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иржа ФО\Отчет 2024 год\ФО 2024\"/>
    </mc:Choice>
  </mc:AlternateContent>
  <bookViews>
    <workbookView xWindow="14880" yWindow="45" windowWidth="13905" windowHeight="15495" tabRatio="831" activeTab="1"/>
  </bookViews>
  <sheets>
    <sheet name="ф1" sheetId="64" r:id="rId1"/>
    <sheet name="ф2" sheetId="63" r:id="rId2"/>
    <sheet name="ф3" sheetId="65" r:id="rId3"/>
    <sheet name="ф4" sheetId="6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63" l="1"/>
  <c r="E9" i="66" l="1"/>
  <c r="E7" i="66" l="1"/>
  <c r="C10" i="66" l="1"/>
  <c r="D10" i="66" l="1"/>
  <c r="E14" i="66" l="1"/>
</calcChain>
</file>

<file path=xl/sharedStrings.xml><?xml version="1.0" encoding="utf-8"?>
<sst xmlns="http://schemas.openxmlformats.org/spreadsheetml/2006/main" count="161" uniqueCount="118">
  <si>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</si>
  <si>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</si>
  <si>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</si>
  <si>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</si>
  <si>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</si>
  <si>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</si>
  <si>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</si>
  <si>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</si>
  <si>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</si>
  <si>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</si>
  <si>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</si>
  <si>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</si>
  <si>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</si>
  <si>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</si>
  <si>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</si>
  <si>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</si>
  <si>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</si>
  <si>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</si>
  <si>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</si>
  <si>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</si>
  <si>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</si>
  <si>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</si>
  <si>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</si>
  <si>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</si>
  <si>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</si>
  <si>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</si>
  <si>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</si>
  <si>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</si>
  <si>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</si>
  <si>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</si>
  <si>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</si>
  <si>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</si>
  <si>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</si>
  <si>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</si>
  <si>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</si>
  <si>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</si>
  <si>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</si>
  <si>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</si>
  <si>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</si>
  <si>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</si>
  <si>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</si>
  <si>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</si>
  <si>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</si>
  <si>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</si>
  <si>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</si>
  <si>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</si>
  <si>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</si>
  <si>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</si>
  <si>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</si>
  <si>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</si>
  <si>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</si>
  <si>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</si>
  <si>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</si>
  <si>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</si>
  <si>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</si>
  <si>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</si>
  <si>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</si>
  <si>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</si>
  <si>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</si>
  <si>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</si>
  <si>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</si>
  <si>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</si>
  <si>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</si>
  <si>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</si>
  <si>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</si>
  <si>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</si>
  <si>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</si>
  <si>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</si>
  <si>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</si>
  <si>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</si>
  <si>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</si>
  <si>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</si>
  <si>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</si>
  <si>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</si>
  <si>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</si>
  <si>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</si>
  <si>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</si>
  <si>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>Прочие долгосрочные об-ва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</si>
  <si>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</si>
  <si>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</si>
  <si>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</si>
  <si>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</si>
  <si>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</si>
  <si>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</si>
  <si>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</si>
  <si>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</si>
  <si>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</si>
  <si>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</si>
  <si>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</si>
  <si>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</si>
  <si>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</si>
  <si>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</si>
  <si>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</si>
  <si>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</si>
  <si>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</si>
  <si>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</si>
  <si>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</si>
  <si>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</si>
  <si>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</si>
  <si>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</si>
  <si>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</si>
  <si>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</si>
  <si>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</si>
  <si>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</si>
  <si>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</si>
  <si>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</si>
  <si>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</si>
  <si>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31 декабря 2023 года</t>
  </si>
  <si>
    <t>Прибыль/убыток от переоценки активов</t>
  </si>
  <si>
    <t>ОТЧЕТ О ФИНАНСОВОМ ПОЛОЖЕНИИ по состоянию на 31 декабря 2024 года</t>
  </si>
  <si>
    <t>31 декабря 2024 года</t>
  </si>
  <si>
    <t>ОТЧЕТ О СОВОКУПНОМ ДОХОДЕ по состоянию на 31 декабря 2024 года</t>
  </si>
  <si>
    <t xml:space="preserve">2023
</t>
  </si>
  <si>
    <t>Разведочные и оценочные активы</t>
  </si>
  <si>
    <r>
      <t xml:space="preserve">ОТЧЕТ ОБ ИЗМЕНЕНИЯХ В КАПИТАЛЕ </t>
    </r>
    <r>
      <rPr>
        <b/>
        <i/>
        <sz val="10"/>
        <rFont val="Times New Roman"/>
        <family val="1"/>
        <charset val="204"/>
      </rPr>
      <t>по состоянию на 31 декабря 2024 года</t>
    </r>
  </si>
  <si>
    <t>Сальдо на 31 декабря 2023 г.</t>
  </si>
  <si>
    <t>Сальдо на 31 декабря 2024</t>
  </si>
  <si>
    <t>ОТЧЕТ О ДВИЖЕНИИ ДЕНЕЖНЫХ СРЕДСТВ по состоянию на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</si>
</sst>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</cellStyleXfs>
  <cellXfs count="109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3" fontId="5" fillId="0" borderId="0" xfId="0" applyNumberFormat="1" applyFont="1" applyBorder="1"/>
    <xf numFmtId="3" fontId="3" fillId="2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 applyAlignment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Border="1" applyAlignment="1">
      <alignment horizontal="right" wrapText="1"/>
    </xf>
    <xf numFmtId="3" fontId="3" fillId="0" borderId="0" xfId="0" applyNumberFormat="1" applyFont="1"/>
    <xf numFmtId="0" fontId="7" fillId="0" borderId="0" xfId="0" applyFont="1" applyAlignment="1"/>
    <xf numFmtId="0" fontId="14" fillId="0" borderId="0" xfId="0" applyFont="1" applyFill="1" applyAlignment="1"/>
    <xf numFmtId="0" fontId="15" fillId="0" borderId="0" xfId="0" applyFont="1" applyAlignme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6" fillId="0" borderId="0" xfId="0" applyFont="1" applyFill="1" applyAlignment="1"/>
    <xf numFmtId="3" fontId="16" fillId="0" borderId="0" xfId="0" applyNumberFormat="1" applyFont="1" applyFill="1" applyAlignment="1"/>
    <xf numFmtId="0" fontId="7" fillId="0" borderId="3" xfId="0" applyFont="1" applyFill="1" applyBorder="1" applyAlignment="1"/>
    <xf numFmtId="3" fontId="7" fillId="0" borderId="1" xfId="0" applyNumberFormat="1" applyFont="1" applyBorder="1" applyAlignment="1"/>
    <xf numFmtId="0" fontId="15" fillId="0" borderId="0" xfId="0" applyFont="1" applyAlignment="1">
      <alignment wrapText="1"/>
    </xf>
    <xf numFmtId="0" fontId="16" fillId="0" borderId="0" xfId="0" applyFont="1" applyAlignment="1"/>
    <xf numFmtId="3" fontId="16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" fillId="4" borderId="0" xfId="0" applyFont="1" applyFill="1"/>
    <xf numFmtId="0" fontId="1" fillId="4" borderId="0" xfId="0" applyFont="1" applyFill="1" applyAlignment="1"/>
    <xf numFmtId="0" fontId="1" fillId="0" borderId="0" xfId="0" applyFont="1" applyFill="1" applyAlignme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4" borderId="0" xfId="0" applyFont="1" applyFill="1" applyAlignme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 applyAlignme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0" fillId="4" borderId="0" xfId="0" applyFont="1" applyFill="1"/>
    <xf numFmtId="0" fontId="21" fillId="2" borderId="4" xfId="0" applyFont="1" applyFill="1" applyBorder="1" applyAlignment="1">
      <alignment horizontal="center"/>
    </xf>
    <xf numFmtId="0" fontId="20" fillId="4" borderId="4" xfId="0" applyFont="1" applyFill="1" applyBorder="1"/>
    <xf numFmtId="3" fontId="20" fillId="0" borderId="4" xfId="0" applyNumberFormat="1" applyFont="1" applyFill="1" applyBorder="1" applyAlignment="1">
      <alignment horizontal="right" vertical="center" wrapText="1"/>
    </xf>
    <xf numFmtId="3" fontId="21" fillId="0" borderId="4" xfId="0" applyNumberFormat="1" applyFont="1" applyFill="1" applyBorder="1" applyAlignment="1">
      <alignment horizontal="right" vertical="center" wrapText="1"/>
    </xf>
    <xf numFmtId="1" fontId="20" fillId="0" borderId="4" xfId="0" applyNumberFormat="1" applyFont="1" applyFill="1" applyBorder="1"/>
    <xf numFmtId="0" fontId="21" fillId="2" borderId="4" xfId="0" applyFont="1" applyFill="1" applyBorder="1" applyAlignment="1">
      <alignment horizontal="right" vertical="center" wrapText="1"/>
    </xf>
    <xf numFmtId="3" fontId="20" fillId="2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3" fontId="15" fillId="2" borderId="4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/>
    </xf>
    <xf numFmtId="3" fontId="2" fillId="4" borderId="0" xfId="0" applyNumberFormat="1" applyFont="1" applyFill="1"/>
    <xf numFmtId="0" fontId="22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Fill="1" applyBorder="1" applyAlignment="1">
      <alignment vertical="center"/>
    </xf>
    <xf numFmtId="3" fontId="15" fillId="0" borderId="2" xfId="0" applyNumberFormat="1" applyFont="1" applyFill="1" applyBorder="1" applyAlignment="1"/>
    <xf numFmtId="3" fontId="15" fillId="0" borderId="0" xfId="0" applyNumberFormat="1" applyFont="1" applyFill="1" applyAlignment="1"/>
    <xf numFmtId="3" fontId="15" fillId="0" borderId="1" xfId="0" applyNumberFormat="1" applyFont="1" applyFill="1" applyBorder="1" applyAlignment="1"/>
    <xf numFmtId="3" fontId="15" fillId="0" borderId="1" xfId="0" applyNumberFormat="1" applyFont="1" applyBorder="1" applyAlignment="1"/>
    <xf numFmtId="0" fontId="15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/>
    </xf>
    <xf numFmtId="3" fontId="15" fillId="0" borderId="2" xfId="0" applyNumberFormat="1" applyFont="1" applyBorder="1" applyAlignment="1"/>
    <xf numFmtId="0" fontId="6" fillId="0" borderId="0" xfId="0" applyFont="1" applyAlignment="1">
      <alignment vertical="center" wrapText="1"/>
    </xf>
    <xf numFmtId="0" fontId="16" fillId="0" borderId="0" xfId="0" applyFont="1"/>
  </cellXfs>
  <cellStyles count="10">
    <cellStyle name="Обычный" xfId="0" builtinId="0"/>
    <cellStyle name="Обычный 12" xfId="9"/>
    <cellStyle name="Обычный 17" xfId="2"/>
    <cellStyle name="Обычный 2" xfId="1"/>
    <cellStyle name="Обычный 26" xfId="3"/>
    <cellStyle name="Обычный 3" xfId="4"/>
    <cellStyle name="Обычный 4 3" xfId="5"/>
    <cellStyle name="Обычный 4 3 2" xfId="6"/>
    <cellStyle name="Процентный 4" xfId="7"/>
    <cellStyle name="Финансовый 2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28" zoomScale="91" zoomScaleNormal="91" workbookViewId="0">
      <selection activeCell="D40" sqref="D40"/>
    </sheetView>
  </sheetViews>
  <sheetFormatPr defaultColWidth="9.33203125" defaultRowHeight="15" x14ac:dyDescent="0.25"/>
  <cols>
    <col min="1" max="1" width="57.83203125" style="70" customWidth="1"/>
    <col min="2" max="2" width="9.33203125" style="49"/>
    <col min="3" max="3" width="26.83203125" style="49" customWidth="1"/>
    <col min="4" max="4" width="25.83203125" style="83" customWidth="1"/>
    <col min="5" max="5" width="13" style="49" bestFit="1" customWidth="1"/>
    <col min="6" max="6" width="13.6640625" style="49" customWidth="1"/>
    <col min="7" max="16384" width="9.33203125" style="49"/>
  </cols>
  <sheetData>
    <row r="1" spans="1:6" x14ac:dyDescent="0.25">
      <c r="A1" s="4" t="s">
        <v>94</v>
      </c>
    </row>
    <row r="2" spans="1:6" x14ac:dyDescent="0.25">
      <c r="A2" s="50"/>
    </row>
    <row r="3" spans="1:6" x14ac:dyDescent="0.25">
      <c r="A3" s="51" t="s">
        <v>109</v>
      </c>
    </row>
    <row r="4" spans="1:6" x14ac:dyDescent="0.25">
      <c r="A4" s="28" t="s">
        <v>103</v>
      </c>
    </row>
    <row r="5" spans="1:6" x14ac:dyDescent="0.25">
      <c r="A5" s="28"/>
    </row>
    <row r="6" spans="1:6" x14ac:dyDescent="0.25">
      <c r="A6" s="52" t="s">
        <v>49</v>
      </c>
      <c r="B6" s="53" t="s">
        <v>32</v>
      </c>
      <c r="C6" s="54"/>
      <c r="D6" s="84"/>
    </row>
    <row r="7" spans="1:6" ht="23.25" customHeight="1" x14ac:dyDescent="0.25">
      <c r="A7" s="52" t="s">
        <v>50</v>
      </c>
      <c r="B7" s="52"/>
      <c r="C7" s="55" t="s">
        <v>110</v>
      </c>
      <c r="D7" s="55" t="s">
        <v>107</v>
      </c>
    </row>
    <row r="8" spans="1:6" x14ac:dyDescent="0.25">
      <c r="A8" s="52" t="s">
        <v>51</v>
      </c>
      <c r="B8" s="56"/>
      <c r="C8" s="54"/>
      <c r="D8" s="85"/>
    </row>
    <row r="9" spans="1:6" x14ac:dyDescent="0.25">
      <c r="A9" s="57" t="s">
        <v>53</v>
      </c>
      <c r="B9" s="56">
        <v>12</v>
      </c>
      <c r="C9" s="58">
        <v>248704</v>
      </c>
      <c r="D9" s="91">
        <v>159089</v>
      </c>
    </row>
    <row r="10" spans="1:6" x14ac:dyDescent="0.25">
      <c r="A10" s="57" t="s">
        <v>15</v>
      </c>
      <c r="B10" s="56"/>
      <c r="C10" s="58"/>
      <c r="D10" s="86"/>
    </row>
    <row r="11" spans="1:6" x14ac:dyDescent="0.25">
      <c r="A11" s="57" t="s">
        <v>54</v>
      </c>
      <c r="B11" s="56">
        <v>9</v>
      </c>
      <c r="C11" s="58">
        <v>268045</v>
      </c>
      <c r="D11" s="91">
        <v>75311</v>
      </c>
    </row>
    <row r="12" spans="1:6" x14ac:dyDescent="0.25">
      <c r="A12" s="57" t="s">
        <v>56</v>
      </c>
      <c r="B12" s="56"/>
      <c r="C12" s="58">
        <v>32931</v>
      </c>
      <c r="D12" s="91">
        <v>28184</v>
      </c>
    </row>
    <row r="13" spans="1:6" x14ac:dyDescent="0.25">
      <c r="A13" s="57" t="s">
        <v>0</v>
      </c>
      <c r="B13" s="56">
        <v>10</v>
      </c>
      <c r="C13" s="58">
        <v>522891</v>
      </c>
      <c r="D13" s="91">
        <v>725632</v>
      </c>
    </row>
    <row r="14" spans="1:6" x14ac:dyDescent="0.25">
      <c r="A14" s="57" t="s">
        <v>1</v>
      </c>
      <c r="B14" s="56">
        <v>11</v>
      </c>
      <c r="C14" s="58">
        <v>36015</v>
      </c>
      <c r="D14" s="91">
        <v>25001</v>
      </c>
    </row>
    <row r="15" spans="1:6" x14ac:dyDescent="0.25">
      <c r="A15" s="52" t="s">
        <v>58</v>
      </c>
      <c r="B15" s="59"/>
      <c r="C15" s="60">
        <v>1108586</v>
      </c>
      <c r="D15" s="92">
        <v>1013217</v>
      </c>
      <c r="E15" s="95"/>
      <c r="F15" s="95"/>
    </row>
    <row r="16" spans="1:6" x14ac:dyDescent="0.25">
      <c r="A16" s="52" t="s">
        <v>59</v>
      </c>
      <c r="B16" s="59"/>
      <c r="C16" s="60"/>
      <c r="D16" s="87"/>
    </row>
    <row r="17" spans="1:6" x14ac:dyDescent="0.25">
      <c r="A17" s="52" t="s">
        <v>52</v>
      </c>
      <c r="B17" s="59"/>
      <c r="C17" s="60"/>
      <c r="D17" s="87"/>
    </row>
    <row r="18" spans="1:6" x14ac:dyDescent="0.25">
      <c r="A18" s="62" t="s">
        <v>60</v>
      </c>
      <c r="B18" s="63"/>
      <c r="C18" s="64"/>
      <c r="D18" s="88"/>
    </row>
    <row r="19" spans="1:6" ht="30" x14ac:dyDescent="0.25">
      <c r="A19" s="57" t="s">
        <v>61</v>
      </c>
      <c r="B19" s="56"/>
      <c r="C19" s="58"/>
      <c r="D19" s="91">
        <v>0</v>
      </c>
    </row>
    <row r="20" spans="1:6" x14ac:dyDescent="0.25">
      <c r="A20" s="57" t="s">
        <v>2</v>
      </c>
      <c r="B20" s="56">
        <v>5</v>
      </c>
      <c r="C20" s="58">
        <v>4413327</v>
      </c>
      <c r="D20" s="91">
        <v>4716752</v>
      </c>
    </row>
    <row r="21" spans="1:6" x14ac:dyDescent="0.25">
      <c r="A21" s="107" t="s">
        <v>113</v>
      </c>
      <c r="B21" s="56">
        <v>7</v>
      </c>
      <c r="C21" s="58">
        <v>33018</v>
      </c>
      <c r="D21" s="86"/>
    </row>
    <row r="22" spans="1:6" x14ac:dyDescent="0.25">
      <c r="A22" s="57" t="s">
        <v>3</v>
      </c>
      <c r="B22" s="56">
        <v>6</v>
      </c>
      <c r="C22" s="58">
        <v>7120</v>
      </c>
      <c r="D22" s="91">
        <v>11166</v>
      </c>
    </row>
    <row r="23" spans="1:6" x14ac:dyDescent="0.25">
      <c r="A23" s="57" t="s">
        <v>55</v>
      </c>
      <c r="B23" s="56">
        <v>8</v>
      </c>
      <c r="C23" s="58">
        <v>386453</v>
      </c>
      <c r="D23" s="91">
        <v>93338</v>
      </c>
    </row>
    <row r="24" spans="1:6" x14ac:dyDescent="0.25">
      <c r="A24" s="57" t="s">
        <v>16</v>
      </c>
      <c r="B24" s="56"/>
      <c r="C24" s="58"/>
      <c r="D24" s="91"/>
    </row>
    <row r="25" spans="1:6" x14ac:dyDescent="0.25">
      <c r="A25" s="52" t="s">
        <v>57</v>
      </c>
      <c r="B25" s="59"/>
      <c r="C25" s="61">
        <v>4839918</v>
      </c>
      <c r="D25" s="93">
        <v>4821256</v>
      </c>
      <c r="E25" s="95"/>
      <c r="F25" s="95"/>
    </row>
    <row r="26" spans="1:6" x14ac:dyDescent="0.25">
      <c r="A26" s="65" t="s">
        <v>62</v>
      </c>
      <c r="B26" s="59"/>
      <c r="C26" s="61">
        <v>5948504</v>
      </c>
      <c r="D26" s="93">
        <v>5834473</v>
      </c>
      <c r="E26" s="95"/>
      <c r="F26" s="95"/>
    </row>
    <row r="27" spans="1:6" x14ac:dyDescent="0.25">
      <c r="A27" s="52" t="s">
        <v>65</v>
      </c>
      <c r="B27" s="52"/>
      <c r="C27" s="66"/>
      <c r="D27" s="89"/>
    </row>
    <row r="28" spans="1:6" x14ac:dyDescent="0.25">
      <c r="A28" s="52" t="s">
        <v>66</v>
      </c>
      <c r="B28" s="59"/>
      <c r="C28" s="67"/>
      <c r="D28" s="90"/>
    </row>
    <row r="29" spans="1:6" x14ac:dyDescent="0.25">
      <c r="A29" s="57" t="s">
        <v>67</v>
      </c>
      <c r="B29" s="56"/>
      <c r="C29" s="67"/>
      <c r="D29" s="94">
        <v>0</v>
      </c>
    </row>
    <row r="30" spans="1:6" x14ac:dyDescent="0.25">
      <c r="A30" s="57" t="s">
        <v>68</v>
      </c>
      <c r="B30" s="56">
        <v>16</v>
      </c>
      <c r="C30" s="67">
        <v>133854</v>
      </c>
      <c r="D30" s="94">
        <v>164081</v>
      </c>
    </row>
    <row r="31" spans="1:6" x14ac:dyDescent="0.25">
      <c r="A31" s="57" t="s">
        <v>70</v>
      </c>
      <c r="B31" s="56">
        <v>18</v>
      </c>
      <c r="C31" s="58">
        <v>43996</v>
      </c>
      <c r="D31" s="91">
        <v>101133</v>
      </c>
    </row>
    <row r="32" spans="1:6" x14ac:dyDescent="0.25">
      <c r="A32" s="68" t="s">
        <v>71</v>
      </c>
      <c r="B32" s="56">
        <v>17</v>
      </c>
      <c r="C32" s="58">
        <v>53420</v>
      </c>
      <c r="D32" s="91">
        <v>42800</v>
      </c>
    </row>
    <row r="33" spans="1:6" x14ac:dyDescent="0.25">
      <c r="A33" s="57" t="s">
        <v>72</v>
      </c>
      <c r="B33" s="56"/>
      <c r="C33" s="58">
        <v>837</v>
      </c>
      <c r="D33" s="91">
        <v>1048</v>
      </c>
    </row>
    <row r="34" spans="1:6" ht="30" x14ac:dyDescent="0.25">
      <c r="A34" s="57" t="s">
        <v>73</v>
      </c>
      <c r="B34" s="56"/>
      <c r="C34" s="58"/>
      <c r="D34" s="91">
        <v>0</v>
      </c>
    </row>
    <row r="35" spans="1:6" x14ac:dyDescent="0.25">
      <c r="A35" s="68" t="s">
        <v>4</v>
      </c>
      <c r="B35" s="69">
        <v>19</v>
      </c>
      <c r="C35" s="58">
        <v>124754</v>
      </c>
      <c r="D35" s="91">
        <v>119896</v>
      </c>
    </row>
    <row r="36" spans="1:6" x14ac:dyDescent="0.25">
      <c r="A36" s="52" t="s">
        <v>74</v>
      </c>
      <c r="B36" s="59"/>
      <c r="C36" s="60">
        <v>356861</v>
      </c>
      <c r="D36" s="92">
        <v>428958</v>
      </c>
      <c r="E36" s="95"/>
      <c r="F36" s="95"/>
    </row>
    <row r="37" spans="1:6" x14ac:dyDescent="0.25">
      <c r="A37" s="57" t="s">
        <v>102</v>
      </c>
      <c r="B37" s="56">
        <v>16</v>
      </c>
      <c r="C37" s="58">
        <v>3014598</v>
      </c>
      <c r="D37" s="91">
        <v>3677925</v>
      </c>
    </row>
    <row r="38" spans="1:6" x14ac:dyDescent="0.25">
      <c r="A38" s="57" t="s">
        <v>67</v>
      </c>
      <c r="B38" s="59"/>
      <c r="C38" s="58">
        <v>163448</v>
      </c>
      <c r="D38" s="91">
        <v>0</v>
      </c>
    </row>
    <row r="39" spans="1:6" x14ac:dyDescent="0.25">
      <c r="A39" s="57" t="s">
        <v>75</v>
      </c>
      <c r="B39" s="56">
        <v>14</v>
      </c>
      <c r="C39" s="58">
        <v>324187</v>
      </c>
      <c r="D39" s="91">
        <v>266155</v>
      </c>
    </row>
    <row r="40" spans="1:6" x14ac:dyDescent="0.25">
      <c r="A40" s="57" t="s">
        <v>77</v>
      </c>
      <c r="B40" s="56">
        <v>15</v>
      </c>
      <c r="C40" s="58">
        <v>15876</v>
      </c>
      <c r="D40" s="91">
        <v>15165</v>
      </c>
    </row>
    <row r="41" spans="1:6" x14ac:dyDescent="0.25">
      <c r="A41" s="52" t="s">
        <v>69</v>
      </c>
      <c r="B41" s="59"/>
      <c r="C41" s="60">
        <v>3518109</v>
      </c>
      <c r="D41" s="92">
        <v>3959245</v>
      </c>
      <c r="E41" s="95"/>
      <c r="F41" s="95"/>
    </row>
    <row r="42" spans="1:6" x14ac:dyDescent="0.25">
      <c r="A42" s="52" t="s">
        <v>63</v>
      </c>
      <c r="B42" s="59"/>
      <c r="C42" s="60"/>
      <c r="D42" s="87"/>
    </row>
    <row r="43" spans="1:6" x14ac:dyDescent="0.25">
      <c r="A43" s="57" t="s">
        <v>64</v>
      </c>
      <c r="B43" s="56">
        <v>13</v>
      </c>
      <c r="C43" s="58">
        <v>870725</v>
      </c>
      <c r="D43" s="91">
        <v>350725</v>
      </c>
    </row>
    <row r="44" spans="1:6" x14ac:dyDescent="0.25">
      <c r="A44" s="96" t="s">
        <v>105</v>
      </c>
      <c r="B44" s="56"/>
      <c r="C44" s="58">
        <v>848692</v>
      </c>
      <c r="D44" s="91">
        <v>944508</v>
      </c>
    </row>
    <row r="45" spans="1:6" x14ac:dyDescent="0.25">
      <c r="A45" s="57" t="s">
        <v>5</v>
      </c>
      <c r="B45" s="56"/>
      <c r="C45" s="58">
        <v>354117</v>
      </c>
      <c r="D45" s="91">
        <v>151037</v>
      </c>
      <c r="E45" s="95"/>
    </row>
    <row r="46" spans="1:6" x14ac:dyDescent="0.25">
      <c r="A46" s="52" t="s">
        <v>78</v>
      </c>
      <c r="B46" s="59"/>
      <c r="C46" s="61">
        <v>2073534</v>
      </c>
      <c r="D46" s="93">
        <v>1446270</v>
      </c>
      <c r="E46" s="95"/>
      <c r="F46" s="95"/>
    </row>
    <row r="47" spans="1:6" x14ac:dyDescent="0.25">
      <c r="A47" s="65" t="s">
        <v>76</v>
      </c>
      <c r="B47" s="59"/>
      <c r="C47" s="61">
        <v>5948504</v>
      </c>
      <c r="D47" s="93">
        <v>5834473</v>
      </c>
      <c r="E47" s="95"/>
      <c r="F47" s="95"/>
    </row>
    <row r="49" spans="1:3" x14ac:dyDescent="0.25">
      <c r="A49" s="43" t="s">
        <v>25</v>
      </c>
      <c r="B49" s="44"/>
      <c r="C49" s="98" t="s">
        <v>26</v>
      </c>
    </row>
    <row r="50" spans="1:3" x14ac:dyDescent="0.25">
      <c r="A50" s="44"/>
      <c r="B50" s="44"/>
      <c r="C50" s="45" t="s">
        <v>27</v>
      </c>
    </row>
    <row r="51" spans="1:3" x14ac:dyDescent="0.25">
      <c r="A51" s="43" t="s">
        <v>17</v>
      </c>
      <c r="B51" s="44"/>
      <c r="C51" s="98" t="s">
        <v>28</v>
      </c>
    </row>
    <row r="52" spans="1:3" x14ac:dyDescent="0.25">
      <c r="A52" s="44"/>
      <c r="B52" s="44"/>
      <c r="C52" s="45" t="s">
        <v>27</v>
      </c>
    </row>
    <row r="53" spans="1:3" x14ac:dyDescent="0.25">
      <c r="A53" s="44"/>
      <c r="B53" s="46" t="s">
        <v>29</v>
      </c>
      <c r="C53" s="44"/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4" workbookViewId="0">
      <selection activeCell="B17" sqref="B17"/>
    </sheetView>
  </sheetViews>
  <sheetFormatPr defaultColWidth="9.33203125" defaultRowHeight="15" x14ac:dyDescent="0.25"/>
  <cols>
    <col min="1" max="1" width="37.33203125" style="20" customWidth="1"/>
    <col min="2" max="2" width="9.33203125" style="3"/>
    <col min="3" max="3" width="26.5" style="3" customWidth="1"/>
    <col min="4" max="4" width="26.1640625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94</v>
      </c>
      <c r="B1" s="5"/>
      <c r="C1" s="97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2" t="s">
        <v>111</v>
      </c>
      <c r="B3" s="22"/>
      <c r="C3" s="22"/>
      <c r="D3" s="22"/>
    </row>
    <row r="4" spans="1:7" ht="13.9" customHeight="1" x14ac:dyDescent="0.25">
      <c r="A4" s="28" t="s">
        <v>104</v>
      </c>
      <c r="B4" s="22"/>
      <c r="C4" s="22"/>
      <c r="D4" s="22"/>
    </row>
    <row r="5" spans="1:7" ht="13.9" customHeight="1" x14ac:dyDescent="0.25">
      <c r="A5" s="28"/>
      <c r="B5" s="22"/>
      <c r="C5" s="22"/>
      <c r="D5" s="22"/>
    </row>
    <row r="6" spans="1:7" ht="28.5" x14ac:dyDescent="0.25">
      <c r="A6" s="7" t="s">
        <v>31</v>
      </c>
      <c r="B6" s="8" t="s">
        <v>32</v>
      </c>
      <c r="C6" s="103">
        <v>2024</v>
      </c>
      <c r="D6" s="104" t="s">
        <v>112</v>
      </c>
    </row>
    <row r="7" spans="1:7" x14ac:dyDescent="0.25">
      <c r="A7" s="9" t="s">
        <v>33</v>
      </c>
      <c r="B7" s="10">
        <v>20</v>
      </c>
      <c r="C7" s="21">
        <v>3818694</v>
      </c>
      <c r="D7" s="21">
        <v>3250581</v>
      </c>
    </row>
    <row r="8" spans="1:7" ht="30.75" thickBot="1" x14ac:dyDescent="0.3">
      <c r="A8" s="9" t="s">
        <v>34</v>
      </c>
      <c r="B8" s="10">
        <v>20</v>
      </c>
      <c r="C8" s="23">
        <v>-2721113</v>
      </c>
      <c r="D8" s="23">
        <v>-2296725</v>
      </c>
    </row>
    <row r="9" spans="1:7" x14ac:dyDescent="0.25">
      <c r="A9" s="11" t="s">
        <v>7</v>
      </c>
      <c r="B9" s="12"/>
      <c r="C9" s="13">
        <v>1097581</v>
      </c>
      <c r="D9" s="13">
        <v>953856</v>
      </c>
      <c r="F9" s="42"/>
      <c r="G9" s="42"/>
    </row>
    <row r="10" spans="1:7" x14ac:dyDescent="0.25">
      <c r="A10" s="9" t="s">
        <v>35</v>
      </c>
      <c r="B10" s="10">
        <v>21</v>
      </c>
      <c r="C10" s="14">
        <v>-28366</v>
      </c>
      <c r="D10" s="14">
        <v>-9689</v>
      </c>
    </row>
    <row r="11" spans="1:7" x14ac:dyDescent="0.25">
      <c r="A11" s="9" t="s">
        <v>36</v>
      </c>
      <c r="B11" s="10">
        <v>22</v>
      </c>
      <c r="C11" s="1">
        <v>-730752</v>
      </c>
      <c r="D11" s="1">
        <v>-638698</v>
      </c>
    </row>
    <row r="12" spans="1:7" x14ac:dyDescent="0.25">
      <c r="A12" s="9" t="s">
        <v>37</v>
      </c>
      <c r="B12" s="10">
        <v>23</v>
      </c>
      <c r="C12" s="1">
        <v>-279594</v>
      </c>
      <c r="D12" s="1">
        <v>-99375</v>
      </c>
    </row>
    <row r="13" spans="1:7" ht="15.75" thickBot="1" x14ac:dyDescent="0.3">
      <c r="A13" s="9" t="s">
        <v>38</v>
      </c>
      <c r="B13" s="10">
        <v>24</v>
      </c>
      <c r="C13" s="2">
        <v>390070</v>
      </c>
      <c r="D13" s="2">
        <v>274606</v>
      </c>
    </row>
    <row r="14" spans="1:7" ht="29.25" x14ac:dyDescent="0.25">
      <c r="A14" s="11" t="s">
        <v>39</v>
      </c>
      <c r="B14" s="12"/>
      <c r="C14" s="105">
        <v>448939</v>
      </c>
      <c r="D14" s="105">
        <f>D9+D13+D10+D11+D12</f>
        <v>480700</v>
      </c>
      <c r="F14" s="42"/>
      <c r="G14" s="42"/>
    </row>
    <row r="15" spans="1:7" x14ac:dyDescent="0.25">
      <c r="A15" s="9" t="s">
        <v>40</v>
      </c>
      <c r="B15" s="10">
        <v>25</v>
      </c>
      <c r="C15" s="1">
        <v>636061</v>
      </c>
      <c r="D15" s="1">
        <v>28714</v>
      </c>
    </row>
    <row r="16" spans="1:7" ht="15.75" thickBot="1" x14ac:dyDescent="0.3">
      <c r="A16" s="9" t="s">
        <v>41</v>
      </c>
      <c r="B16" s="10">
        <v>26</v>
      </c>
      <c r="C16" s="2">
        <v>-914447</v>
      </c>
      <c r="D16" s="2">
        <v>-847188</v>
      </c>
    </row>
    <row r="17" spans="1:7" ht="29.25" x14ac:dyDescent="0.25">
      <c r="A17" s="11" t="s">
        <v>42</v>
      </c>
      <c r="B17" s="12"/>
      <c r="C17" s="105">
        <v>170553</v>
      </c>
      <c r="D17" s="105">
        <v>-337774</v>
      </c>
      <c r="F17" s="42"/>
      <c r="G17" s="42"/>
    </row>
    <row r="18" spans="1:7" x14ac:dyDescent="0.25">
      <c r="A18" s="16" t="s">
        <v>43</v>
      </c>
      <c r="B18" s="10"/>
      <c r="C18" s="24">
        <v>-58032</v>
      </c>
      <c r="D18" s="24">
        <v>5388</v>
      </c>
    </row>
    <row r="19" spans="1:7" ht="29.25" x14ac:dyDescent="0.25">
      <c r="A19" s="17" t="s">
        <v>44</v>
      </c>
      <c r="B19" s="10"/>
      <c r="C19" s="105">
        <v>112521</v>
      </c>
      <c r="D19" s="105">
        <v>-332386</v>
      </c>
    </row>
    <row r="20" spans="1:7" x14ac:dyDescent="0.25">
      <c r="A20" s="16" t="s">
        <v>45</v>
      </c>
      <c r="B20" s="12"/>
      <c r="C20" s="25"/>
      <c r="D20" s="25" t="s">
        <v>6</v>
      </c>
    </row>
    <row r="21" spans="1:7" x14ac:dyDescent="0.25">
      <c r="A21" s="17" t="s">
        <v>46</v>
      </c>
      <c r="B21" s="10"/>
      <c r="C21" s="105"/>
      <c r="D21" s="105" t="s">
        <v>6</v>
      </c>
    </row>
    <row r="22" spans="1:7" x14ac:dyDescent="0.25">
      <c r="A22" s="16" t="s">
        <v>47</v>
      </c>
      <c r="B22" s="10"/>
      <c r="C22" s="26">
        <v>112521</v>
      </c>
      <c r="D22" s="26">
        <v>-332386</v>
      </c>
    </row>
    <row r="23" spans="1:7" x14ac:dyDescent="0.25">
      <c r="A23" s="18" t="s">
        <v>48</v>
      </c>
      <c r="B23" s="19"/>
      <c r="C23" s="26">
        <v>112521</v>
      </c>
      <c r="D23" s="26">
        <v>-332386</v>
      </c>
    </row>
    <row r="24" spans="1:7" x14ac:dyDescent="0.25">
      <c r="C24" s="42"/>
      <c r="D24" s="42"/>
    </row>
    <row r="25" spans="1:7" x14ac:dyDescent="0.25">
      <c r="A25" s="43" t="s">
        <v>25</v>
      </c>
      <c r="B25" s="44"/>
      <c r="C25" s="98" t="s">
        <v>26</v>
      </c>
      <c r="D25" s="98"/>
    </row>
    <row r="26" spans="1:7" x14ac:dyDescent="0.25">
      <c r="A26" s="44"/>
      <c r="B26" s="44"/>
      <c r="C26" s="45" t="s">
        <v>27</v>
      </c>
      <c r="D26" s="45"/>
    </row>
    <row r="27" spans="1:7" x14ac:dyDescent="0.25">
      <c r="A27" s="43" t="s">
        <v>17</v>
      </c>
      <c r="B27" s="44"/>
      <c r="C27" s="98" t="s">
        <v>28</v>
      </c>
      <c r="D27" s="98"/>
    </row>
    <row r="28" spans="1:7" x14ac:dyDescent="0.25">
      <c r="A28" s="44"/>
      <c r="B28" s="44"/>
      <c r="C28" s="45" t="s">
        <v>27</v>
      </c>
      <c r="D28" s="45"/>
    </row>
    <row r="29" spans="1:7" x14ac:dyDescent="0.25">
      <c r="A29" s="44"/>
      <c r="B29" s="46" t="s">
        <v>29</v>
      </c>
      <c r="C29" s="44"/>
      <c r="D29" s="44"/>
    </row>
    <row r="31" spans="1:7" x14ac:dyDescent="0.25">
      <c r="C31" s="4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2" zoomScaleNormal="82" workbookViewId="0">
      <selection activeCell="B40" sqref="B40:C42"/>
    </sheetView>
  </sheetViews>
  <sheetFormatPr defaultColWidth="9.33203125" defaultRowHeight="15" x14ac:dyDescent="0.25"/>
  <cols>
    <col min="1" max="1" width="62.1640625" style="27" customWidth="1"/>
    <col min="2" max="2" width="28.5" style="27" customWidth="1"/>
    <col min="3" max="3" width="27.3320312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94</v>
      </c>
    </row>
    <row r="2" spans="1:3" x14ac:dyDescent="0.25">
      <c r="A2" s="3"/>
    </row>
    <row r="3" spans="1:3" x14ac:dyDescent="0.25">
      <c r="A3" s="22" t="s">
        <v>117</v>
      </c>
      <c r="B3" s="3"/>
    </row>
    <row r="4" spans="1:3" x14ac:dyDescent="0.25">
      <c r="A4" s="28" t="s">
        <v>104</v>
      </c>
      <c r="B4" s="47"/>
      <c r="C4" s="48"/>
    </row>
    <row r="5" spans="1:3" x14ac:dyDescent="0.25">
      <c r="A5" s="28"/>
      <c r="B5" s="47"/>
      <c r="C5" s="48"/>
    </row>
    <row r="6" spans="1:3" ht="28.5" x14ac:dyDescent="0.25">
      <c r="A6" s="7"/>
      <c r="B6" s="103">
        <v>2024</v>
      </c>
      <c r="C6" s="104" t="s">
        <v>112</v>
      </c>
    </row>
    <row r="7" spans="1:3" ht="15" customHeight="1" thickBot="1" x14ac:dyDescent="0.3">
      <c r="A7" s="108" t="s">
        <v>79</v>
      </c>
      <c r="B7" s="108"/>
      <c r="C7" s="108"/>
    </row>
    <row r="8" spans="1:3" ht="15" customHeight="1" thickBot="1" x14ac:dyDescent="0.3">
      <c r="A8" s="29" t="s">
        <v>80</v>
      </c>
      <c r="B8" s="106">
        <v>4448256</v>
      </c>
      <c r="C8" s="106">
        <v>4087284</v>
      </c>
    </row>
    <row r="9" spans="1:3" ht="15" customHeight="1" x14ac:dyDescent="0.25">
      <c r="A9" s="30" t="s">
        <v>18</v>
      </c>
      <c r="B9" s="31">
        <v>3188169</v>
      </c>
      <c r="C9" s="31">
        <v>2459271</v>
      </c>
    </row>
    <row r="10" spans="1:3" ht="15" customHeight="1" x14ac:dyDescent="0.25">
      <c r="A10" s="30" t="s">
        <v>19</v>
      </c>
      <c r="B10" s="31">
        <v>1159574</v>
      </c>
      <c r="C10" s="31">
        <v>1547869</v>
      </c>
    </row>
    <row r="11" spans="1:3" ht="15" customHeight="1" x14ac:dyDescent="0.25">
      <c r="A11" s="30" t="s">
        <v>81</v>
      </c>
      <c r="B11" s="31">
        <v>34667</v>
      </c>
      <c r="C11" s="31">
        <v>24234</v>
      </c>
    </row>
    <row r="12" spans="1:3" ht="15" customHeight="1" thickBot="1" x14ac:dyDescent="0.3">
      <c r="A12" s="30" t="s">
        <v>9</v>
      </c>
      <c r="B12" s="31">
        <v>65846</v>
      </c>
      <c r="C12" s="31">
        <v>55910</v>
      </c>
    </row>
    <row r="13" spans="1:3" ht="15" customHeight="1" thickBot="1" x14ac:dyDescent="0.3">
      <c r="A13" s="32" t="s">
        <v>82</v>
      </c>
      <c r="B13" s="99">
        <v>4208693</v>
      </c>
      <c r="C13" s="99">
        <v>3858725</v>
      </c>
    </row>
    <row r="14" spans="1:3" ht="15" customHeight="1" x14ac:dyDescent="0.25">
      <c r="A14" s="30" t="s">
        <v>10</v>
      </c>
      <c r="B14" s="31">
        <v>780862</v>
      </c>
      <c r="C14" s="31">
        <v>617101</v>
      </c>
    </row>
    <row r="15" spans="1:3" ht="15" customHeight="1" x14ac:dyDescent="0.25">
      <c r="A15" s="30" t="s">
        <v>20</v>
      </c>
      <c r="B15" s="31">
        <v>1203779</v>
      </c>
      <c r="C15" s="31">
        <v>1178163</v>
      </c>
    </row>
    <row r="16" spans="1:3" ht="15" customHeight="1" x14ac:dyDescent="0.25">
      <c r="A16" s="30" t="s">
        <v>21</v>
      </c>
      <c r="B16" s="31">
        <v>797141</v>
      </c>
      <c r="C16" s="31">
        <v>749585</v>
      </c>
    </row>
    <row r="17" spans="1:6" ht="15" customHeight="1" x14ac:dyDescent="0.25">
      <c r="A17" s="30" t="s">
        <v>22</v>
      </c>
      <c r="B17" s="31">
        <v>863557</v>
      </c>
      <c r="C17" s="31">
        <v>975846</v>
      </c>
    </row>
    <row r="18" spans="1:6" ht="15" customHeight="1" x14ac:dyDescent="0.25">
      <c r="A18" s="30" t="s">
        <v>22</v>
      </c>
      <c r="B18" s="31"/>
      <c r="C18" s="31">
        <v>0</v>
      </c>
    </row>
    <row r="19" spans="1:6" ht="15" customHeight="1" x14ac:dyDescent="0.25">
      <c r="A19" s="30" t="s">
        <v>23</v>
      </c>
      <c r="B19" s="31">
        <v>524056</v>
      </c>
      <c r="C19" s="31">
        <v>186467</v>
      </c>
    </row>
    <row r="20" spans="1:6" ht="15" customHeight="1" x14ac:dyDescent="0.25">
      <c r="A20" s="30" t="s">
        <v>11</v>
      </c>
      <c r="B20" s="31">
        <v>39298</v>
      </c>
      <c r="C20" s="31">
        <v>151563</v>
      </c>
    </row>
    <row r="21" spans="1:6" ht="15" customHeight="1" x14ac:dyDescent="0.25">
      <c r="A21" s="33" t="s">
        <v>83</v>
      </c>
      <c r="B21" s="100">
        <v>239563</v>
      </c>
      <c r="C21" s="100">
        <v>228560</v>
      </c>
      <c r="E21" s="42"/>
      <c r="F21" s="42"/>
    </row>
    <row r="22" spans="1:6" ht="15" customHeight="1" x14ac:dyDescent="0.25">
      <c r="A22" s="34" t="s">
        <v>84</v>
      </c>
      <c r="B22" s="35"/>
      <c r="C22" s="35"/>
    </row>
    <row r="23" spans="1:6" ht="15" customHeight="1" thickBot="1" x14ac:dyDescent="0.3">
      <c r="A23" s="32" t="s">
        <v>80</v>
      </c>
      <c r="B23" s="101">
        <v>79722726</v>
      </c>
      <c r="C23" s="101">
        <v>48771798</v>
      </c>
    </row>
    <row r="24" spans="1:6" ht="15" customHeight="1" x14ac:dyDescent="0.25">
      <c r="A24" s="36" t="s">
        <v>85</v>
      </c>
      <c r="B24" s="31">
        <v>79722726</v>
      </c>
      <c r="C24" s="31">
        <v>48771798</v>
      </c>
    </row>
    <row r="25" spans="1:6" ht="15" customHeight="1" x14ac:dyDescent="0.25">
      <c r="A25" s="30" t="s">
        <v>9</v>
      </c>
      <c r="B25" s="31"/>
      <c r="C25" s="31">
        <v>0</v>
      </c>
    </row>
    <row r="26" spans="1:6" ht="15" customHeight="1" thickBot="1" x14ac:dyDescent="0.3">
      <c r="A26" s="32" t="s">
        <v>82</v>
      </c>
      <c r="B26" s="101">
        <v>80442367.26749</v>
      </c>
      <c r="C26" s="101">
        <v>49508355.084589995</v>
      </c>
    </row>
    <row r="27" spans="1:6" ht="15" customHeight="1" x14ac:dyDescent="0.25">
      <c r="A27" s="30" t="s">
        <v>12</v>
      </c>
      <c r="B27" s="31">
        <v>580762.61913000001</v>
      </c>
      <c r="C27" s="31">
        <v>713023.38443999994</v>
      </c>
    </row>
    <row r="28" spans="1:6" ht="15" customHeight="1" x14ac:dyDescent="0.25">
      <c r="A28" s="30" t="s">
        <v>86</v>
      </c>
      <c r="B28" s="31">
        <v>79861604.648359999</v>
      </c>
      <c r="C28" s="31">
        <v>48795331.700149998</v>
      </c>
    </row>
    <row r="29" spans="1:6" ht="15" customHeight="1" thickBot="1" x14ac:dyDescent="0.3">
      <c r="A29" s="27" t="s">
        <v>11</v>
      </c>
      <c r="B29" s="37">
        <v>0</v>
      </c>
      <c r="C29" s="37">
        <v>0</v>
      </c>
    </row>
    <row r="30" spans="1:6" ht="15" customHeight="1" thickBot="1" x14ac:dyDescent="0.3">
      <c r="A30" s="38" t="s">
        <v>87</v>
      </c>
      <c r="B30" s="102">
        <v>-719641.05518999696</v>
      </c>
      <c r="C30" s="102">
        <v>-736557.26387999952</v>
      </c>
      <c r="E30" s="42"/>
      <c r="F30" s="42"/>
    </row>
    <row r="31" spans="1:6" ht="15" customHeight="1" x14ac:dyDescent="0.25">
      <c r="A31" s="39" t="s">
        <v>88</v>
      </c>
      <c r="B31" s="40"/>
      <c r="C31" s="40"/>
    </row>
    <row r="32" spans="1:6" ht="15" customHeight="1" thickBot="1" x14ac:dyDescent="0.3">
      <c r="A32" s="29" t="s">
        <v>80</v>
      </c>
      <c r="B32" s="37">
        <v>1670000</v>
      </c>
      <c r="C32" s="37">
        <v>690000</v>
      </c>
    </row>
    <row r="33" spans="1:6" ht="15" customHeight="1" x14ac:dyDescent="0.25">
      <c r="A33" s="27" t="s">
        <v>14</v>
      </c>
      <c r="B33" s="41">
        <v>1150000</v>
      </c>
      <c r="C33" s="41">
        <v>340000</v>
      </c>
    </row>
    <row r="34" spans="1:6" ht="15" customHeight="1" x14ac:dyDescent="0.25">
      <c r="A34" s="27" t="s">
        <v>9</v>
      </c>
      <c r="B34" s="41">
        <v>520000</v>
      </c>
      <c r="C34" s="41">
        <v>350000</v>
      </c>
    </row>
    <row r="35" spans="1:6" ht="15" customHeight="1" thickBot="1" x14ac:dyDescent="0.3">
      <c r="A35" s="29" t="s">
        <v>82</v>
      </c>
      <c r="B35" s="102">
        <v>1097999</v>
      </c>
      <c r="C35" s="102">
        <v>190306</v>
      </c>
    </row>
    <row r="36" spans="1:6" ht="15" customHeight="1" x14ac:dyDescent="0.25">
      <c r="A36" s="27" t="s">
        <v>13</v>
      </c>
      <c r="B36" s="41">
        <v>1097999</v>
      </c>
      <c r="C36" s="41">
        <v>190306</v>
      </c>
    </row>
    <row r="37" spans="1:6" ht="15" customHeight="1" x14ac:dyDescent="0.25">
      <c r="A37" s="27" t="s">
        <v>24</v>
      </c>
      <c r="B37" s="41">
        <v>0</v>
      </c>
      <c r="C37" s="41">
        <v>0</v>
      </c>
    </row>
    <row r="38" spans="1:6" ht="15" customHeight="1" thickBot="1" x14ac:dyDescent="0.3">
      <c r="A38" s="38" t="s">
        <v>89</v>
      </c>
      <c r="B38" s="102">
        <v>572001</v>
      </c>
      <c r="C38" s="102">
        <v>499694</v>
      </c>
      <c r="E38" s="42"/>
      <c r="F38" s="42"/>
    </row>
    <row r="39" spans="1:6" ht="15" customHeight="1" thickBot="1" x14ac:dyDescent="0.3">
      <c r="A39" s="38" t="s">
        <v>90</v>
      </c>
      <c r="B39" s="37">
        <v>-2308</v>
      </c>
      <c r="C39" s="37">
        <v>208</v>
      </c>
      <c r="E39" s="42"/>
    </row>
    <row r="40" spans="1:6" ht="15" customHeight="1" thickBot="1" x14ac:dyDescent="0.3">
      <c r="A40" s="38" t="s">
        <v>91</v>
      </c>
      <c r="B40" s="102">
        <v>89614.944810003042</v>
      </c>
      <c r="C40" s="102">
        <v>-8095.2638799995184</v>
      </c>
      <c r="E40" s="42"/>
      <c r="F40" s="42"/>
    </row>
    <row r="41" spans="1:6" ht="15" customHeight="1" thickBot="1" x14ac:dyDescent="0.3">
      <c r="A41" s="38" t="s">
        <v>92</v>
      </c>
      <c r="B41" s="102">
        <v>159088.73612000048</v>
      </c>
      <c r="C41" s="102">
        <v>167184</v>
      </c>
      <c r="E41" s="42"/>
      <c r="F41" s="42"/>
    </row>
    <row r="42" spans="1:6" ht="15" customHeight="1" thickBot="1" x14ac:dyDescent="0.3">
      <c r="A42" s="38" t="s">
        <v>93</v>
      </c>
      <c r="B42" s="102">
        <v>248703.68093000352</v>
      </c>
      <c r="C42" s="102">
        <v>159088.73612000048</v>
      </c>
    </row>
    <row r="43" spans="1:6" ht="15" customHeight="1" x14ac:dyDescent="0.25"/>
    <row r="44" spans="1:6" x14ac:dyDescent="0.25">
      <c r="A44" s="43" t="s">
        <v>25</v>
      </c>
      <c r="B44" s="98" t="s">
        <v>26</v>
      </c>
      <c r="C44" s="98"/>
    </row>
    <row r="45" spans="1:6" x14ac:dyDescent="0.25">
      <c r="A45" s="44"/>
      <c r="B45" s="45" t="s">
        <v>27</v>
      </c>
      <c r="C45" s="45"/>
    </row>
    <row r="46" spans="1:6" x14ac:dyDescent="0.25">
      <c r="A46" s="43" t="s">
        <v>17</v>
      </c>
      <c r="B46" s="98" t="s">
        <v>28</v>
      </c>
      <c r="C46" s="98"/>
    </row>
    <row r="47" spans="1:6" x14ac:dyDescent="0.25">
      <c r="A47" s="44"/>
      <c r="B47" s="45" t="s">
        <v>27</v>
      </c>
      <c r="D47" s="45"/>
    </row>
    <row r="48" spans="1:6" x14ac:dyDescent="0.25">
      <c r="A48" s="46" t="s">
        <v>29</v>
      </c>
      <c r="C48" s="44"/>
      <c r="D48" s="44"/>
    </row>
  </sheetData>
  <mergeCells count="1">
    <mergeCell ref="A7:C7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="75" zoomScaleNormal="75" workbookViewId="0">
      <selection activeCell="F24" sqref="F24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5" ht="14.25" x14ac:dyDescent="0.2">
      <c r="A1" s="4" t="s">
        <v>94</v>
      </c>
    </row>
    <row r="3" spans="1:5" ht="13.5" x14ac:dyDescent="0.25">
      <c r="A3" s="80" t="s">
        <v>114</v>
      </c>
    </row>
    <row r="4" spans="1:5" ht="15" x14ac:dyDescent="0.25">
      <c r="A4" s="28" t="s">
        <v>104</v>
      </c>
    </row>
    <row r="5" spans="1:5" x14ac:dyDescent="0.2">
      <c r="D5" s="74"/>
    </row>
    <row r="6" spans="1:5" ht="43.5" thickBot="1" x14ac:dyDescent="0.25">
      <c r="A6" s="71" t="s">
        <v>95</v>
      </c>
      <c r="B6" s="72" t="s">
        <v>64</v>
      </c>
      <c r="C6" s="72" t="s">
        <v>106</v>
      </c>
      <c r="D6" s="72" t="s">
        <v>30</v>
      </c>
      <c r="E6" s="72" t="s">
        <v>8</v>
      </c>
    </row>
    <row r="7" spans="1:5" ht="14.25" x14ac:dyDescent="0.2">
      <c r="A7" s="73" t="s">
        <v>115</v>
      </c>
      <c r="B7" s="76">
        <v>350725</v>
      </c>
      <c r="C7" s="76">
        <v>944508</v>
      </c>
      <c r="D7" s="75">
        <v>151037</v>
      </c>
      <c r="E7" s="76">
        <f>D7+B7+C7</f>
        <v>1446270</v>
      </c>
    </row>
    <row r="8" spans="1:5" ht="15.75" thickBot="1" x14ac:dyDescent="0.25">
      <c r="A8" s="77" t="s">
        <v>96</v>
      </c>
      <c r="B8" s="81" t="s">
        <v>97</v>
      </c>
      <c r="C8" s="81"/>
      <c r="D8" s="81">
        <v>-5257</v>
      </c>
      <c r="E8" s="76">
        <v>-5257</v>
      </c>
    </row>
    <row r="9" spans="1:5" ht="15" thickBot="1" x14ac:dyDescent="0.25">
      <c r="A9" s="73" t="s">
        <v>98</v>
      </c>
      <c r="B9" s="78">
        <v>350725</v>
      </c>
      <c r="C9" s="78">
        <v>944508</v>
      </c>
      <c r="D9" s="78">
        <v>145780</v>
      </c>
      <c r="E9" s="78">
        <f>D9+B9+C9</f>
        <v>1441013</v>
      </c>
    </row>
    <row r="10" spans="1:5" ht="14.25" x14ac:dyDescent="0.2">
      <c r="A10" s="73" t="s">
        <v>99</v>
      </c>
      <c r="B10" s="76" t="s">
        <v>6</v>
      </c>
      <c r="C10" s="76">
        <f>C11</f>
        <v>0</v>
      </c>
      <c r="D10" s="76">
        <f>D11</f>
        <v>112521</v>
      </c>
      <c r="E10" s="76">
        <v>112521</v>
      </c>
    </row>
    <row r="11" spans="1:5" ht="15" x14ac:dyDescent="0.2">
      <c r="A11" s="77" t="s">
        <v>100</v>
      </c>
      <c r="B11" s="79" t="s">
        <v>6</v>
      </c>
      <c r="C11" s="79"/>
      <c r="D11" s="79">
        <v>112521</v>
      </c>
      <c r="E11" s="76">
        <v>112521</v>
      </c>
    </row>
    <row r="12" spans="1:5" ht="15" x14ac:dyDescent="0.2">
      <c r="A12" s="77" t="s">
        <v>108</v>
      </c>
      <c r="B12" s="79"/>
      <c r="C12" s="79">
        <v>0</v>
      </c>
      <c r="D12" s="79"/>
      <c r="E12" s="76">
        <v>0</v>
      </c>
    </row>
    <row r="13" spans="1:5" ht="15.75" thickBot="1" x14ac:dyDescent="0.25">
      <c r="A13" s="77" t="s">
        <v>101</v>
      </c>
      <c r="B13" s="78">
        <v>520000</v>
      </c>
      <c r="C13" s="78">
        <v>0</v>
      </c>
      <c r="D13" s="82" t="s">
        <v>6</v>
      </c>
      <c r="E13" s="78">
        <v>520000</v>
      </c>
    </row>
    <row r="14" spans="1:5" ht="14.25" x14ac:dyDescent="0.2">
      <c r="A14" s="73" t="s">
        <v>116</v>
      </c>
      <c r="B14" s="76">
        <v>870725</v>
      </c>
      <c r="C14" s="76">
        <v>944508</v>
      </c>
      <c r="D14" s="76">
        <v>258301</v>
      </c>
      <c r="E14" s="76">
        <f>D14+B14+C14</f>
        <v>2073534</v>
      </c>
    </row>
    <row r="15" spans="1:5" x14ac:dyDescent="0.2">
      <c r="D15" s="74"/>
    </row>
    <row r="17" spans="1:5" s="3" customFormat="1" ht="15" x14ac:dyDescent="0.25">
      <c r="A17" s="43" t="s">
        <v>25</v>
      </c>
      <c r="B17" s="44"/>
      <c r="C17" s="44"/>
      <c r="D17" s="98" t="s">
        <v>26</v>
      </c>
      <c r="E17" s="98"/>
    </row>
    <row r="18" spans="1:5" s="3" customFormat="1" ht="15" x14ac:dyDescent="0.25">
      <c r="A18" s="44"/>
      <c r="B18" s="44"/>
      <c r="C18" s="44"/>
      <c r="D18" s="45" t="s">
        <v>27</v>
      </c>
      <c r="E18" s="45"/>
    </row>
    <row r="19" spans="1:5" s="3" customFormat="1" ht="15" x14ac:dyDescent="0.25">
      <c r="A19" s="43" t="s">
        <v>17</v>
      </c>
      <c r="B19" s="44"/>
      <c r="C19" s="44"/>
      <c r="D19" s="98" t="s">
        <v>28</v>
      </c>
      <c r="E19" s="98"/>
    </row>
    <row r="20" spans="1:5" s="3" customFormat="1" ht="15" x14ac:dyDescent="0.25">
      <c r="A20" s="44"/>
      <c r="B20" s="44"/>
      <c r="C20" s="44"/>
      <c r="D20" s="45" t="s">
        <v>27</v>
      </c>
      <c r="E20" s="45"/>
    </row>
    <row r="21" spans="1:5" s="3" customFormat="1" ht="15" x14ac:dyDescent="0.25">
      <c r="A21" s="44"/>
      <c r="B21" s="46" t="s">
        <v>29</v>
      </c>
      <c r="C21" s="46"/>
      <c r="D21" s="44"/>
      <c r="E21" s="44"/>
    </row>
    <row r="33" spans="4:4" ht="14.25" x14ac:dyDescent="0.2">
      <c r="D33" s="15"/>
    </row>
    <row r="34" spans="4:4" ht="15" x14ac:dyDescent="0.25">
      <c r="D34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Индастри Сбыт</cp:lastModifiedBy>
  <cp:lastPrinted>2024-05-28T14:42:02Z</cp:lastPrinted>
  <dcterms:created xsi:type="dcterms:W3CDTF">2020-05-21T16:09:29Z</dcterms:created>
  <dcterms:modified xsi:type="dcterms:W3CDTF">2025-06-09T09:02:22Z</dcterms:modified>
</cp:coreProperties>
</file>