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p\share$\MSFO\2024\FS\Publish\Unaidited\"/>
    </mc:Choice>
  </mc:AlternateContent>
  <bookViews>
    <workbookView xWindow="0" yWindow="0" windowWidth="28800" windowHeight="10680" activeTab="3"/>
  </bookViews>
  <sheets>
    <sheet name="Ф1" sheetId="2" r:id="rId1"/>
    <sheet name="Ф2" sheetId="3" r:id="rId2"/>
    <sheet name="Ф3" sheetId="5" r:id="rId3"/>
    <sheet name="Ф4"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a" localSheetId="2">#REF!</definedName>
    <definedName name="\a">#REF!</definedName>
    <definedName name="\g">[1]IPR_VOG!$P$8</definedName>
    <definedName name="\h">[1]IPR_VOG!$P$4:$Q$4</definedName>
    <definedName name="\m" localSheetId="2">#REF!</definedName>
    <definedName name="\m">#REF!</definedName>
    <definedName name="\n" localSheetId="2">#REF!</definedName>
    <definedName name="\n">#REF!</definedName>
    <definedName name="\o" localSheetId="2">#REF!</definedName>
    <definedName name="\o">#REF!</definedName>
    <definedName name="\p">[1]IPR_VOG!$P$6:$R$6</definedName>
    <definedName name="\q">[1]IPR_VOG!$P$2</definedName>
    <definedName name="_" localSheetId="2">#REF!</definedName>
    <definedName name="_">#REF!</definedName>
    <definedName name="__10_1">432432861.251</definedName>
    <definedName name="__10_2">1724791017.884</definedName>
    <definedName name="__10_3">25836965436.912</definedName>
    <definedName name="__10_4">59663605475.675</definedName>
    <definedName name="__10pr_1">0</definedName>
    <definedName name="__10pr_2">0</definedName>
    <definedName name="__10pr_3">0</definedName>
    <definedName name="__10pr_4">0</definedName>
    <definedName name="__123Graph_A" hidden="1">[1]IPR_VOG!$U$8:$U$19</definedName>
    <definedName name="__123Graph_AOILIPR" hidden="1">[1]IPR_VOG!$B$8:$B$19</definedName>
    <definedName name="__123Graph_B" hidden="1">[1]IPR_VOG!$V$8:$V$32</definedName>
    <definedName name="__123Graph_LBL_A" hidden="1">[1]IPR_VOG!$V$8:$V$19</definedName>
    <definedName name="__123Graph_LBL_B" hidden="1">[1]IPR_VOG!$W$8:$W$32</definedName>
    <definedName name="__123Graph_X" hidden="1">[1]IPR_VOG!$T$8:$T$32</definedName>
    <definedName name="__123Graph_XOILIPR" hidden="1">[1]IPR_VOG!$D$8:$D$19</definedName>
    <definedName name="__21_1">6043859.44</definedName>
    <definedName name="__21_2">50102275.597</definedName>
    <definedName name="__21_3">403676276.754</definedName>
    <definedName name="__21_4">798347289.022</definedName>
    <definedName name="__21pr_1">302192.972</definedName>
    <definedName name="__21pr_2">2505113.77985</definedName>
    <definedName name="__21pr_3">20183813.8377</definedName>
    <definedName name="__21pr_4">39917364.4511</definedName>
    <definedName name="__22_1">0</definedName>
    <definedName name="__22_2">27788085.643</definedName>
    <definedName name="__22_3">285757354.157</definedName>
    <definedName name="__22_4">3093984845.244</definedName>
    <definedName name="__22pr_1">0</definedName>
    <definedName name="__22pr_2">2778808.5643</definedName>
    <definedName name="__22pr_3">28575735.4157</definedName>
    <definedName name="__22pr_4">309398484.5244</definedName>
    <definedName name="__31_1">377383575.5</definedName>
    <definedName name="__31_2">0</definedName>
    <definedName name="__31_3">5902984.32</definedName>
    <definedName name="__31_4">724264.45</definedName>
    <definedName name="__31pr_1">75476715.1</definedName>
    <definedName name="__31pr_2">0</definedName>
    <definedName name="__31pr_3">1180596.864</definedName>
    <definedName name="__31pr_4">144852.89</definedName>
    <definedName name="__32_1">7809826.24</definedName>
    <definedName name="__32_2">2878000.33</definedName>
    <definedName name="__32_3">534453597.965</definedName>
    <definedName name="__32_4">14768826.15</definedName>
    <definedName name="__32pr_1">1952456.56</definedName>
    <definedName name="__32pr_2">719500.0825</definedName>
    <definedName name="__32pr_3">133613399.49125</definedName>
    <definedName name="__32pr_4">3692206.5375</definedName>
    <definedName name="__40_1">166226983.769</definedName>
    <definedName name="__40_2">340252575.804</definedName>
    <definedName name="__40_3">90688100.27</definedName>
    <definedName name="__40_4">49523717.57</definedName>
    <definedName name="__40pr_1">83113491.8845</definedName>
    <definedName name="__40pr_2">170126287.902</definedName>
    <definedName name="__40pr_3">45344050.135</definedName>
    <definedName name="__40pr_4">24761858.785</definedName>
    <definedName name="__50_1">269084401.631</definedName>
    <definedName name="__50_2">71040246.035</definedName>
    <definedName name="__50_3">2366091835.252</definedName>
    <definedName name="__50_4">325545980.758</definedName>
    <definedName name="__50pr_1">269084401.631</definedName>
    <definedName name="__50pr_2">71040246.035</definedName>
    <definedName name="__50pr_3">2366091835.252</definedName>
    <definedName name="__50pr_4">325545980.758</definedName>
    <definedName name="__A70000" localSheetId="2">'[2]B-4'!#REF!</definedName>
    <definedName name="__A70000">'[2]B-4'!#REF!</definedName>
    <definedName name="__A80000" localSheetId="2">'[2]B-4'!#REF!</definedName>
    <definedName name="__A80000">'[2]B-4'!#REF!</definedName>
    <definedName name="__END1" localSheetId="2">#REF!</definedName>
    <definedName name="__END1">#REF!</definedName>
    <definedName name="__MAIN__" localSheetId="2">#REF!</definedName>
    <definedName name="__MAIN__">#REF!</definedName>
    <definedName name="__spReport__" localSheetId="2">#REF!</definedName>
    <definedName name="__spReport__">#REF!</definedName>
    <definedName name="__sub1" localSheetId="2">#REF!</definedName>
    <definedName name="__sub1">#REF!</definedName>
    <definedName name="__sub2" localSheetId="2">#REF!</definedName>
    <definedName name="__sub2">#REF!</definedName>
    <definedName name="__sub3" localSheetId="2">#REF!</definedName>
    <definedName name="__sub3">#REF!</definedName>
    <definedName name="__sub4" localSheetId="2">#REF!</definedName>
    <definedName name="__sub4">#REF!</definedName>
    <definedName name="__SUM1" localSheetId="2">#REF!</definedName>
    <definedName name="__SUM1">#REF!</definedName>
    <definedName name="__SUM2" localSheetId="2">#REF!</definedName>
    <definedName name="__SUM2">#REF!</definedName>
    <definedName name="__SUM3" localSheetId="2">#REF!</definedName>
    <definedName name="__SUM3">#REF!</definedName>
    <definedName name="__SUM4" localSheetId="2">#REF!</definedName>
    <definedName name="__SUM4">#REF!</definedName>
    <definedName name="__xlfn.BAHTTEXT" hidden="1">#NAME?</definedName>
    <definedName name="_01.03.00" localSheetId="2">#REF!</definedName>
    <definedName name="_01.03.00">#REF!</definedName>
    <definedName name="_01.04.98" localSheetId="2">[3]Таблица!#REF!</definedName>
    <definedName name="_01.04.98">[3]Таблица!#REF!</definedName>
    <definedName name="_01.05.98">[3]Таблица!#REF!</definedName>
    <definedName name="_01.06.98">[3]Таблица!#REF!</definedName>
    <definedName name="_01.08.98">[3]Таблица!#REF!</definedName>
    <definedName name="_01.09.99">[3]Таблица!$BS$3</definedName>
    <definedName name="_01.10.99">[3]Таблица!$BQ$3</definedName>
    <definedName name="_01.11.98" localSheetId="2">[3]Таблица!#REF!</definedName>
    <definedName name="_01.11.98">[3]Таблица!#REF!</definedName>
    <definedName name="_10_1">79727510479.201</definedName>
    <definedName name="_10_2">1598859043.432</definedName>
    <definedName name="_10_3">0</definedName>
    <definedName name="_10_4">170853743475.744</definedName>
    <definedName name="_1999">1393188.06</definedName>
    <definedName name="_1999do">1393188.06</definedName>
    <definedName name="_1999dofacti">1393188.06</definedName>
    <definedName name="_1999facti">0</definedName>
    <definedName name="_2000">6225206.131</definedName>
    <definedName name="_2000do">241095477.09</definedName>
    <definedName name="_2000dofacti">0</definedName>
    <definedName name="_2000facti">1020476.262</definedName>
    <definedName name="_2001">862706363.212</definedName>
    <definedName name="_2001facti">105185266.523</definedName>
    <definedName name="_2002">2587179708.065</definedName>
    <definedName name="_2002facti">135048425.8518</definedName>
    <definedName name="_21_1">1227365142.666</definedName>
    <definedName name="_21_2">14211642.772</definedName>
    <definedName name="_21_3">61368257.1333</definedName>
    <definedName name="_21_4">1440296957.313</definedName>
    <definedName name="_22_1">3407530285.044</definedName>
    <definedName name="_22_2">6711041.007</definedName>
    <definedName name="_22_3">340753028.5044</definedName>
    <definedName name="_22_4">6438479629.442</definedName>
    <definedName name="_31.03.98" localSheetId="2">[3]Таблица!#REF!</definedName>
    <definedName name="_31.03.98">[3]Таблица!#REF!</definedName>
    <definedName name="_31_1">384010824.27</definedName>
    <definedName name="_31_2">522594.27</definedName>
    <definedName name="_31_3">76802164.854</definedName>
    <definedName name="_31_4">686928278.696</definedName>
    <definedName name="_32_1">559910250.685</definedName>
    <definedName name="_32_2">1812729.62</definedName>
    <definedName name="_32_3">139977562.67125</definedName>
    <definedName name="_32_4">1073679610.969</definedName>
    <definedName name="_40_1">646691377.413</definedName>
    <definedName name="_40_2">173083935.582</definedName>
    <definedName name="_40_3">323345688.7065</definedName>
    <definedName name="_40_4">980713543.202</definedName>
    <definedName name="_50_1">3031762463.676</definedName>
    <definedName name="_50_2">20286262.369</definedName>
    <definedName name="_50_3">3031762463.676</definedName>
    <definedName name="_50_4">4492027831.347</definedName>
    <definedName name="_55__123Graph_ACHART_3" hidden="1">'[4]Prelim Cost'!$B$31:$L$31</definedName>
    <definedName name="_56__123Graph_BCHART_3" hidden="1">'[4]Prelim Cost'!$B$33:$L$33</definedName>
    <definedName name="_57__123Graph_CCHART_3" hidden="1">'[4]Prelim Cost'!$B$36:$L$36</definedName>
    <definedName name="_a">"SELECT AVG(kotvals.low+kotvals.hi)/2"</definedName>
    <definedName name="_a1">"SELECT Round((AVG(kotvals.low)+avg(kotvals.hi))/2),3)"</definedName>
    <definedName name="_a218328" localSheetId="2" hidden="1">{#N/A,#N/A,FALSE,"A";#N/A,#N/A,FALSE,"B"}</definedName>
    <definedName name="_a218328" hidden="1">{#N/A,#N/A,FALSE,"A";#N/A,#N/A,FALSE,"B"}</definedName>
    <definedName name="_A70000">'[2]B-4'!#REF!</definedName>
    <definedName name="_A80000">'[2]B-4'!#REF!</definedName>
    <definedName name="_b">"FROM kotirovka.kotvals, kotirovka.msgstore "</definedName>
    <definedName name="_c">"WHERE kotvals.msgid = msgstore.id AND ((kotvals.name='URALS(med)') AND (year(msgstore.kot_date)="</definedName>
    <definedName name="_COL12" localSheetId="2">'[5]23.6н'!#REF!</definedName>
    <definedName name="_COL12">'[5]23.6н'!#REF!</definedName>
    <definedName name="_COL5" localSheetId="2">'[5]23.6н'!#REF!</definedName>
    <definedName name="_COL5">'[5]23.6н'!#REF!</definedName>
    <definedName name="_COL7" localSheetId="2">'[5]23.6н'!#REF!</definedName>
    <definedName name="_COL7">'[5]23.6н'!#REF!</definedName>
    <definedName name="_d">") AND (Month(msgstore.kot_date)="</definedName>
    <definedName name="_day">'[6]Ural med'!$C$5:$M$538</definedName>
    <definedName name="_e">"DSN=kotirovka; uid=mkobrinetz; pwd=data@base; database=kotirovka"</definedName>
    <definedName name="_END1" localSheetId="2">#REF!</definedName>
    <definedName name="_END1">#REF!</definedName>
    <definedName name="_EPS2" localSheetId="2">[7]TB!#REF!</definedName>
    <definedName name="_EPS2">[7]TB!#REF!</definedName>
    <definedName name="_EPS3" localSheetId="2">[7]TB!#REF!</definedName>
    <definedName name="_EPS3">[7]TB!#REF!</definedName>
    <definedName name="_EPS4" localSheetId="2">[7]TB!#REF!</definedName>
    <definedName name="_EPS4">[7]TB!#REF!</definedName>
    <definedName name="_fg1" localSheetId="2" hidden="1">{#N/A,#N/A,FALSE,"A";#N/A,#N/A,FALSE,"B"}</definedName>
    <definedName name="_fg1" hidden="1">{#N/A,#N/A,FALSE,"A";#N/A,#N/A,FALSE,"B"}</definedName>
    <definedName name="_Fill" localSheetId="2" hidden="1">#REF!</definedName>
    <definedName name="_Fill" hidden="1">#REF!</definedName>
    <definedName name="_filterDatabaseActual" hidden="1">'[8]Gen Data'!$A$1:$B$309</definedName>
    <definedName name="_Key1" localSheetId="2" hidden="1">#REF!</definedName>
    <definedName name="_Key1" hidden="1">#REF!</definedName>
    <definedName name="_Key2" localSheetId="2" hidden="1">#REF!</definedName>
    <definedName name="_Key2" hidden="1">#REF!</definedName>
    <definedName name="_kv1" localSheetId="2">#REF!</definedName>
    <definedName name="_kv1">#REF!</definedName>
    <definedName name="_kv2" localSheetId="2">#REF!</definedName>
    <definedName name="_kv2">#REF!</definedName>
    <definedName name="_kv3" localSheetId="2">#REF!</definedName>
    <definedName name="_kv3">#REF!</definedName>
    <definedName name="_kv4" localSheetId="2">#REF!</definedName>
    <definedName name="_kv4">#REF!</definedName>
    <definedName name="_LHR01" localSheetId="2">#REF!</definedName>
    <definedName name="_LHR01">#REF!</definedName>
    <definedName name="_LHR02" localSheetId="2">#REF!</definedName>
    <definedName name="_LHR02">#REF!</definedName>
    <definedName name="_LHR03" localSheetId="2">#REF!</definedName>
    <definedName name="_LHR03">#REF!</definedName>
    <definedName name="_LHR04" localSheetId="2">#REF!</definedName>
    <definedName name="_LHR04">#REF!</definedName>
    <definedName name="_LHR05" localSheetId="2">#REF!</definedName>
    <definedName name="_LHR05">#REF!</definedName>
    <definedName name="_LHR06" localSheetId="2">#REF!</definedName>
    <definedName name="_LHR06">#REF!</definedName>
    <definedName name="_LHR07" localSheetId="2">#REF!</definedName>
    <definedName name="_LHR07">#REF!</definedName>
    <definedName name="_LHR08" localSheetId="2">#REF!</definedName>
    <definedName name="_LHR08">#REF!</definedName>
    <definedName name="_LHR09" localSheetId="2">#REF!</definedName>
    <definedName name="_LHR09">#REF!</definedName>
    <definedName name="_LHR10" localSheetId="2">#REF!</definedName>
    <definedName name="_LHR10">#REF!</definedName>
    <definedName name="_LHR11" localSheetId="2">#REF!</definedName>
    <definedName name="_LHR11">#REF!</definedName>
    <definedName name="_LHR12" localSheetId="2">#REF!</definedName>
    <definedName name="_LHR12">#REF!</definedName>
    <definedName name="_LHR13" localSheetId="2">#REF!</definedName>
    <definedName name="_LHR13">#REF!</definedName>
    <definedName name="_LHR14" localSheetId="2">#REF!</definedName>
    <definedName name="_LHR14">#REF!</definedName>
    <definedName name="_LHR15" localSheetId="2">#REF!</definedName>
    <definedName name="_LHR15">#REF!</definedName>
    <definedName name="_LHR16" localSheetId="2">#REF!</definedName>
    <definedName name="_LHR16">#REF!</definedName>
    <definedName name="_LHR17" localSheetId="2">#REF!</definedName>
    <definedName name="_LHR17">#REF!</definedName>
    <definedName name="_LHR18" localSheetId="2">#REF!</definedName>
    <definedName name="_LHR18">#REF!</definedName>
    <definedName name="_LHR19" localSheetId="2">#REF!</definedName>
    <definedName name="_LHR19">#REF!</definedName>
    <definedName name="_LHR20" localSheetId="2">#REF!</definedName>
    <definedName name="_LHR20">#REF!</definedName>
    <definedName name="_LHR21" localSheetId="2">#REF!</definedName>
    <definedName name="_LHR21">#REF!</definedName>
    <definedName name="_LHR22" localSheetId="2">#REF!</definedName>
    <definedName name="_LHR22">#REF!</definedName>
    <definedName name="_LHR23" localSheetId="2">#REF!</definedName>
    <definedName name="_LHR23">#REF!</definedName>
    <definedName name="_LHR24" localSheetId="2">#REF!</definedName>
    <definedName name="_LHR24">#REF!</definedName>
    <definedName name="_LHR25" localSheetId="2">#REF!</definedName>
    <definedName name="_LHR25">#REF!</definedName>
    <definedName name="_LHR26" localSheetId="2">#REF!</definedName>
    <definedName name="_LHR26">#REF!</definedName>
    <definedName name="_LHR27" localSheetId="2">#REF!</definedName>
    <definedName name="_LHR27">#REF!</definedName>
    <definedName name="_LHR28" localSheetId="2">#REF!</definedName>
    <definedName name="_LHR28">#REF!</definedName>
    <definedName name="_LHR29" localSheetId="2">#REF!</definedName>
    <definedName name="_LHR29">#REF!</definedName>
    <definedName name="_LHR30" localSheetId="2">#REF!</definedName>
    <definedName name="_LHR30">#REF!</definedName>
    <definedName name="_LHR31" localSheetId="2">#REF!</definedName>
    <definedName name="_LHR31">#REF!</definedName>
    <definedName name="_LHR32" localSheetId="2">#REF!</definedName>
    <definedName name="_LHR32">#REF!</definedName>
    <definedName name="_LHR33" localSheetId="2">#REF!</definedName>
    <definedName name="_LHR33">#REF!</definedName>
    <definedName name="_LHR34" localSheetId="2">#REF!</definedName>
    <definedName name="_LHR34">#REF!</definedName>
    <definedName name="_LIR01" localSheetId="2">#REF!</definedName>
    <definedName name="_LIR01">#REF!</definedName>
    <definedName name="_LIR02" localSheetId="2">#REF!</definedName>
    <definedName name="_LIR02">#REF!</definedName>
    <definedName name="_LIR03" localSheetId="2">#REF!</definedName>
    <definedName name="_LIR03">#REF!</definedName>
    <definedName name="_LIR04" localSheetId="2">#REF!</definedName>
    <definedName name="_LIR04">#REF!</definedName>
    <definedName name="_LIR05" localSheetId="2">#REF!</definedName>
    <definedName name="_LIR05">#REF!</definedName>
    <definedName name="_LIR06" localSheetId="2">#REF!</definedName>
    <definedName name="_LIR06">#REF!</definedName>
    <definedName name="_LIR07" localSheetId="2">#REF!</definedName>
    <definedName name="_LIR07">#REF!</definedName>
    <definedName name="_LIR08" localSheetId="2">#REF!</definedName>
    <definedName name="_LIR08">#REF!</definedName>
    <definedName name="_LIR09" localSheetId="2">#REF!</definedName>
    <definedName name="_LIR09">#REF!</definedName>
    <definedName name="_LIR10" localSheetId="2">#REF!</definedName>
    <definedName name="_LIR10">#REF!</definedName>
    <definedName name="_LIR11" localSheetId="2">#REF!</definedName>
    <definedName name="_LIR11">#REF!</definedName>
    <definedName name="_LIR12" localSheetId="2">#REF!</definedName>
    <definedName name="_LIR12">#REF!</definedName>
    <definedName name="_LIR13" localSheetId="2">#REF!</definedName>
    <definedName name="_LIR13">#REF!</definedName>
    <definedName name="_LIR14" localSheetId="2">#REF!</definedName>
    <definedName name="_LIR14">#REF!</definedName>
    <definedName name="_LIR15" localSheetId="2">#REF!</definedName>
    <definedName name="_LIR15">#REF!</definedName>
    <definedName name="_LIR16" localSheetId="2">#REF!</definedName>
    <definedName name="_LIR16">#REF!</definedName>
    <definedName name="_LIR17" localSheetId="2">#REF!</definedName>
    <definedName name="_LIR17">#REF!</definedName>
    <definedName name="_LIR18" localSheetId="2">#REF!</definedName>
    <definedName name="_LIR18">#REF!</definedName>
    <definedName name="_LIR19" localSheetId="2">#REF!</definedName>
    <definedName name="_LIR19">#REF!</definedName>
    <definedName name="_LIR20" localSheetId="2">#REF!</definedName>
    <definedName name="_LIR20">#REF!</definedName>
    <definedName name="_LIR21" localSheetId="2">#REF!</definedName>
    <definedName name="_LIR21">#REF!</definedName>
    <definedName name="_LIR22" localSheetId="2">#REF!</definedName>
    <definedName name="_LIR22">#REF!</definedName>
    <definedName name="_LIR23" localSheetId="2">#REF!</definedName>
    <definedName name="_LIR23">#REF!</definedName>
    <definedName name="_LIR24" localSheetId="2">#REF!</definedName>
    <definedName name="_LIR24">#REF!</definedName>
    <definedName name="_LIR25" localSheetId="2">#REF!</definedName>
    <definedName name="_LIR25">#REF!</definedName>
    <definedName name="_LIR26" localSheetId="2">#REF!</definedName>
    <definedName name="_LIR26">#REF!</definedName>
    <definedName name="_LIR27" localSheetId="2">#REF!</definedName>
    <definedName name="_LIR27">#REF!</definedName>
    <definedName name="_LIR28" localSheetId="2">#REF!</definedName>
    <definedName name="_LIR28">#REF!</definedName>
    <definedName name="_LIR29" localSheetId="2">#REF!</definedName>
    <definedName name="_LIR29">#REF!</definedName>
    <definedName name="_LIR30" localSheetId="2">#REF!</definedName>
    <definedName name="_LIR30">#REF!</definedName>
    <definedName name="_LIR31" localSheetId="2">#REF!</definedName>
    <definedName name="_LIR31">#REF!</definedName>
    <definedName name="_LIR32" localSheetId="2">#REF!</definedName>
    <definedName name="_LIR32">#REF!</definedName>
    <definedName name="_LIR33" localSheetId="2">#REF!</definedName>
    <definedName name="_LIR33">#REF!</definedName>
    <definedName name="_LTR01">'[9]Profit &amp; Loss Total'!#REF!</definedName>
    <definedName name="_LTR02">'[9]Profit &amp; Loss Total'!#REF!</definedName>
    <definedName name="_LTR03">'[9]Profit &amp; Loss Total'!#REF!</definedName>
    <definedName name="_LTR04">'[9]Profit &amp; Loss Total'!#REF!</definedName>
    <definedName name="_LTR05">'[9]Profit &amp; Loss Total'!#REF!</definedName>
    <definedName name="_LTR06">'[9]Profit &amp; Loss Total'!#REF!</definedName>
    <definedName name="_LTR07">'[9]Profit &amp; Loss Total'!#REF!</definedName>
    <definedName name="_LTR08">'[9]Profit &amp; Loss Total'!#REF!</definedName>
    <definedName name="_LTR09">'[9]Profit &amp; Loss Total'!#REF!</definedName>
    <definedName name="_LTR10">'[9]Profit &amp; Loss Total'!#REF!</definedName>
    <definedName name="_LTR11">'[9]Profit &amp; Loss Total'!#REF!</definedName>
    <definedName name="_LTR12">'[9]Profit &amp; Loss Total'!#REF!</definedName>
    <definedName name="_LTR13">'[9]Profit &amp; Loss Total'!#REF!</definedName>
    <definedName name="_LTR14">'[9]Profit &amp; Loss Total'!#REF!</definedName>
    <definedName name="_LTR15">'[9]Profit &amp; Loss Total'!#REF!</definedName>
    <definedName name="_LTR16">'[9]Profit &amp; Loss Total'!#REF!</definedName>
    <definedName name="_LTR17">'[9]Profit &amp; Loss Total'!#REF!</definedName>
    <definedName name="_LTR18">'[9]Profit &amp; Loss Total'!#REF!</definedName>
    <definedName name="_LTR19">'[9]Profit &amp; Loss Total'!#REF!</definedName>
    <definedName name="_LTR20">'[9]Profit &amp; Loss Total'!#REF!</definedName>
    <definedName name="_LTR21">'[9]Profit &amp; Loss Total'!#REF!</definedName>
    <definedName name="_LTR22">'[9]Profit &amp; Loss Total'!#REF!</definedName>
    <definedName name="_LTR23">'[9]Profit &amp; Loss Total'!#REF!</definedName>
    <definedName name="_LTR24">'[9]Profit &amp; Loss Total'!#REF!</definedName>
    <definedName name="_LTR25">'[9]Profit &amp; Loss Total'!#REF!</definedName>
    <definedName name="_LTR26">'[9]Profit &amp; Loss Total'!#REF!</definedName>
    <definedName name="_LTR27">'[9]Profit &amp; Loss Total'!#REF!</definedName>
    <definedName name="_mbm66"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mbm66"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Order1" hidden="1">255</definedName>
    <definedName name="_Order2" hidden="1">255</definedName>
    <definedName name="_pl99" localSheetId="2">#REF!</definedName>
    <definedName name="_pl99">#REF!</definedName>
    <definedName name="_platts">'[6]Ural med'!$C$3:$H$537</definedName>
    <definedName name="_qqq1">[10]UI.1000!_qqq1</definedName>
    <definedName name="_Ref3" localSheetId="2">#REF!</definedName>
    <definedName name="_Ref3">#REF!</definedName>
    <definedName name="_ru110">[11]Технотрейд110!$B$1:$L$200</definedName>
    <definedName name="_ru131">[11]КСМ131!$B$1:$L$201</definedName>
    <definedName name="_ru147">[11]Технотрейд147!$B$1:$L$200</definedName>
    <definedName name="_ru148">[11]Технотрейд148!$B$1:$L$200</definedName>
    <definedName name="_ru149">[11]Технотрейд149!$B$1:$L$200</definedName>
    <definedName name="_ru15">[11]Ларс15!$B$1:$L$213</definedName>
    <definedName name="_ru150">[11]Технотрейд150!$B$1:$L$200</definedName>
    <definedName name="_ru151">[11]Технотрейд151!$B$1:$L$200</definedName>
    <definedName name="_ru156" localSheetId="2">#REF!</definedName>
    <definedName name="_ru156">#REF!</definedName>
    <definedName name="_ru159">[11]Технотрейд159!$B$1:$L$200</definedName>
    <definedName name="_ru177">[11]Теско177!$B$1:$L$200</definedName>
    <definedName name="_ru183">'[12]183(руб)'!$B$1:$J$201</definedName>
    <definedName name="_ru216" localSheetId="2">#REF!</definedName>
    <definedName name="_ru216">#REF!</definedName>
    <definedName name="_ru241">[11]Кезьмино241!$B$1:$L$198</definedName>
    <definedName name="_ru242">'[12]242(руб)'!$B$1:$L$212</definedName>
    <definedName name="_ru277">[13]МегаРакурс277!$B$1:$L$202</definedName>
    <definedName name="_ru278">[11]Кезьмино278!$B$1:$L$199</definedName>
    <definedName name="_ru280">[13]Фронт280!$B$1:$L$200</definedName>
    <definedName name="_ru322" localSheetId="2">#REF!</definedName>
    <definedName name="_ru322">#REF!</definedName>
    <definedName name="_ru366">[11]ЦМТ366!$B$1:$L$200</definedName>
    <definedName name="_ru401">[13]Москапстрой401!$B$1:$L$200</definedName>
    <definedName name="_ru406">'[12]406_1(руб)'!$B$1:$L$205</definedName>
    <definedName name="_ru407">[13]ЗападМост407!$B$1:$L$200</definedName>
    <definedName name="_ru421" localSheetId="2">#REF!</definedName>
    <definedName name="_ru421">#REF!</definedName>
    <definedName name="_ru437" localSheetId="2">#REF!</definedName>
    <definedName name="_ru437">#REF!</definedName>
    <definedName name="_ru497">[11]Астиком497!$B$1:$L$206</definedName>
    <definedName name="_ru531">[11]Астиком531!$B$1:$L$202</definedName>
    <definedName name="_ru546">[11]АГВ_СТУДИЯ546!$B$1:$L$200</definedName>
    <definedName name="_ru563">[11]Астиком563!$B$1:$K$202</definedName>
    <definedName name="_ru612">[11]МытищТогрРяды612!$B$1:$L$200</definedName>
    <definedName name="_ru617">[11]Промстроймонолит617!$B$1:$L$200</definedName>
    <definedName name="_ru629">[11]Астиком636!$B$1:$L$200</definedName>
    <definedName name="_ru636">[11]Астиком636!$B$1:$L$200</definedName>
    <definedName name="_ru7231">[11]Монетчик7231!$B$1:$L$200</definedName>
    <definedName name="_ru7257">[11]Монетчик7257!$B$1:$L$200</definedName>
    <definedName name="_ru7277">[11]Монетчик7277!$B$1:$L$200</definedName>
    <definedName name="_ru7629">[11]Реалинвест7629!$B$1:$L$200</definedName>
    <definedName name="_ru98" localSheetId="2">#REF!</definedName>
    <definedName name="_ru98">#REF!</definedName>
    <definedName name="_s10_1">7930284312.521</definedName>
    <definedName name="_s10_2">275917881.832</definedName>
    <definedName name="_s10_3">0</definedName>
    <definedName name="_s10_4">8117770472.71</definedName>
    <definedName name="_s21_1">30804558.147</definedName>
    <definedName name="_s21_2">411667.803</definedName>
    <definedName name="_s21_3">1540227.90735</definedName>
    <definedName name="_s21_4">139535962.79</definedName>
    <definedName name="_s22_1">0</definedName>
    <definedName name="_s22_2">0</definedName>
    <definedName name="_s22_3">0</definedName>
    <definedName name="_s22_4">0</definedName>
    <definedName name="_s31_1">0</definedName>
    <definedName name="_s31_2">0</definedName>
    <definedName name="_s31_3">0</definedName>
    <definedName name="_s31_4">0</definedName>
    <definedName name="_s32_1">0</definedName>
    <definedName name="_s32_2">0</definedName>
    <definedName name="_s32_3">0</definedName>
    <definedName name="_s32_4">0</definedName>
    <definedName name="_s40_1">0</definedName>
    <definedName name="_s40_2">0</definedName>
    <definedName name="_s40_3">0</definedName>
    <definedName name="_s40_4">0</definedName>
    <definedName name="_s50_1">0</definedName>
    <definedName name="_s50_2">0</definedName>
    <definedName name="_s50_3">0</definedName>
    <definedName name="_s50_4">0</definedName>
    <definedName name="_SCF24" localSheetId="2">'[7]PR CN'!#REF!</definedName>
    <definedName name="_SCF24">'[7]PR CN'!#REF!</definedName>
    <definedName name="_SCF25" localSheetId="2">'[7]PR CN'!#REF!</definedName>
    <definedName name="_SCF25">'[7]PR CN'!#REF!</definedName>
    <definedName name="_SCF26">#N/A</definedName>
    <definedName name="_SCF27">#N/A</definedName>
    <definedName name="_SCF32" localSheetId="2">'[7]PR CN'!#REF!</definedName>
    <definedName name="_SCF32">'[7]PR CN'!#REF!</definedName>
    <definedName name="_SCF33" localSheetId="2">'[7]PR CN'!#REF!</definedName>
    <definedName name="_SCF33">'[7]PR CN'!#REF!</definedName>
    <definedName name="_SCF38" localSheetId="2">'[7]PR CN'!#REF!</definedName>
    <definedName name="_SCF38">'[7]PR CN'!#REF!</definedName>
    <definedName name="_SCF39">'[7]PR CN'!#REF!</definedName>
    <definedName name="_Sort" localSheetId="2" hidden="1">#REF!</definedName>
    <definedName name="_Sort" hidden="1">#REF!</definedName>
    <definedName name="_SP1">[14]FES!#REF!</definedName>
    <definedName name="_SP10">[14]FES!#REF!</definedName>
    <definedName name="_SP11">[14]FES!#REF!</definedName>
    <definedName name="_SP12">[14]FES!#REF!</definedName>
    <definedName name="_SP13">[14]FES!#REF!</definedName>
    <definedName name="_SP14">[14]FES!#REF!</definedName>
    <definedName name="_SP15">[14]FES!#REF!</definedName>
    <definedName name="_SP16">[14]FES!#REF!</definedName>
    <definedName name="_SP17">[14]FES!#REF!</definedName>
    <definedName name="_SP18">[14]FES!#REF!</definedName>
    <definedName name="_SP19">[14]FES!#REF!</definedName>
    <definedName name="_SP2">[14]FES!#REF!</definedName>
    <definedName name="_SP20">[14]FES!#REF!</definedName>
    <definedName name="_SP3">[14]FES!#REF!</definedName>
    <definedName name="_SP4">[14]FES!#REF!</definedName>
    <definedName name="_SP5">[14]FES!#REF!</definedName>
    <definedName name="_SP7">[14]FES!#REF!</definedName>
    <definedName name="_SP8">[14]FES!#REF!</definedName>
    <definedName name="_SP9">[14]FES!#REF!</definedName>
    <definedName name="_sub1" localSheetId="2">#REF!</definedName>
    <definedName name="_sub1">#REF!</definedName>
    <definedName name="_sub2" localSheetId="2">#REF!</definedName>
    <definedName name="_sub2">#REF!</definedName>
    <definedName name="_sub3" localSheetId="2">#REF!</definedName>
    <definedName name="_sub3">#REF!</definedName>
    <definedName name="_sub4" localSheetId="2">#REF!</definedName>
    <definedName name="_sub4">#REF!</definedName>
    <definedName name="_SUM1" localSheetId="2">#REF!</definedName>
    <definedName name="_SUM1">#REF!</definedName>
    <definedName name="_SUM2" localSheetId="2">#REF!</definedName>
    <definedName name="_SUM2">#REF!</definedName>
    <definedName name="_SUM3" localSheetId="2">#REF!</definedName>
    <definedName name="_SUM3">#REF!</definedName>
    <definedName name="_SUM4" localSheetId="2">#REF!</definedName>
    <definedName name="_SUM4">#REF!</definedName>
    <definedName name="_vr102">'[12]102(вал)'!$B$1:$L$202</definedName>
    <definedName name="_vr272">[13]Алькор272!$B$1:$K$200</definedName>
    <definedName name="_vr285">[13]Ингеоком285!$B$1:$L$198</definedName>
    <definedName name="_vr314">[13]ЕТС314!$B$1:$L$200</definedName>
    <definedName name="_vr358">[13]Ингеоком358!$B$1:$L$200</definedName>
    <definedName name="_vr410" localSheetId="2">#REF!</definedName>
    <definedName name="_vr410">#REF!</definedName>
    <definedName name="_vr412">[13]Ингеоком412!$B$1:$L$200</definedName>
    <definedName name="_vr427">'[12]427Ввал'!$B$1:$L$217</definedName>
    <definedName name="_vv1" localSheetId="2">#REF!</definedName>
    <definedName name="_vv1">#REF!</definedName>
    <definedName name="_vv2" localSheetId="2">#REF!</definedName>
    <definedName name="_vv2">#REF!</definedName>
    <definedName name="_vvv1" localSheetId="2">#REF!</definedName>
    <definedName name="_vvv1">#REF!</definedName>
    <definedName name="_www12312" localSheetId="2" hidden="1">{#N/A,#N/A,FALSE,"30";#N/A,#N/A,FALSE,"29";#N/A,#N/A,FALSE,"28";#N/A,#N/A,FALSE,"27";#N/A,#N/A,FALSE,"26";#N/A,#N/A,FALSE,"25";#N/A,#N/A,FALSE,"24";#N/A,#N/A,FALSE,"23";#N/A,#N/A,FALSE,"22";#N/A,#N/A,FALSE,"21";#N/A,#N/A,FALSE,"20";#N/A,#N/A,FALSE,"19";#N/A,#N/A,FALSE,"18"}</definedName>
    <definedName name="_www12312" hidden="1">{#N/A,#N/A,FALSE,"30";#N/A,#N/A,FALSE,"29";#N/A,#N/A,FALSE,"28";#N/A,#N/A,FALSE,"27";#N/A,#N/A,FALSE,"26";#N/A,#N/A,FALSE,"25";#N/A,#N/A,FALSE,"24";#N/A,#N/A,FALSE,"23";#N/A,#N/A,FALSE,"22";#N/A,#N/A,FALSE,"21";#N/A,#N/A,FALSE,"20";#N/A,#N/A,FALSE,"19";#N/A,#N/A,FALSE,"18"}</definedName>
    <definedName name="_xlnm._FilterDatabase" localSheetId="2" hidden="1">#REF!</definedName>
    <definedName name="_xlnm._FilterDatabase" hidden="1">#REF!</definedName>
    <definedName name="A" localSheetId="2">#REF!</definedName>
    <definedName name="A">#REF!</definedName>
    <definedName name="A_SIGN" localSheetId="2">#REF!</definedName>
    <definedName name="A_SIGN">#REF!</definedName>
    <definedName name="aa">[10]UI.1000!aa</definedName>
    <definedName name="aaa" localSheetId="2">#REF!</definedName>
    <definedName name="aaa">#REF!</definedName>
    <definedName name="aaaaa">[10]UI.1000!aaaaa</definedName>
    <definedName name="aaaaaaaaaaaaaaaaaaaaaaaaaa" localSheetId="2" hidden="1">#REF!</definedName>
    <definedName name="aaaaaaaaaaaaaaaaaaaaaaaaaa" hidden="1">#REF!</definedName>
    <definedName name="aasd"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a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awwa" localSheetId="2" hidden="1">{#N/A,#N/A,FALSE,"Sheet2";#N/A,#N/A,FALSE,"Sheet3";#N/A,#N/A,FALSE,"Sheet4";#N/A,#N/A,FALSE,"Sheet5";#N/A,#N/A,FALSE,"Sheet7";#N/A,#N/A,FALSE,"Sheet8";#N/A,#N/A,FALSE,"Sheet9";#N/A,#N/A,FALSE,"Sheet10";#N/A,#N/A,FALSE,"Sheet11"}</definedName>
    <definedName name="aawwa" hidden="1">{#N/A,#N/A,FALSE,"Sheet2";#N/A,#N/A,FALSE,"Sheet3";#N/A,#N/A,FALSE,"Sheet4";#N/A,#N/A,FALSE,"Sheet5";#N/A,#N/A,FALSE,"Sheet7";#N/A,#N/A,FALSE,"Sheet8";#N/A,#N/A,FALSE,"Sheet9";#N/A,#N/A,FALSE,"Sheet10";#N/A,#N/A,FALSE,"Sheet11"}</definedName>
    <definedName name="abc" localSheetId="2" hidden="1">{#N/A,#N/A,FALSE,"Aging Summary";#N/A,#N/A,FALSE,"Ratio Analysis";#N/A,#N/A,FALSE,"Test 120 Day Accts";#N/A,#N/A,FALSE,"Tickmarks"}</definedName>
    <definedName name="abc" hidden="1">{#N/A,#N/A,FALSE,"Aging Summary";#N/A,#N/A,FALSE,"Ratio Analysis";#N/A,#N/A,FALSE,"Test 120 Day Accts";#N/A,#N/A,FALSE,"Tickmarks"}</definedName>
    <definedName name="AccessDatabase" hidden="1">"C:\Мои документы\New standart\MS-Reports\Резервирование.mdb"</definedName>
    <definedName name="Account_Balance" localSheetId="2">#REF!</definedName>
    <definedName name="Account_Balance">#REF!</definedName>
    <definedName name="Accounts">[15]hMapping!$A$111:$I$640</definedName>
    <definedName name="ACwvu.Для._.И.М.." localSheetId="2" hidden="1">[16]кредпортф!#REF!</definedName>
    <definedName name="ACwvu.Для._.И.М.." hidden="1">[16]кредпортф!#REF!</definedName>
    <definedName name="ad">[10]UI.1000!ad</definedName>
    <definedName name="adasd" localSheetId="2" hidden="1">{#N/A,#N/A,FALSE,"A";#N/A,#N/A,FALSE,"B"}</definedName>
    <definedName name="adasd" hidden="1">{#N/A,#N/A,FALSE,"A";#N/A,#N/A,FALSE,"B"}</definedName>
    <definedName name="adaysh" localSheetId="2" hidden="1">{#N/A,#N/A,FALSE,"A";#N/A,#N/A,FALSE,"B"}</definedName>
    <definedName name="adaysh" hidden="1">{#N/A,#N/A,FALSE,"A";#N/A,#N/A,FALSE,"B"}</definedName>
    <definedName name="adee" localSheetId="2" hidden="1">{#N/A,#N/A,FALSE,"A";#N/A,#N/A,FALSE,"B-TOT";#N/A,#N/A,FALSE,"Declaration1";#N/A,#N/A,FALSE,"Spravka1";#N/A,#N/A,FALSE,"A (2)";#N/A,#N/A,FALSE,"B-TOT (2)";#N/A,#N/A,FALSE,"Declaration1 (2)";#N/A,#N/A,FALSE,"Spravka1 (2)"}</definedName>
    <definedName name="adee" hidden="1">{#N/A,#N/A,FALSE,"A";#N/A,#N/A,FALSE,"B-TOT";#N/A,#N/A,FALSE,"Declaration1";#N/A,#N/A,FALSE,"Spravka1";#N/A,#N/A,FALSE,"A (2)";#N/A,#N/A,FALSE,"B-TOT (2)";#N/A,#N/A,FALSE,"Declaration1 (2)";#N/A,#N/A,FALSE,"Spravka1 (2)"}</definedName>
    <definedName name="adfgafd" localSheetId="2" hidden="1">{#N/A,#N/A,FALSE,"A";#N/A,#N/A,FALSE,"B"}</definedName>
    <definedName name="adfgafd" hidden="1">{#N/A,#N/A,FALSE,"A";#N/A,#N/A,FALSE,"B"}</definedName>
    <definedName name="adfgfdagfd" localSheetId="2" hidden="1">{#N/A,#N/A,FALSE,"A";#N/A,#N/A,FALSE,"B-TOT";#N/A,#N/A,FALSE,"Declaration1";#N/A,#N/A,FALSE,"Spravka1";#N/A,#N/A,FALSE,"A (2)";#N/A,#N/A,FALSE,"B-TOT (2)";#N/A,#N/A,FALSE,"Declaration1 (2)";#N/A,#N/A,FALSE,"Spravka1 (2)"}</definedName>
    <definedName name="adfgfdagfd" hidden="1">{#N/A,#N/A,FALSE,"A";#N/A,#N/A,FALSE,"B-TOT";#N/A,#N/A,FALSE,"Declaration1";#N/A,#N/A,FALSE,"Spravka1";#N/A,#N/A,FALSE,"A (2)";#N/A,#N/A,FALSE,"B-TOT (2)";#N/A,#N/A,FALSE,"Declaration1 (2)";#N/A,#N/A,FALSE,"Spravka1 (2)"}</definedName>
    <definedName name="aerg" localSheetId="2" hidden="1">{#N/A,#N/A,FALSE,"A";#N/A,#N/A,FALSE,"B"}</definedName>
    <definedName name="aerg" hidden="1">{#N/A,#N/A,FALSE,"A";#N/A,#N/A,FALSE,"B"}</definedName>
    <definedName name="afde" localSheetId="2" hidden="1">{#N/A,#N/A,FALSE,"A";#N/A,#N/A,FALSE,"B"}</definedName>
    <definedName name="afde" hidden="1">{#N/A,#N/A,FALSE,"A";#N/A,#N/A,FALSE,"B"}</definedName>
    <definedName name="afdsa" localSheetId="2" hidden="1">{#N/A,#N/A,FALSE,"A";#N/A,#N/A,FALSE,"B"}</definedName>
    <definedName name="afdsa" hidden="1">{#N/A,#N/A,FALSE,"A";#N/A,#N/A,FALSE,"B"}</definedName>
    <definedName name="affq" localSheetId="2" hidden="1">{#N/A,#N/A,FALSE,"A";#N/A,#N/A,FALSE,"B"}</definedName>
    <definedName name="affq" hidden="1">{#N/A,#N/A,FALSE,"A";#N/A,#N/A,FALSE,"B"}</definedName>
    <definedName name="afrgagag" localSheetId="2" hidden="1">{#N/A,#N/A,FALSE,"A";#N/A,#N/A,FALSE,"B-TOT";#N/A,#N/A,FALSE,"Declaration1";#N/A,#N/A,FALSE,"Spravka1";#N/A,#N/A,FALSE,"A (2)";#N/A,#N/A,FALSE,"B-TOT (2)";#N/A,#N/A,FALSE,"Declaration1 (2)";#N/A,#N/A,FALSE,"Spravka1 (2)"}</definedName>
    <definedName name="afrgagag" hidden="1">{#N/A,#N/A,FALSE,"A";#N/A,#N/A,FALSE,"B-TOT";#N/A,#N/A,FALSE,"Declaration1";#N/A,#N/A,FALSE,"Spravka1";#N/A,#N/A,FALSE,"A (2)";#N/A,#N/A,FALSE,"B-TOT (2)";#N/A,#N/A,FALSE,"Declaration1 (2)";#N/A,#N/A,FALSE,"Spravka1 (2)"}</definedName>
    <definedName name="aig" localSheetId="2">#REF!</definedName>
    <definedName name="aig">#REF!</definedName>
    <definedName name="aigus" localSheetId="2">#REF!</definedName>
    <definedName name="aigus">#REF!</definedName>
    <definedName name="akshdk" localSheetId="2" hidden="1">{#N/A,#N/A,FALSE,"A";#N/A,#N/A,FALSE,"B"}</definedName>
    <definedName name="akshdk" hidden="1">{#N/A,#N/A,FALSE,"A";#N/A,#N/A,FALSE,"B"}</definedName>
    <definedName name="ALIII" localSheetId="2" hidden="1">#REF!</definedName>
    <definedName name="ALIII" hidden="1">#REF!</definedName>
    <definedName name="alksb2" localSheetId="2">[17]облигации!#REF!</definedName>
    <definedName name="alksb2">[17]облигации!#REF!</definedName>
    <definedName name="alv" localSheetId="2">#REF!</definedName>
    <definedName name="alv">#REF!</definedName>
    <definedName name="anaql" localSheetId="2" hidden="1">{#N/A,#N/A,FALSE,"Aging Summary";#N/A,#N/A,FALSE,"Ratio Analysis";#N/A,#N/A,FALSE,"Test 120 Day Accts";#N/A,#N/A,FALSE,"Tickmarks"}</definedName>
    <definedName name="anaql" hidden="1">{#N/A,#N/A,FALSE,"Aging Summary";#N/A,#N/A,FALSE,"Ratio Analysis";#N/A,#N/A,FALSE,"Test 120 Day Accts";#N/A,#N/A,FALSE,"Tickmarks"}</definedName>
    <definedName name="APL" localSheetId="2" hidden="1">{#N/A,#N/A,FALSE,"Aging Summary";#N/A,#N/A,FALSE,"Ratio Analysis";#N/A,#N/A,FALSE,"Test 120 Day Accts";#N/A,#N/A,FALSE,"Tickmarks"}</definedName>
    <definedName name="APL" hidden="1">{#N/A,#N/A,FALSE,"Aging Summary";#N/A,#N/A,FALSE,"Ratio Analysis";#N/A,#N/A,FALSE,"Test 120 Day Accts";#N/A,#N/A,FALSE,"Tickmarks"}</definedName>
    <definedName name="apr" localSheetId="2">#REF!</definedName>
    <definedName name="apr">#REF!</definedName>
    <definedName name="aprkzt" localSheetId="2">#REF!</definedName>
    <definedName name="aprkzt">#REF!</definedName>
    <definedName name="aprusd" localSheetId="2">#REF!</definedName>
    <definedName name="aprusd">#REF!</definedName>
    <definedName name="aqsssz" localSheetId="2" hidden="1">{#N/A,#N/A,FALSE,"A";#N/A,#N/A,FALSE,"B-TOT";#N/A,#N/A,FALSE,"Declaration1";#N/A,#N/A,FALSE,"Spravka1";#N/A,#N/A,FALSE,"A (2)";#N/A,#N/A,FALSE,"B-TOT (2)";#N/A,#N/A,FALSE,"Declaration1 (2)";#N/A,#N/A,FALSE,"Spravka1 (2)"}</definedName>
    <definedName name="aqsssz" hidden="1">{#N/A,#N/A,FALSE,"A";#N/A,#N/A,FALSE,"B-TOT";#N/A,#N/A,FALSE,"Declaration1";#N/A,#N/A,FALSE,"Spravka1";#N/A,#N/A,FALSE,"A (2)";#N/A,#N/A,FALSE,"B-TOT (2)";#N/A,#N/A,FALSE,"Declaration1 (2)";#N/A,#N/A,FALSE,"Spravka1 (2)"}</definedName>
    <definedName name="ARA_Threshold" localSheetId="2">#REF!</definedName>
    <definedName name="ARA_Threshold">#REF!</definedName>
    <definedName name="argart" localSheetId="2" hidden="1">{#N/A,#N/A,FALSE,"A";#N/A,#N/A,FALSE,"B-TOT";#N/A,#N/A,FALSE,"Declaration1";#N/A,#N/A,FALSE,"Spravka1";#N/A,#N/A,FALSE,"A (2)";#N/A,#N/A,FALSE,"B-TOT (2)";#N/A,#N/A,FALSE,"Declaration1 (2)";#N/A,#N/A,FALSE,"Spravka1 (2)"}</definedName>
    <definedName name="argart" hidden="1">{#N/A,#N/A,FALSE,"A";#N/A,#N/A,FALSE,"B-TOT";#N/A,#N/A,FALSE,"Declaration1";#N/A,#N/A,FALSE,"Spravka1";#N/A,#N/A,FALSE,"A (2)";#N/A,#N/A,FALSE,"B-TOT (2)";#N/A,#N/A,FALSE,"Declaration1 (2)";#N/A,#N/A,FALSE,"Spravka1 (2)"}</definedName>
    <definedName name="argasdg" localSheetId="2" hidden="1">{#N/A,#N/A,FALSE,"A";#N/A,#N/A,FALSE,"B"}</definedName>
    <definedName name="argasdg" hidden="1">{#N/A,#N/A,FALSE,"A";#N/A,#N/A,FALSE,"B"}</definedName>
    <definedName name="arggj" localSheetId="2" hidden="1">{#N/A,#N/A,FALSE,"A";#N/A,#N/A,FALSE,"B"}</definedName>
    <definedName name="arggj" hidden="1">{#N/A,#N/A,FALSE,"A";#N/A,#N/A,FALSE,"B"}</definedName>
    <definedName name="argr" localSheetId="2" hidden="1">{#N/A,#N/A,FALSE,"A";#N/A,#N/A,FALSE,"B"}</definedName>
    <definedName name="argr" hidden="1">{#N/A,#N/A,FALSE,"A";#N/A,#N/A,FALSE,"B"}</definedName>
    <definedName name="argra" localSheetId="2" hidden="1">{#N/A,#N/A,FALSE,"A";#N/A,#N/A,FALSE,"B"}</definedName>
    <definedName name="argra" hidden="1">{#N/A,#N/A,FALSE,"A";#N/A,#N/A,FALSE,"B"}</definedName>
    <definedName name="argrdg" localSheetId="2" hidden="1">{#N/A,#N/A,FALSE,"A";#N/A,#N/A,FALSE,"B-TOT";#N/A,#N/A,FALSE,"Declaration1";#N/A,#N/A,FALSE,"Spravka1";#N/A,#N/A,FALSE,"A (2)";#N/A,#N/A,FALSE,"B-TOT (2)";#N/A,#N/A,FALSE,"Declaration1 (2)";#N/A,#N/A,FALSE,"Spravka1 (2)"}</definedName>
    <definedName name="argrdg" hidden="1">{#N/A,#N/A,FALSE,"A";#N/A,#N/A,FALSE,"B-TOT";#N/A,#N/A,FALSE,"Declaration1";#N/A,#N/A,FALSE,"Spravka1";#N/A,#N/A,FALSE,"A (2)";#N/A,#N/A,FALSE,"B-TOT (2)";#N/A,#N/A,FALSE,"Declaration1 (2)";#N/A,#N/A,FALSE,"Spravka1 (2)"}</definedName>
    <definedName name="argrgr" localSheetId="2" hidden="1">{#N/A,#N/A,FALSE,"A";#N/A,#N/A,FALSE,"B-TOT";#N/A,#N/A,FALSE,"Declaration1";#N/A,#N/A,FALSE,"Spravka1";#N/A,#N/A,FALSE,"A (2)";#N/A,#N/A,FALSE,"B-TOT (2)";#N/A,#N/A,FALSE,"Declaration1 (2)";#N/A,#N/A,FALSE,"Spravka1 (2)"}</definedName>
    <definedName name="argrgr" hidden="1">{#N/A,#N/A,FALSE,"A";#N/A,#N/A,FALSE,"B-TOT";#N/A,#N/A,FALSE,"Declaration1";#N/A,#N/A,FALSE,"Spravka1";#N/A,#N/A,FALSE,"A (2)";#N/A,#N/A,FALSE,"B-TOT (2)";#N/A,#N/A,FALSE,"Declaration1 (2)";#N/A,#N/A,FALSE,"Spravka1 (2)"}</definedName>
    <definedName name="ARP_Threshold" localSheetId="2">#REF!</definedName>
    <definedName name="ARP_Threshold">#REF!</definedName>
    <definedName name="arsgtrdgs" localSheetId="2" hidden="1">{#N/A,#N/A,FALSE,"A";#N/A,#N/A,FALSE,"B"}</definedName>
    <definedName name="arsgtrdgs" hidden="1">{#N/A,#N/A,FALSE,"A";#N/A,#N/A,FALSE,"B"}</definedName>
    <definedName name="artgtbvc" localSheetId="2" hidden="1">{#N/A,#N/A,FALSE,"A";#N/A,#N/A,FALSE,"B-TOT";#N/A,#N/A,FALSE,"Declaration1";#N/A,#N/A,FALSE,"Spravka1";#N/A,#N/A,FALSE,"A (2)";#N/A,#N/A,FALSE,"B-TOT (2)";#N/A,#N/A,FALSE,"Declaration1 (2)";#N/A,#N/A,FALSE,"Spravka1 (2)"}</definedName>
    <definedName name="artgtbvc" hidden="1">{#N/A,#N/A,FALSE,"A";#N/A,#N/A,FALSE,"B-TOT";#N/A,#N/A,FALSE,"Declaration1";#N/A,#N/A,FALSE,"Spravka1";#N/A,#N/A,FALSE,"A (2)";#N/A,#N/A,FALSE,"B-TOT (2)";#N/A,#N/A,FALSE,"Declaration1 (2)";#N/A,#N/A,FALSE,"Spravka1 (2)"}</definedName>
    <definedName name="AS" localSheetId="2">#REF!</definedName>
    <definedName name="AS">#REF!</definedName>
    <definedName name="AS2DocOpenMode" hidden="1">"AS2DocumentEdit"</definedName>
    <definedName name="AS2HasNoAutoHeaderFooter" hidden="1">" "</definedName>
    <definedName name="AS2NamedRange" hidden="1">13</definedName>
    <definedName name="AS2ReportLS" hidden="1">1</definedName>
    <definedName name="AS2StaticLS" localSheetId="2" hidden="1">#REF!</definedName>
    <definedName name="AS2StaticLS" hidden="1">#REF!</definedName>
    <definedName name="AS2SyncStepLS" hidden="1">0</definedName>
    <definedName name="AS2TickmarkLS" localSheetId="2" hidden="1">#REF!</definedName>
    <definedName name="AS2TickmarkLS" hidden="1">#REF!</definedName>
    <definedName name="AS2VersionLS" hidden="1">300</definedName>
    <definedName name="Asas">[18]SMSTemp!$B$32</definedName>
    <definedName name="ASASAS">[18]SMSTemp!$B$51</definedName>
    <definedName name="asbn" localSheetId="2">#REF!</definedName>
    <definedName name="asbn">#REF!</definedName>
    <definedName name="asd">[10]UI.1000!asd</definedName>
    <definedName name="asdas"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2"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dasdas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de" localSheetId="2" hidden="1">{#N/A,#N/A,FALSE,"A";#N/A,#N/A,FALSE,"B"}</definedName>
    <definedName name="asde" hidden="1">{#N/A,#N/A,FALSE,"A";#N/A,#N/A,FALSE,"B"}</definedName>
    <definedName name="asdf" localSheetId="2" hidden="1">{#N/A,#N/A,TRUE,"Лист1";#N/A,#N/A,TRUE,"Лист2";#N/A,#N/A,TRUE,"Лист3"}</definedName>
    <definedName name="asdf" hidden="1">{#N/A,#N/A,TRUE,"Лист1";#N/A,#N/A,TRUE,"Лист2";#N/A,#N/A,TRUE,"Лист3"}</definedName>
    <definedName name="asdfads" localSheetId="2" hidden="1">{#N/A,#N/A,FALSE,"A";#N/A,#N/A,FALSE,"B-TOT";#N/A,#N/A,FALSE,"Declaration1";#N/A,#N/A,FALSE,"Spravka1";#N/A,#N/A,FALSE,"A (2)";#N/A,#N/A,FALSE,"B-TOT (2)";#N/A,#N/A,FALSE,"Declaration1 (2)";#N/A,#N/A,FALSE,"Spravka1 (2)"}</definedName>
    <definedName name="asdfads" hidden="1">{#N/A,#N/A,FALSE,"A";#N/A,#N/A,FALSE,"B-TOT";#N/A,#N/A,FALSE,"Declaration1";#N/A,#N/A,FALSE,"Spravka1";#N/A,#N/A,FALSE,"A (2)";#N/A,#N/A,FALSE,"B-TOT (2)";#N/A,#N/A,FALSE,"Declaration1 (2)";#N/A,#N/A,FALSE,"Spravka1 (2)"}</definedName>
    <definedName name="asdfraf" localSheetId="2" hidden="1">{#N/A,#N/A,FALSE,"A";#N/A,#N/A,FALSE,"B"}</definedName>
    <definedName name="asdfraf" hidden="1">{#N/A,#N/A,FALSE,"A";#N/A,#N/A,FALSE,"B"}</definedName>
    <definedName name="asdsa" localSheetId="2" hidden="1">{#N/A,#N/A,FALSE,"A";#N/A,#N/A,FALSE,"B"}</definedName>
    <definedName name="asdsa" hidden="1">{#N/A,#N/A,FALSE,"A";#N/A,#N/A,FALSE,"B"}</definedName>
    <definedName name="asdsad" localSheetId="2" hidden="1">{#N/A,#N/A,FALSE,"A";#N/A,#N/A,FALSE,"B-TOT";#N/A,#N/A,FALSE,"Declaration1";#N/A,#N/A,FALSE,"Spravka1";#N/A,#N/A,FALSE,"A (2)";#N/A,#N/A,FALSE,"B-TOT (2)";#N/A,#N/A,FALSE,"Declaration1 (2)";#N/A,#N/A,FALSE,"Spravka1 (2)"}</definedName>
    <definedName name="asdsad" hidden="1">{#N/A,#N/A,FALSE,"A";#N/A,#N/A,FALSE,"B-TOT";#N/A,#N/A,FALSE,"Declaration1";#N/A,#N/A,FALSE,"Spravka1";#N/A,#N/A,FALSE,"A (2)";#N/A,#N/A,FALSE,"B-TOT (2)";#N/A,#N/A,FALSE,"Declaration1 (2)";#N/A,#N/A,FALSE,"Spravka1 (2)"}</definedName>
    <definedName name="asel1" localSheetId="2">#REF!</definedName>
    <definedName name="asel1">#REF!</definedName>
    <definedName name="asel12" localSheetId="2">#REF!</definedName>
    <definedName name="asel12">#REF!</definedName>
    <definedName name="asel1c" localSheetId="2">#REF!</definedName>
    <definedName name="asel1c">#REF!</definedName>
    <definedName name="asel1r" localSheetId="2">#REF!</definedName>
    <definedName name="asel1r">#REF!</definedName>
    <definedName name="asfasfas" localSheetId="2" hidden="1">{#N/A,#N/A,FALSE,"МТВ"}</definedName>
    <definedName name="asfasfas" hidden="1">{#N/A,#N/A,FALSE,"МТВ"}</definedName>
    <definedName name="asfdasf" localSheetId="2" hidden="1">{#N/A,#N/A,FALSE,"A";#N/A,#N/A,FALSE,"B"}</definedName>
    <definedName name="asfdasf" hidden="1">{#N/A,#N/A,FALSE,"A";#N/A,#N/A,FALSE,"B"}</definedName>
    <definedName name="asff" localSheetId="2" hidden="1">{#N/A,#N/A,FALSE,"A";#N/A,#N/A,FALSE,"B"}</definedName>
    <definedName name="asff" hidden="1">{#N/A,#N/A,FALSE,"A";#N/A,#N/A,FALSE,"B"}</definedName>
    <definedName name="asfi" localSheetId="2">#REF!</definedName>
    <definedName name="asfi">#REF!</definedName>
    <definedName name="asfi3" localSheetId="2">#REF!</definedName>
    <definedName name="asfi3">#REF!</definedName>
    <definedName name="asfi3c" localSheetId="2">#REF!</definedName>
    <definedName name="asfi3c">#REF!</definedName>
    <definedName name="asfi3r" localSheetId="2">#REF!</definedName>
    <definedName name="asfi3r">#REF!</definedName>
    <definedName name="asfi4np" localSheetId="2">#REF!</definedName>
    <definedName name="asfi4np">#REF!</definedName>
    <definedName name="asfi5np" localSheetId="2">#REF!</definedName>
    <definedName name="asfi5np">#REF!</definedName>
    <definedName name="asfi6" localSheetId="2">#REF!</definedName>
    <definedName name="asfi6">#REF!</definedName>
    <definedName name="asfi6c" localSheetId="2">#REF!</definedName>
    <definedName name="asfi6c">#REF!</definedName>
    <definedName name="asfi6r" localSheetId="2">#REF!</definedName>
    <definedName name="asfi6r">#REF!</definedName>
    <definedName name="asfi7np" localSheetId="2">#REF!</definedName>
    <definedName name="asfi7np">#REF!</definedName>
    <definedName name="asfi8" localSheetId="2">#REF!</definedName>
    <definedName name="asfi8">#REF!</definedName>
    <definedName name="asfi8c" localSheetId="2">#REF!</definedName>
    <definedName name="asfi8c">#REF!</definedName>
    <definedName name="asfi8r" localSheetId="2">#REF!</definedName>
    <definedName name="asfi8r">#REF!</definedName>
    <definedName name="asfib4" localSheetId="2">#REF!</definedName>
    <definedName name="asfib4">#REF!</definedName>
    <definedName name="asfib4c" localSheetId="2">#REF!</definedName>
    <definedName name="asfib4c">#REF!</definedName>
    <definedName name="asfib4r" localSheetId="2">#REF!</definedName>
    <definedName name="asfib4r">#REF!</definedName>
    <definedName name="asfib5" localSheetId="2">#REF!</definedName>
    <definedName name="asfib5">#REF!</definedName>
    <definedName name="asfib5c" localSheetId="2">#REF!</definedName>
    <definedName name="asfib5c">#REF!</definedName>
    <definedName name="asfib5r" localSheetId="2">#REF!</definedName>
    <definedName name="asfib5r">#REF!</definedName>
    <definedName name="asfib7" localSheetId="2">#REF!</definedName>
    <definedName name="asfib7">#REF!</definedName>
    <definedName name="asfib7c" localSheetId="2">#REF!</definedName>
    <definedName name="asfib7c">#REF!</definedName>
    <definedName name="asfib7r" localSheetId="2">#REF!</definedName>
    <definedName name="asfib7r">#REF!</definedName>
    <definedName name="asrad" localSheetId="2" hidden="1">{#N/A,#N/A,FALSE,"A";#N/A,#N/A,FALSE,"B-TOT";#N/A,#N/A,FALSE,"Declaration1";#N/A,#N/A,FALSE,"Spravka1";#N/A,#N/A,FALSE,"A (2)";#N/A,#N/A,FALSE,"B-TOT (2)";#N/A,#N/A,FALSE,"Declaration1 (2)";#N/A,#N/A,FALSE,"Spravka1 (2)"}</definedName>
    <definedName name="asrad" hidden="1">{#N/A,#N/A,FALSE,"A";#N/A,#N/A,FALSE,"B-TOT";#N/A,#N/A,FALSE,"Declaration1";#N/A,#N/A,FALSE,"Spravka1";#N/A,#N/A,FALSE,"A (2)";#N/A,#N/A,FALSE,"B-TOT (2)";#N/A,#N/A,FALSE,"Declaration1 (2)";#N/A,#N/A,FALSE,"Spravka1 (2)"}</definedName>
    <definedName name="assdsd" localSheetId="2" hidden="1">{#N/A,#N/A,FALSE,"A";#N/A,#N/A,FALSE,"B"}</definedName>
    <definedName name="assdsd" hidden="1">{#N/A,#N/A,FALSE,"A";#N/A,#N/A,FALSE,"B"}</definedName>
    <definedName name="atfb" localSheetId="2">#REF!</definedName>
    <definedName name="atfb">#REF!</definedName>
    <definedName name="atfbgdr" localSheetId="2">#REF!</definedName>
    <definedName name="atfbgdr">#REF!</definedName>
    <definedName name="AuditDate">[19]SMSTemp!$B$4</definedName>
    <definedName name="Aug">[20]!Aug</definedName>
    <definedName name="aver">'[21]IFRS FS'!$J$4</definedName>
    <definedName name="ay" localSheetId="2">#REF!</definedName>
    <definedName name="ay">#REF!</definedName>
    <definedName name="azvdsfagt" localSheetId="2" hidden="1">{#N/A,#N/A,FALSE,"A";#N/A,#N/A,FALSE,"B"}</definedName>
    <definedName name="azvdsfagt" hidden="1">{#N/A,#N/A,FALSE,"A";#N/A,#N/A,FALSE,"B"}</definedName>
    <definedName name="B_SIGN" localSheetId="2">#REF!</definedName>
    <definedName name="B_SIGN">#REF!</definedName>
    <definedName name="BAL_STOIMOST" localSheetId="2">#REF!</definedName>
    <definedName name="BAL_STOIMOST">#REF!</definedName>
    <definedName name="Balance_Sheet" localSheetId="2">#REF!</definedName>
    <definedName name="Balance_Sheet">#REF!</definedName>
    <definedName name="BANK_BUY" localSheetId="2">#REF!</definedName>
    <definedName name="BANK_BUY">#REF!</definedName>
    <definedName name="BANK_NAME">'[22]7.6-2'!#REF!</definedName>
    <definedName name="BANK_SALE" localSheetId="2">#REF!</definedName>
    <definedName name="BANK_SALE">#REF!</definedName>
    <definedName name="basic_level">'[23]Threshold Table'!$A$6:$C$11</definedName>
    <definedName name="bb">[10]UI.1000!bb</definedName>
    <definedName name="bbbb" localSheetId="2" hidden="1">{#N/A,#N/A,FALSE,"МТВ"}</definedName>
    <definedName name="bbbb" hidden="1">{#N/A,#N/A,FALSE,"МТВ"}</definedName>
    <definedName name="BC">[24]hMapping!#REF!</definedName>
    <definedName name="bdbhhrth" localSheetId="2" hidden="1">{#N/A,#N/A,FALSE,"МТВ"}</definedName>
    <definedName name="bdbhhrth" hidden="1">{#N/A,#N/A,FALSE,"МТВ"}</definedName>
    <definedName name="Beg_Date" localSheetId="2">#REF!</definedName>
    <definedName name="Beg_Date">#REF!</definedName>
    <definedName name="bew" localSheetId="2" hidden="1">{#N/A,#N/A,FALSE,"A";#N/A,#N/A,FALSE,"B"}</definedName>
    <definedName name="bew" hidden="1">{#N/A,#N/A,FALSE,"A";#N/A,#N/A,FALSE,"B"}</definedName>
    <definedName name="bg" localSheetId="2">#REF!</definedName>
    <definedName name="bg">#REF!</definedName>
    <definedName name="BG_Del" hidden="1">15</definedName>
    <definedName name="BG_Ins" hidden="1">4</definedName>
    <definedName name="BG_Mod" hidden="1">6</definedName>
    <definedName name="bgg" localSheetId="2" hidden="1">{#N/A,#N/A,FALSE,"A";#N/A,#N/A,FALSE,"B-TOT";#N/A,#N/A,FALSE,"Declaration1";#N/A,#N/A,FALSE,"Spravka1";#N/A,#N/A,FALSE,"A (2)";#N/A,#N/A,FALSE,"B-TOT (2)";#N/A,#N/A,FALSE,"Declaration1 (2)";#N/A,#N/A,FALSE,"Spravka1 (2)"}</definedName>
    <definedName name="bgg" hidden="1">{#N/A,#N/A,FALSE,"A";#N/A,#N/A,FALSE,"B-TOT";#N/A,#N/A,FALSE,"Declaration1";#N/A,#N/A,FALSE,"Spravka1";#N/A,#N/A,FALSE,"A (2)";#N/A,#N/A,FALSE,"B-TOT (2)";#N/A,#N/A,FALSE,"Declaration1 (2)";#N/A,#N/A,FALSE,"Spravka1 (2)"}</definedName>
    <definedName name="bgus" localSheetId="2">#REF!</definedName>
    <definedName name="bgus">#REF!</definedName>
    <definedName name="bko" localSheetId="2">#REF!</definedName>
    <definedName name="bko">#REF!</definedName>
    <definedName name="bkor" localSheetId="2">#REF!</definedName>
    <definedName name="bkor">#REF!</definedName>
    <definedName name="BlackPlatePriceBaseIn" localSheetId="2">#REF!</definedName>
    <definedName name="BlackPlatePriceBaseIn">#REF!</definedName>
    <definedName name="BlackPlatePriceOptimisticIn" localSheetId="2">#REF!</definedName>
    <definedName name="BlackPlatePriceOptimisticIn">#REF!</definedName>
    <definedName name="BlackPlatePricePessimisticIn" localSheetId="2">#REF!</definedName>
    <definedName name="BlackPlatePricePessimisticIn">#REF!</definedName>
    <definedName name="BLACKPLATES" localSheetId="2">#REF!</definedName>
    <definedName name="BLACKPLATES">#REF!</definedName>
    <definedName name="BlackPlateUnitVariableKZTShareIn" localSheetId="2">#REF!</definedName>
    <definedName name="BlackPlateUnitVariableKZTShareIn">#REF!</definedName>
    <definedName name="BlackPlateUnitVariableRealIn" localSheetId="2">#REF!</definedName>
    <definedName name="BlackPlateUnitVariableRealIn">#REF!</definedName>
    <definedName name="BlackPlateVolumeBaseIn" localSheetId="2">#REF!</definedName>
    <definedName name="BlackPlateVolumeBaseIn">#REF!</definedName>
    <definedName name="BlackPlateVolumeOptimisticIn" localSheetId="2">#REF!</definedName>
    <definedName name="BlackPlateVolumeOptimisticIn">#REF!</definedName>
    <definedName name="BlackPlateVolumePessimisticIn" localSheetId="2">#REF!</definedName>
    <definedName name="BlackPlateVolumePessimisticIn">#REF!</definedName>
    <definedName name="blank_nP10">[25]XLR_NoRangeSheet!$G$6</definedName>
    <definedName name="blank_nP11">[25]XLR_NoRangeSheet!$I$6</definedName>
    <definedName name="blank_nP12">[25]XLR_NoRangeSheet!$K$6</definedName>
    <definedName name="blank_nP13">[25]XLR_NoRangeSheet!$M$6</definedName>
    <definedName name="blank_nP14">[25]XLR_NoRangeSheet!$O$6</definedName>
    <definedName name="blank_nP15">[25]XLR_NoRangeSheet!$Q$6</definedName>
    <definedName name="blank_nP16">[25]XLR_NoRangeSheet!$S$6</definedName>
    <definedName name="blank_nValP10">[25]XLR_NoRangeSheet!$H$6</definedName>
    <definedName name="blank_nValP11">[25]XLR_NoRangeSheet!$J$6</definedName>
    <definedName name="blank_nValP12">[25]XLR_NoRangeSheet!$L$6</definedName>
    <definedName name="blank_nValP13">[25]XLR_NoRangeSheet!$N$6</definedName>
    <definedName name="blank_nValP14">[25]XLR_NoRangeSheet!$P$6</definedName>
    <definedName name="blank_nValP15">[25]XLR_NoRangeSheet!$R$6</definedName>
    <definedName name="blank_nValP16">[25]XLR_NoRangeSheet!$T$6</definedName>
    <definedName name="blank1_nP20">[25]XLR_NoRangeSheet!$B$7</definedName>
    <definedName name="blank1_nP21">[25]XLR_NoRangeSheet!$D$7</definedName>
    <definedName name="blank1_nP22">[25]XLR_NoRangeSheet!$F$7</definedName>
    <definedName name="blank1_nP23">[25]XLR_NoRangeSheet!$H$7</definedName>
    <definedName name="blank1_nP24">[25]XLR_NoRangeSheet!$J$7</definedName>
    <definedName name="blank1_nP25">[25]XLR_NoRangeSheet!$L$7</definedName>
    <definedName name="blank1_nP26">[25]XLR_NoRangeSheet!$N$7</definedName>
    <definedName name="blank1_nValP20">[25]XLR_NoRangeSheet!$C$7</definedName>
    <definedName name="blank1_nValP21">[25]XLR_NoRangeSheet!$E$7</definedName>
    <definedName name="blank1_nValP22">[25]XLR_NoRangeSheet!$G$7</definedName>
    <definedName name="blank1_nValP23">[25]XLR_NoRangeSheet!$I$7</definedName>
    <definedName name="blank1_nValP24">[25]XLR_NoRangeSheet!$K$7</definedName>
    <definedName name="blank1_nValP25">[25]XLR_NoRangeSheet!$M$7</definedName>
    <definedName name="blank1_nValP26">[25]XLR_NoRangeSheet!$O$7</definedName>
    <definedName name="blank10_nP110">[25]XLR_NoRangeSheet!$B$16</definedName>
    <definedName name="blank10_nP111">[25]XLR_NoRangeSheet!$D$16</definedName>
    <definedName name="blank10_nP112">[25]XLR_NoRangeSheet!$F$16</definedName>
    <definedName name="blank10_nP113">[25]XLR_NoRangeSheet!$H$16</definedName>
    <definedName name="blank10_nP114">[25]XLR_NoRangeSheet!$J$16</definedName>
    <definedName name="blank10_nP115">[25]XLR_NoRangeSheet!$L$16</definedName>
    <definedName name="blank10_nP116">[25]XLR_NoRangeSheet!$N$16</definedName>
    <definedName name="blank10_nValP110">[25]XLR_NoRangeSheet!$C$16</definedName>
    <definedName name="blank10_nValP111">[25]XLR_NoRangeSheet!$E$16</definedName>
    <definedName name="blank10_nValP112">[25]XLR_NoRangeSheet!$G$16</definedName>
    <definedName name="blank10_nValP113">[25]XLR_NoRangeSheet!$I$16</definedName>
    <definedName name="blank10_nValP114">[25]XLR_NoRangeSheet!$K$16</definedName>
    <definedName name="blank10_nValP115">[25]XLR_NoRangeSheet!$M$16</definedName>
    <definedName name="blank10_nValP116">[25]XLR_NoRangeSheet!$O$16</definedName>
    <definedName name="BLANK11_NP120" hidden="1">[26]XLR_NoRangeSheet!$B$17</definedName>
    <definedName name="BLANK11_NP121" hidden="1">[26]XLR_NoRangeSheet!$D$17</definedName>
    <definedName name="BLANK11_NP122" hidden="1">[26]XLR_NoRangeSheet!$F$17</definedName>
    <definedName name="BLANK11_NP123" hidden="1">[26]XLR_NoRangeSheet!$H$17</definedName>
    <definedName name="BLANK11_NP124" hidden="1">[26]XLR_NoRangeSheet!$J$17</definedName>
    <definedName name="BLANK11_NP125" hidden="1">[26]XLR_NoRangeSheet!$L$17</definedName>
    <definedName name="BLANK11_NP126" hidden="1">[26]XLR_NoRangeSheet!$N$17</definedName>
    <definedName name="BLANK11_NVALP120" hidden="1">[26]XLR_NoRangeSheet!$C$17</definedName>
    <definedName name="BLANK11_NVALP121" hidden="1">[26]XLR_NoRangeSheet!$E$17</definedName>
    <definedName name="BLANK11_NVALP122" hidden="1">[26]XLR_NoRangeSheet!$G$17</definedName>
    <definedName name="BLANK11_NVALP123" hidden="1">[26]XLR_NoRangeSheet!$I$17</definedName>
    <definedName name="BLANK11_NVALP124" hidden="1">[26]XLR_NoRangeSheet!$K$17</definedName>
    <definedName name="BLANK11_NVALP125" hidden="1">[26]XLR_NoRangeSheet!$M$17</definedName>
    <definedName name="BLANK11_NVALP126" hidden="1">[26]XLR_NoRangeSheet!$O$17</definedName>
    <definedName name="blank2_nP30">[25]XLR_NoRangeSheet!$B$8</definedName>
    <definedName name="blank2_nP31">[25]XLR_NoRangeSheet!$D$8</definedName>
    <definedName name="blank2_nP32">[25]XLR_NoRangeSheet!$F$8</definedName>
    <definedName name="blank2_nP33">[25]XLR_NoRangeSheet!$H$8</definedName>
    <definedName name="blank2_nP34">[25]XLR_NoRangeSheet!$J$8</definedName>
    <definedName name="blank2_nP35">[25]XLR_NoRangeSheet!$L$8</definedName>
    <definedName name="blank2_nP36">[25]XLR_NoRangeSheet!$N$8</definedName>
    <definedName name="blank2_nValP30">[25]XLR_NoRangeSheet!$C$8</definedName>
    <definedName name="blank2_nValP31">[25]XLR_NoRangeSheet!$E$8</definedName>
    <definedName name="blank2_nValP32">[25]XLR_NoRangeSheet!$G$8</definedName>
    <definedName name="blank2_nValP33">[25]XLR_NoRangeSheet!$I$8</definedName>
    <definedName name="blank2_nValP34">[25]XLR_NoRangeSheet!$K$8</definedName>
    <definedName name="blank2_nValP35">[25]XLR_NoRangeSheet!$M$8</definedName>
    <definedName name="blank2_nValP36">[25]XLR_NoRangeSheet!$O$8</definedName>
    <definedName name="BLANK3_NP40" hidden="1">[26]XLR_NoRangeSheet!$B$9</definedName>
    <definedName name="BLANK3_NP41" hidden="1">[26]XLR_NoRangeSheet!$D$9</definedName>
    <definedName name="BLANK3_NP42" hidden="1">[26]XLR_NoRangeSheet!$F$9</definedName>
    <definedName name="BLANK3_NP43" hidden="1">[26]XLR_NoRangeSheet!$H$9</definedName>
    <definedName name="BLANK3_NP44" hidden="1">[26]XLR_NoRangeSheet!$J$9</definedName>
    <definedName name="BLANK3_NP45" hidden="1">[26]XLR_NoRangeSheet!$L$9</definedName>
    <definedName name="BLANK3_NP46" hidden="1">[26]XLR_NoRangeSheet!$N$9</definedName>
    <definedName name="BLANK3_NVALP40" hidden="1">[26]XLR_NoRangeSheet!$C$9</definedName>
    <definedName name="BLANK3_NVALP41" hidden="1">[26]XLR_NoRangeSheet!$E$9</definedName>
    <definedName name="BLANK3_NVALP42" hidden="1">[26]XLR_NoRangeSheet!$G$9</definedName>
    <definedName name="BLANK3_NVALP43" hidden="1">[26]XLR_NoRangeSheet!$I$9</definedName>
    <definedName name="BLANK3_NVALP44" hidden="1">[26]XLR_NoRangeSheet!$K$9</definedName>
    <definedName name="BLANK3_NVALP45" hidden="1">[26]XLR_NoRangeSheet!$M$9</definedName>
    <definedName name="BLANK3_NVALP46" hidden="1">[26]XLR_NoRangeSheet!$O$9</definedName>
    <definedName name="blank4_nP50">[25]XLR_NoRangeSheet!$B$10</definedName>
    <definedName name="blank4_nP51">[25]XLR_NoRangeSheet!$D$10</definedName>
    <definedName name="blank4_nP52">[25]XLR_NoRangeSheet!$F$10</definedName>
    <definedName name="blank4_nP53">[25]XLR_NoRangeSheet!$H$10</definedName>
    <definedName name="blank4_nP54">[25]XLR_NoRangeSheet!$J$10</definedName>
    <definedName name="blank4_nP55">[25]XLR_NoRangeSheet!$L$10</definedName>
    <definedName name="blank4_nP56">[25]XLR_NoRangeSheet!$N$10</definedName>
    <definedName name="blank4_nValP50">[25]XLR_NoRangeSheet!$C$10</definedName>
    <definedName name="blank4_nValP51">[25]XLR_NoRangeSheet!$E$10</definedName>
    <definedName name="blank4_nValP52">[25]XLR_NoRangeSheet!$G$10</definedName>
    <definedName name="blank4_nValP53">[25]XLR_NoRangeSheet!$I$10</definedName>
    <definedName name="blank4_nValP54">[25]XLR_NoRangeSheet!$K$10</definedName>
    <definedName name="blank4_nValP55">[25]XLR_NoRangeSheet!$M$10</definedName>
    <definedName name="blank4_nValP56">[25]XLR_NoRangeSheet!$O$10</definedName>
    <definedName name="blank5_nP60">[25]XLR_NoRangeSheet!$B$11</definedName>
    <definedName name="blank5_nP61">[25]XLR_NoRangeSheet!$D$11</definedName>
    <definedName name="blank5_nP62">[25]XLR_NoRangeSheet!$F$11</definedName>
    <definedName name="blank5_nP63">[25]XLR_NoRangeSheet!$H$11</definedName>
    <definedName name="blank5_nP64">[25]XLR_NoRangeSheet!$J$11</definedName>
    <definedName name="blank5_nP65">[25]XLR_NoRangeSheet!$L$11</definedName>
    <definedName name="blank5_nP66">[25]XLR_NoRangeSheet!$N$11</definedName>
    <definedName name="blank5_nValP60">[25]XLR_NoRangeSheet!$C$11</definedName>
    <definedName name="blank5_nValP61">[25]XLR_NoRangeSheet!$E$11</definedName>
    <definedName name="blank5_nValP62">[25]XLR_NoRangeSheet!$G$11</definedName>
    <definedName name="blank5_nValP63">[25]XLR_NoRangeSheet!$I$11</definedName>
    <definedName name="blank5_nValP64">[25]XLR_NoRangeSheet!$K$11</definedName>
    <definedName name="blank5_nValP65">[25]XLR_NoRangeSheet!$M$11</definedName>
    <definedName name="blank5_nValP66">[25]XLR_NoRangeSheet!$O$11</definedName>
    <definedName name="blank6_nP70">[25]XLR_NoRangeSheet!$B$12</definedName>
    <definedName name="blank6_nP71">[25]XLR_NoRangeSheet!$D$12</definedName>
    <definedName name="blank6_nP72">[25]XLR_NoRangeSheet!$F$12</definedName>
    <definedName name="blank6_nP73">[25]XLR_NoRangeSheet!$H$12</definedName>
    <definedName name="blank6_nP74">[25]XLR_NoRangeSheet!$J$12</definedName>
    <definedName name="blank6_nP75">[25]XLR_NoRangeSheet!$L$12</definedName>
    <definedName name="blank6_nP76">[25]XLR_NoRangeSheet!$N$12</definedName>
    <definedName name="blank6_nValP70">[25]XLR_NoRangeSheet!$C$12</definedName>
    <definedName name="blank6_nValP71">[25]XLR_NoRangeSheet!$E$12</definedName>
    <definedName name="blank6_nValP72">[25]XLR_NoRangeSheet!$G$12</definedName>
    <definedName name="blank6_nValP73">[25]XLR_NoRangeSheet!$I$12</definedName>
    <definedName name="blank6_nValP74">[25]XLR_NoRangeSheet!$K$12</definedName>
    <definedName name="blank6_nValP75">[25]XLR_NoRangeSheet!$M$12</definedName>
    <definedName name="blank6_nValP76">[25]XLR_NoRangeSheet!$O$12</definedName>
    <definedName name="blank7_nP80">[25]XLR_NoRangeSheet!$B$13</definedName>
    <definedName name="BLANK7_NP81" hidden="1">[26]XLR_NoRangeSheet!$D$13</definedName>
    <definedName name="BLANK7_NP82" hidden="1">[26]XLR_NoRangeSheet!$F$13</definedName>
    <definedName name="BLANK7_NP83" hidden="1">[26]XLR_NoRangeSheet!$H$13</definedName>
    <definedName name="BLANK7_NP84" hidden="1">[26]XLR_NoRangeSheet!$J$13</definedName>
    <definedName name="BLANK7_NP85" hidden="1">[26]XLR_NoRangeSheet!$L$13</definedName>
    <definedName name="BLANK7_NP86" hidden="1">[26]XLR_NoRangeSheet!$N$13</definedName>
    <definedName name="BLANK7_NVALP80" hidden="1">[26]XLR_NoRangeSheet!$C$13</definedName>
    <definedName name="BLANK7_NVALP81" hidden="1">[26]XLR_NoRangeSheet!$E$13</definedName>
    <definedName name="BLANK7_NVALP82" hidden="1">[26]XLR_NoRangeSheet!$G$13</definedName>
    <definedName name="BLANK7_NVALP83" hidden="1">[26]XLR_NoRangeSheet!$I$13</definedName>
    <definedName name="BLANK7_NVALP84" hidden="1">[26]XLR_NoRangeSheet!$K$13</definedName>
    <definedName name="BLANK7_NVALP85" hidden="1">[26]XLR_NoRangeSheet!$M$13</definedName>
    <definedName name="BLANK7_NVALP86" hidden="1">[26]XLR_NoRangeSheet!$O$13</definedName>
    <definedName name="blank8_nP90">[25]XLR_NoRangeSheet!$B$14</definedName>
    <definedName name="blank8_nP91">[25]XLR_NoRangeSheet!$D$14</definedName>
    <definedName name="blank8_nP92">[25]XLR_NoRangeSheet!$F$14</definedName>
    <definedName name="blank8_nP93">[25]XLR_NoRangeSheet!$H$14</definedName>
    <definedName name="blank8_nP94">[25]XLR_NoRangeSheet!$J$14</definedName>
    <definedName name="blank8_nP95">[25]XLR_NoRangeSheet!$L$14</definedName>
    <definedName name="blank8_nP96">[25]XLR_NoRangeSheet!$N$14</definedName>
    <definedName name="blank8_nValP90">[25]XLR_NoRangeSheet!$C$14</definedName>
    <definedName name="blank8_nValP91">[25]XLR_NoRangeSheet!$E$14</definedName>
    <definedName name="blank8_nValP92">[25]XLR_NoRangeSheet!$G$14</definedName>
    <definedName name="blank8_nValP93">[25]XLR_NoRangeSheet!$I$14</definedName>
    <definedName name="blank8_nValP94">[25]XLR_NoRangeSheet!$K$14</definedName>
    <definedName name="blank8_nValP95">[25]XLR_NoRangeSheet!$M$14</definedName>
    <definedName name="blank8_nValP96">[25]XLR_NoRangeSheet!$O$14</definedName>
    <definedName name="blank9_nP100">[25]XLR_NoRangeSheet!$B$15</definedName>
    <definedName name="blank9_nP101">[25]XLR_NoRangeSheet!$D$15</definedName>
    <definedName name="blank9_nP102">[25]XLR_NoRangeSheet!$F$15</definedName>
    <definedName name="blank9_nP103">[25]XLR_NoRangeSheet!$H$15</definedName>
    <definedName name="blank9_nP104">[25]XLR_NoRangeSheet!$J$15</definedName>
    <definedName name="blank9_nP105">[25]XLR_NoRangeSheet!$L$15</definedName>
    <definedName name="blank9_nP106">[25]XLR_NoRangeSheet!$N$15</definedName>
    <definedName name="blank9_nValP100">[25]XLR_NoRangeSheet!$C$15</definedName>
    <definedName name="blank9_nValP101">[25]XLR_NoRangeSheet!$E$15</definedName>
    <definedName name="blank9_nValP102">[25]XLR_NoRangeSheet!$G$15</definedName>
    <definedName name="blank9_nValP103">[25]XLR_NoRangeSheet!$I$15</definedName>
    <definedName name="blank9_nValP104">[25]XLR_NoRangeSheet!$K$15</definedName>
    <definedName name="blank9_nValP105">[25]XLR_NoRangeSheet!$M$15</definedName>
    <definedName name="BLANK9_NVALP106" hidden="1">[26]XLR_NoRangeSheet!$O$15</definedName>
    <definedName name="BLAST_FURNACE" localSheetId="2">#REF!</definedName>
    <definedName name="BLAST_FURNACE">#REF!</definedName>
    <definedName name="bpvty"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S" localSheetId="2">#REF!</definedName>
    <definedName name="BS">#REF!</definedName>
    <definedName name="BS_Detay" localSheetId="2">#REF!</definedName>
    <definedName name="BS_Detay">#REF!</definedName>
    <definedName name="BSL2_LOANS_CA">[27]hAliases!$B$3</definedName>
    <definedName name="BSL2_LOANS_PLI">[27]hAliases!$B$4</definedName>
    <definedName name="btai3" localSheetId="2">#REF!</definedName>
    <definedName name="btai3">#REF!</definedName>
    <definedName name="btai3c" localSheetId="2">#REF!</definedName>
    <definedName name="btai3c">#REF!</definedName>
    <definedName name="btai3r" localSheetId="2">#REF!</definedName>
    <definedName name="btai3r">#REF!</definedName>
    <definedName name="btai7" localSheetId="2">#REF!</definedName>
    <definedName name="btai7">#REF!</definedName>
    <definedName name="btai7c" localSheetId="2">#REF!</definedName>
    <definedName name="btai7c">#REF!</definedName>
    <definedName name="btai7r" localSheetId="2">#REF!</definedName>
    <definedName name="btai7r">#REF!</definedName>
    <definedName name="btai8" localSheetId="2">#REF!</definedName>
    <definedName name="btai8">#REF!</definedName>
    <definedName name="btai8c" localSheetId="2">#REF!</definedName>
    <definedName name="btai8c">#REF!</definedName>
    <definedName name="btai8r" localSheetId="2">#REF!</definedName>
    <definedName name="btai8r">#REF!</definedName>
    <definedName name="btaib1" localSheetId="2">#REF!</definedName>
    <definedName name="btaib1">#REF!</definedName>
    <definedName name="btaib1c" localSheetId="2">#REF!</definedName>
    <definedName name="btaib1c">#REF!</definedName>
    <definedName name="btaib1r" localSheetId="2">#REF!</definedName>
    <definedName name="btaib1r">#REF!</definedName>
    <definedName name="btaib4" localSheetId="2">#REF!</definedName>
    <definedName name="btaib4">#REF!</definedName>
    <definedName name="btaib4c" localSheetId="2">#REF!</definedName>
    <definedName name="btaib4c">#REF!</definedName>
    <definedName name="btaib4r" localSheetId="2">#REF!</definedName>
    <definedName name="btaib4r">#REF!</definedName>
    <definedName name="btaib5" localSheetId="2">#REF!</definedName>
    <definedName name="btaib5">#REF!</definedName>
    <definedName name="btaib5c" localSheetId="2">#REF!</definedName>
    <definedName name="btaib5c">#REF!</definedName>
    <definedName name="btaib5r" localSheetId="2">#REF!</definedName>
    <definedName name="btaib5r">#REF!</definedName>
    <definedName name="btas" localSheetId="2">#REF!</definedName>
    <definedName name="btas">#REF!</definedName>
    <definedName name="btas3" localSheetId="2">#REF!</definedName>
    <definedName name="btas3">#REF!</definedName>
    <definedName name="btas3c" localSheetId="2">#REF!</definedName>
    <definedName name="btas3c">#REF!</definedName>
    <definedName name="btas3r" localSheetId="2">#REF!</definedName>
    <definedName name="btas3r">#REF!</definedName>
    <definedName name="btasb4" localSheetId="2">#REF!</definedName>
    <definedName name="btasb4">#REF!</definedName>
    <definedName name="btasb4c" localSheetId="2">#REF!</definedName>
    <definedName name="btasb4c">#REF!</definedName>
    <definedName name="btasb4r" localSheetId="2">#REF!</definedName>
    <definedName name="btasb4r">#REF!</definedName>
    <definedName name="btasb5" localSheetId="2">#REF!</definedName>
    <definedName name="btasb5">#REF!</definedName>
    <definedName name="btasb5c" localSheetId="2">#REF!</definedName>
    <definedName name="btasb5c">#REF!</definedName>
    <definedName name="btasb5r" localSheetId="2">#REF!</definedName>
    <definedName name="btasb5r">#REF!</definedName>
    <definedName name="BUY_DB1" localSheetId="2">#REF!</definedName>
    <definedName name="BUY_DB1">#REF!</definedName>
    <definedName name="BUY_DB10" localSheetId="2">#REF!</definedName>
    <definedName name="BUY_DB10">#REF!</definedName>
    <definedName name="BUY_DB11" localSheetId="2">#REF!</definedName>
    <definedName name="BUY_DB11">#REF!</definedName>
    <definedName name="BUY_DB12" localSheetId="2">#REF!</definedName>
    <definedName name="BUY_DB12">#REF!</definedName>
    <definedName name="BUY_DB13" localSheetId="2">#REF!</definedName>
    <definedName name="BUY_DB13">#REF!</definedName>
    <definedName name="BUY_DB14" localSheetId="2">#REF!</definedName>
    <definedName name="BUY_DB14">#REF!</definedName>
    <definedName name="BUY_DB15" localSheetId="2">#REF!</definedName>
    <definedName name="BUY_DB15">#REF!</definedName>
    <definedName name="BUY_DB16" localSheetId="2">#REF!</definedName>
    <definedName name="BUY_DB16">#REF!</definedName>
    <definedName name="BUY_DB17" localSheetId="2">#REF!</definedName>
    <definedName name="BUY_DB17">#REF!</definedName>
    <definedName name="BUY_DB18" localSheetId="2">#REF!</definedName>
    <definedName name="BUY_DB18">#REF!</definedName>
    <definedName name="BUY_DB19" localSheetId="2">#REF!</definedName>
    <definedName name="BUY_DB19">#REF!</definedName>
    <definedName name="BUY_DB2" localSheetId="2">#REF!</definedName>
    <definedName name="BUY_DB2">#REF!</definedName>
    <definedName name="BUY_DB20" localSheetId="2">#REF!</definedName>
    <definedName name="BUY_DB20">#REF!</definedName>
    <definedName name="BUY_DB21" localSheetId="2">#REF!</definedName>
    <definedName name="BUY_DB21">#REF!</definedName>
    <definedName name="BUY_DB22" localSheetId="2">#REF!</definedName>
    <definedName name="BUY_DB22">#REF!</definedName>
    <definedName name="BUY_DB23" localSheetId="2">#REF!</definedName>
    <definedName name="BUY_DB23">#REF!</definedName>
    <definedName name="BUY_DB24" localSheetId="2">#REF!</definedName>
    <definedName name="BUY_DB24">#REF!</definedName>
    <definedName name="BUY_DB25" localSheetId="2">#REF!</definedName>
    <definedName name="BUY_DB25">#REF!</definedName>
    <definedName name="BUY_DB26" localSheetId="2">#REF!</definedName>
    <definedName name="BUY_DB26">#REF!</definedName>
    <definedName name="BUY_DB27" localSheetId="2">#REF!</definedName>
    <definedName name="BUY_DB27">#REF!</definedName>
    <definedName name="BUY_DB28" localSheetId="2">#REF!</definedName>
    <definedName name="BUY_DB28">#REF!</definedName>
    <definedName name="BUY_DB29" localSheetId="2">#REF!</definedName>
    <definedName name="BUY_DB29">#REF!</definedName>
    <definedName name="BUY_DB3" localSheetId="2">#REF!</definedName>
    <definedName name="BUY_DB3">#REF!</definedName>
    <definedName name="BUY_DB30" localSheetId="2">#REF!</definedName>
    <definedName name="BUY_DB30">#REF!</definedName>
    <definedName name="BUY_DB31" localSheetId="2">#REF!</definedName>
    <definedName name="BUY_DB31">#REF!</definedName>
    <definedName name="BUY_DB4" localSheetId="2">#REF!</definedName>
    <definedName name="BUY_DB4">#REF!</definedName>
    <definedName name="BUY_DB5" localSheetId="2">#REF!</definedName>
    <definedName name="BUY_DB5">#REF!</definedName>
    <definedName name="BUY_DB6" localSheetId="2">#REF!</definedName>
    <definedName name="BUY_DB6">#REF!</definedName>
    <definedName name="BUY_DB7" localSheetId="2">#REF!</definedName>
    <definedName name="BUY_DB7">#REF!</definedName>
    <definedName name="BUY_DB8" localSheetId="2">#REF!</definedName>
    <definedName name="BUY_DB8">#REF!</definedName>
    <definedName name="BUY_DB9" localSheetId="2">#REF!</definedName>
    <definedName name="BUY_DB9">#REF!</definedName>
    <definedName name="BUY_TOTAL" localSheetId="2">#REF!</definedName>
    <definedName name="BUY_TOTAL">#REF!</definedName>
    <definedName name="bvdhgfnhth"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vdhgfnht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ancel">[28]!Cancel</definedName>
    <definedName name="CapexAdditionsReal" localSheetId="2">[29]Workings!#REF!</definedName>
    <definedName name="CapexAdditionsReal">[29]Workings!#REF!</definedName>
    <definedName name="CB_BUY" localSheetId="2">#REF!</definedName>
    <definedName name="CB_BUY">#REF!</definedName>
    <definedName name="CB_SALE" localSheetId="2">#REF!</definedName>
    <definedName name="CB_SALE">#REF!</definedName>
    <definedName name="ccbn" localSheetId="2">#REF!</definedName>
    <definedName name="ccbn">#REF!</definedName>
    <definedName name="ccc" localSheetId="2">#REF!</definedName>
    <definedName name="ccc">#REF!</definedName>
    <definedName name="cccc" localSheetId="2">#REF!</definedName>
    <definedName name="cccc">#REF!</definedName>
    <definedName name="ccj" localSheetId="2">#REF!</definedName>
    <definedName name="ccj">#REF!</definedName>
    <definedName name="cd">'[30]yO302.1'!#REF!</definedName>
    <definedName name="chart">[31]Sheet1!$A$3:$D$1000</definedName>
    <definedName name="CHF">91.92</definedName>
    <definedName name="chfmb1" localSheetId="2">#REF!</definedName>
    <definedName name="chfmb1">#REF!</definedName>
    <definedName name="chfmb1c" localSheetId="2">#REF!</definedName>
    <definedName name="chfmb1c">#REF!</definedName>
    <definedName name="chfmb1r" localSheetId="2">#REF!</definedName>
    <definedName name="chfmb1r">#REF!</definedName>
    <definedName name="cis" localSheetId="2">'[30]yO302.1'!#REF!</definedName>
    <definedName name="cis">'[30]yO302.1'!#REF!</definedName>
    <definedName name="CIS_P4_4_1_1_1" localSheetId="2">[32]СНГ!#REF!</definedName>
    <definedName name="CIS_P4_4_1_1_1">[32]СНГ!#REF!</definedName>
    <definedName name="CIS_P4_4_1_1_2" localSheetId="2">[32]СНГ!#REF!</definedName>
    <definedName name="CIS_P4_4_1_1_2">[32]СНГ!#REF!</definedName>
    <definedName name="CIS_P4_4_1_2_1" localSheetId="2">[32]СНГ!#REF!</definedName>
    <definedName name="CIS_P4_4_1_2_1">[32]СНГ!#REF!</definedName>
    <definedName name="CIS_P4_4_1_2_2" localSheetId="2">[32]СНГ!#REF!</definedName>
    <definedName name="CIS_P4_4_1_2_2">[32]СНГ!#REF!</definedName>
    <definedName name="CIS_P4_4_2_1">[32]СНГ!#REF!</definedName>
    <definedName name="CIS_P4_4_2_2">[32]СНГ!#REF!</definedName>
    <definedName name="CIS_P4_4_3_1_1">[32]СНГ!#REF!</definedName>
    <definedName name="CIS_P4_4_3_1_2">[32]СНГ!#REF!</definedName>
    <definedName name="CIS_P4_4_3_2_1">[32]СНГ!#REF!</definedName>
    <definedName name="CIS_P4_4_3_2_2">[32]СНГ!#REF!</definedName>
    <definedName name="CIS_P4_4_4_1">[32]СНГ!#REF!</definedName>
    <definedName name="CIS_P4_4_4_2">[32]СНГ!#REF!</definedName>
    <definedName name="CIS_P4_4_5_1_1">[32]СНГ!#REF!</definedName>
    <definedName name="CIS_P4_4_5_2_1">[32]СНГ!#REF!</definedName>
    <definedName name="CKRF" localSheetId="2" hidden="1">{#N/A,#N/A,FALSE,"Aging Summary";#N/A,#N/A,FALSE,"Ratio Analysis";#N/A,#N/A,FALSE,"Test 120 Day Accts";#N/A,#N/A,FALSE,"Tickmarks"}</definedName>
    <definedName name="CKRF" hidden="1">{#N/A,#N/A,FALSE,"Aging Summary";#N/A,#N/A,FALSE,"Ratio Analysis";#N/A,#N/A,FALSE,"Test 120 Day Accts";#N/A,#N/A,FALSE,"Tickmarks"}</definedName>
    <definedName name="ClearBalans">'[33]Прил 6.1.'!ClearBalans</definedName>
    <definedName name="CLI_BUY" localSheetId="2">#REF!</definedName>
    <definedName name="CLI_BUY">#REF!</definedName>
    <definedName name="CLI_SALE" localSheetId="2">#REF!</definedName>
    <definedName name="CLI_SALE">#REF!</definedName>
    <definedName name="ClientName">[19]SMSTemp!$B$3</definedName>
    <definedName name="CMP_CORP_LOANS">[27]hAliases!$B$5</definedName>
    <definedName name="CMP_RETAIL_LOANS">[27]hAliases!$B$6</definedName>
    <definedName name="Code" localSheetId="2">#REF!</definedName>
    <definedName name="Code">#REF!</definedName>
    <definedName name="CokePriceRealIn" localSheetId="2">#REF!</definedName>
    <definedName name="CokePriceRealIn">#REF!</definedName>
    <definedName name="CokeUnitVariableKZTShareIn" localSheetId="2">#REF!</definedName>
    <definedName name="CokeUnitVariableKZTShareIn">#REF!</definedName>
    <definedName name="CokeUnitVariableRealIn" localSheetId="2">#REF!</definedName>
    <definedName name="CokeUnitVariableRealIn">#REF!</definedName>
    <definedName name="CokeVolumeIn" localSheetId="2">#REF!</definedName>
    <definedName name="CokeVolumeIn">#REF!</definedName>
    <definedName name="COL10A">'[5]23.6н'!#REF!</definedName>
    <definedName name="COL10B">'[5]23.6н'!#REF!</definedName>
    <definedName name="COLD_ROLLED" localSheetId="2">#REF!</definedName>
    <definedName name="COLD_ROLLED">#REF!</definedName>
    <definedName name="COLUMN_MARKUP_LABEL">[15]hMapping!$B$3</definedName>
    <definedName name="com">[34]Фортуна!$AL$53</definedName>
    <definedName name="Com_banks_in_D" localSheetId="2">#REF!</definedName>
    <definedName name="Com_banks_in_D">#REF!</definedName>
    <definedName name="Combined_Book_Value_Totals">[35]SMSTemp!$B$42</definedName>
    <definedName name="Comment" localSheetId="2">[24]hMapping!#REF!</definedName>
    <definedName name="Comment">[24]hMapping!#REF!</definedName>
    <definedName name="CompOt">[10]UI.1000!CompOt</definedName>
    <definedName name="CompRas">[10]UI.1000!CompRas</definedName>
    <definedName name="CON_11" localSheetId="2">#REF!</definedName>
    <definedName name="CON_11">#REF!</definedName>
    <definedName name="CON_11_" localSheetId="2">#REF!</definedName>
    <definedName name="CON_11_">#REF!</definedName>
    <definedName name="CON_17" localSheetId="2">#REF!</definedName>
    <definedName name="CON_17">#REF!</definedName>
    <definedName name="CON_17_" localSheetId="2">#REF!</definedName>
    <definedName name="CON_17_">#REF!</definedName>
    <definedName name="CON_19_" localSheetId="2">#REF!</definedName>
    <definedName name="CON_19_">#REF!</definedName>
    <definedName name="CON_6">'[5]23.4н'!$V$24:$V$26</definedName>
    <definedName name="CON_7" localSheetId="2">#REF!</definedName>
    <definedName name="CON_7">#REF!</definedName>
    <definedName name="CON_7_" localSheetId="2">#REF!</definedName>
    <definedName name="CON_7_">#REF!</definedName>
    <definedName name="CON_8">'[5]23.4н'!$W$24:$W$26</definedName>
    <definedName name="CON_9" localSheetId="2">#REF!</definedName>
    <definedName name="CON_9">#REF!</definedName>
    <definedName name="CON_9_" localSheetId="2">#REF!</definedName>
    <definedName name="CON_9_">#REF!</definedName>
    <definedName name="CONSTRUCTION" localSheetId="2">#REF!</definedName>
    <definedName name="CONSTRUCTION">#REF!</definedName>
    <definedName name="CONVERTER" localSheetId="2">#REF!</definedName>
    <definedName name="CONVERTER">#REF!</definedName>
    <definedName name="Cost" localSheetId="2">#REF!</definedName>
    <definedName name="Cost">#REF!</definedName>
    <definedName name="COVERS" localSheetId="2">#REF!</definedName>
    <definedName name="COVERS">#REF!</definedName>
    <definedName name="CoversPriceBaseIn" localSheetId="2">#REF!</definedName>
    <definedName name="CoversPriceBaseIn">#REF!</definedName>
    <definedName name="CoversPriceOptimisticIn" localSheetId="2">#REF!</definedName>
    <definedName name="CoversPriceOptimisticIn">#REF!</definedName>
    <definedName name="CoversPricePessimisticIn" localSheetId="2">#REF!</definedName>
    <definedName name="CoversPricePessimisticIn">#REF!</definedName>
    <definedName name="CoversUnitVariableKZTShareIn" localSheetId="2">#REF!</definedName>
    <definedName name="CoversUnitVariableKZTShareIn">#REF!</definedName>
    <definedName name="CoversUnitVariableRealIn" localSheetId="2">#REF!</definedName>
    <definedName name="CoversUnitVariableRealIn">#REF!</definedName>
    <definedName name="CoversVolumeBaseIn" localSheetId="2">#REF!</definedName>
    <definedName name="CoversVolumeBaseIn">#REF!</definedName>
    <definedName name="CoversVolumeOptimisticIn" localSheetId="2">#REF!</definedName>
    <definedName name="CoversVolumeOptimisticIn">#REF!</definedName>
    <definedName name="CoversVolumePessimisticIn" localSheetId="2">#REF!</definedName>
    <definedName name="CoversVolumePessimisticIn">#REF!</definedName>
    <definedName name="CRCPriceBaseIn" localSheetId="2">#REF!</definedName>
    <definedName name="CRCPriceBaseIn">#REF!</definedName>
    <definedName name="CRCPriceOptimisticIn" localSheetId="2">#REF!</definedName>
    <definedName name="CRCPriceOptimisticIn">#REF!</definedName>
    <definedName name="CRCPricePessimisticIn" localSheetId="2">#REF!</definedName>
    <definedName name="CRCPricePessimisticIn">#REF!</definedName>
    <definedName name="CRCUnitVariableKZTShareIn" localSheetId="2">#REF!</definedName>
    <definedName name="CRCUnitVariableKZTShareIn">#REF!</definedName>
    <definedName name="CRCUnitVariableRealIn" localSheetId="2">#REF!</definedName>
    <definedName name="CRCUnitVariableRealIn">#REF!</definedName>
    <definedName name="CRCVolumeBaseIn" localSheetId="2">#REF!</definedName>
    <definedName name="CRCVolumeBaseIn">#REF!</definedName>
    <definedName name="CRCVolumeOptimisticIn" localSheetId="2">#REF!</definedName>
    <definedName name="CRCVolumeOptimisticIn">#REF!</definedName>
    <definedName name="CRCVolumePessimisticIn" localSheetId="2">#REF!</definedName>
    <definedName name="CRCVolumePessimisticIn">#REF!</definedName>
    <definedName name="crkf" localSheetId="2" hidden="1">{#N/A,#N/A,FALSE,"Aging Summary";#N/A,#N/A,FALSE,"Ratio Analysis";#N/A,#N/A,FALSE,"Test 120 Day Accts";#N/A,#N/A,FALSE,"Tickmarks"}</definedName>
    <definedName name="crkf" hidden="1">{#N/A,#N/A,FALSE,"Aging Summary";#N/A,#N/A,FALSE,"Ratio Analysis";#N/A,#N/A,FALSE,"Test 120 Day Accts";#N/A,#N/A,FALSE,"Tickmarks"}</definedName>
    <definedName name="csbn" localSheetId="2">#REF!</definedName>
    <definedName name="csbn">#REF!</definedName>
    <definedName name="csnab">'[30]yO302.1'!#REF!</definedName>
    <definedName name="ct" localSheetId="2">'[30]yO302.1'!#REF!</definedName>
    <definedName name="ct">'[30]yO302.1'!#REF!</definedName>
    <definedName name="Currency">[15]hMapping!$A$93:$A$100</definedName>
    <definedName name="cv" localSheetId="2">'[30]yO302.1'!#REF!</definedName>
    <definedName name="cv">'[30]yO302.1'!#REF!</definedName>
    <definedName name="cvcxcxv" localSheetId="2" hidden="1">{#N/A,#N/A,FALSE,"A";#N/A,#N/A,FALSE,"B-TOT";#N/A,#N/A,FALSE,"Declaration1";#N/A,#N/A,FALSE,"Spravka1";#N/A,#N/A,FALSE,"A (2)";#N/A,#N/A,FALSE,"B-TOT (2)";#N/A,#N/A,FALSE,"Declaration1 (2)";#N/A,#N/A,FALSE,"Spravka1 (2)"}</definedName>
    <definedName name="cvcxcxv" hidden="1">{#N/A,#N/A,FALSE,"A";#N/A,#N/A,FALSE,"B-TOT";#N/A,#N/A,FALSE,"Declaration1";#N/A,#N/A,FALSE,"Spravka1";#N/A,#N/A,FALSE,"A (2)";#N/A,#N/A,FALSE,"B-TOT (2)";#N/A,#N/A,FALSE,"Declaration1 (2)";#N/A,#N/A,FALSE,"Spravka1 (2)"}</definedName>
    <definedName name="cvo">'[30]yO302.1'!#REF!</definedName>
    <definedName name="cxc" localSheetId="2" hidden="1">{#N/A,#N/A,FALSE,"A";#N/A,#N/A,FALSE,"B-TOT";#N/A,#N/A,FALSE,"Declaration1";#N/A,#N/A,FALSE,"Spravka1";#N/A,#N/A,FALSE,"A (2)";#N/A,#N/A,FALSE,"B-TOT (2)";#N/A,#N/A,FALSE,"Declaration1 (2)";#N/A,#N/A,FALSE,"Spravka1 (2)"}</definedName>
    <definedName name="cxc" hidden="1">{#N/A,#N/A,FALSE,"A";#N/A,#N/A,FALSE,"B-TOT";#N/A,#N/A,FALSE,"Declaration1";#N/A,#N/A,FALSE,"Spravka1";#N/A,#N/A,FALSE,"A (2)";#N/A,#N/A,FALSE,"B-TOT (2)";#N/A,#N/A,FALSE,"Declaration1 (2)";#N/A,#N/A,FALSE,"Spravka1 (2)"}</definedName>
    <definedName name="cyp">'[36]FS-97'!$BA$90</definedName>
    <definedName name="czhs" localSheetId="2">'[30]yO302.1'!#REF!</definedName>
    <definedName name="czhs">'[30]yO302.1'!#REF!</definedName>
    <definedName name="D.800" localSheetId="2">#REF!</definedName>
    <definedName name="D.800">#REF!</definedName>
    <definedName name="dadfhgst" localSheetId="2" hidden="1">{#N/A,#N/A,FALSE,"A";#N/A,#N/A,FALSE,"B-TOT";#N/A,#N/A,FALSE,"Declaration1";#N/A,#N/A,FALSE,"Spravka1";#N/A,#N/A,FALSE,"A (2)";#N/A,#N/A,FALSE,"B-TOT (2)";#N/A,#N/A,FALSE,"Declaration1 (2)";#N/A,#N/A,FALSE,"Spravka1 (2)"}</definedName>
    <definedName name="dadfhgst" hidden="1">{#N/A,#N/A,FALSE,"A";#N/A,#N/A,FALSE,"B-TOT";#N/A,#N/A,FALSE,"Declaration1";#N/A,#N/A,FALSE,"Spravka1";#N/A,#N/A,FALSE,"A (2)";#N/A,#N/A,FALSE,"B-TOT (2)";#N/A,#N/A,FALSE,"Declaration1 (2)";#N/A,#N/A,FALSE,"Spravka1 (2)"}</definedName>
    <definedName name="data">[34]Доходный!$N$3</definedName>
    <definedName name="DATA_BEGIN_LABEL">[15]hMapping!$B$2</definedName>
    <definedName name="DATA_C12.1">[37]коды!$A$60:$A$62</definedName>
    <definedName name="DATA_C16">[37]коды!$A$65:$A$70</definedName>
    <definedName name="DATA_C18">[37]коды!$A$73:$A$77</definedName>
    <definedName name="DATA_C2.1">[37]коды!$A$2:$A$4</definedName>
    <definedName name="DATA_C2.2">[37]коды!$A$7:$A$8</definedName>
    <definedName name="DATA_C2.3">[37]коды!$A$11:$A$14</definedName>
    <definedName name="DATA_C20">[37]коды!$A$80:$A$81</definedName>
    <definedName name="DATA_C21">[37]коды!$A$85:$A$116</definedName>
    <definedName name="DATA_C4">[37]оквэд!$A$2:$A$1842</definedName>
    <definedName name="DATA_C5">[37]коды!$A$17:$A$23</definedName>
    <definedName name="DATA_C6">[37]коды!$A$30:$A$39</definedName>
    <definedName name="DATA_C6.1">[37]коды!$A$26:$A$27</definedName>
    <definedName name="DATA_C7">[37]коды!$A$42:$A$45</definedName>
    <definedName name="DATA_C9">[37]коды!$A$48:$A$57</definedName>
    <definedName name="DATA_PROD" localSheetId="2">#REF!</definedName>
    <definedName name="DATA_PROD">#REF!</definedName>
    <definedName name="data1" localSheetId="2" hidden="1">#REF!</definedName>
    <definedName name="data1" hidden="1">#REF!</definedName>
    <definedName name="data2" localSheetId="2" hidden="1">#REF!</definedName>
    <definedName name="data2" hidden="1">#REF!</definedName>
    <definedName name="data3" localSheetId="2" hidden="1">#REF!</definedName>
    <definedName name="data3" hidden="1">#REF!</definedName>
    <definedName name="Date" localSheetId="2">#REF!</definedName>
    <definedName name="Date">#REF!</definedName>
    <definedName name="days">'[38]U2.102-5217,2207,2217'!#REF!</definedName>
    <definedName name="DB1_COL1" localSheetId="2">#REF!</definedName>
    <definedName name="DB1_COL1">#REF!</definedName>
    <definedName name="DB1_COL2" localSheetId="2">#REF!</definedName>
    <definedName name="DB1_COL2">#REF!</definedName>
    <definedName name="DB1_COL3" localSheetId="2">#REF!</definedName>
    <definedName name="DB1_COL3">#REF!</definedName>
    <definedName name="DB1_COL4" localSheetId="2">#REF!</definedName>
    <definedName name="DB1_COL4">#REF!</definedName>
    <definedName name="DB2_COL1" localSheetId="2">#REF!</definedName>
    <definedName name="DB2_COL1">#REF!</definedName>
    <definedName name="DB2_COL2" localSheetId="2">#REF!</definedName>
    <definedName name="DB2_COL2">#REF!</definedName>
    <definedName name="DB2_COL3" localSheetId="2">#REF!</definedName>
    <definedName name="DB2_COL3">#REF!</definedName>
    <definedName name="DB2_COL4" localSheetId="2">#REF!</definedName>
    <definedName name="DB2_COL4">#REF!</definedName>
    <definedName name="DB3_COL1" localSheetId="2">#REF!</definedName>
    <definedName name="DB3_COL1">#REF!</definedName>
    <definedName name="DB3_COL2" localSheetId="2">#REF!</definedName>
    <definedName name="DB3_COL2">#REF!</definedName>
    <definedName name="DB3_COL3" localSheetId="2">#REF!</definedName>
    <definedName name="DB3_COL3">#REF!</definedName>
    <definedName name="DB3_COL4" localSheetId="2">#REF!</definedName>
    <definedName name="DB3_COL4">#REF!</definedName>
    <definedName name="dd">[10]UI.1000!dd</definedName>
    <definedName name="DDET" localSheetId="2">#REF!</definedName>
    <definedName name="DDET">#REF!</definedName>
    <definedName name="ddfd" localSheetId="2" hidden="1">{#N/A,#N/A,FALSE,"A";#N/A,#N/A,FALSE,"B-TOT";#N/A,#N/A,FALSE,"Declaration1";#N/A,#N/A,FALSE,"Spravka1";#N/A,#N/A,FALSE,"A (2)";#N/A,#N/A,FALSE,"B-TOT (2)";#N/A,#N/A,FALSE,"Declaration1 (2)";#N/A,#N/A,FALSE,"Spravka1 (2)"}</definedName>
    <definedName name="ddfd" hidden="1">{#N/A,#N/A,FALSE,"A";#N/A,#N/A,FALSE,"B-TOT";#N/A,#N/A,FALSE,"Declaration1";#N/A,#N/A,FALSE,"Spravka1";#N/A,#N/A,FALSE,"A (2)";#N/A,#N/A,FALSE,"B-TOT (2)";#N/A,#N/A,FALSE,"Declaration1 (2)";#N/A,#N/A,FALSE,"Spravka1 (2)"}</definedName>
    <definedName name="ddff" localSheetId="2" hidden="1">{#N/A,#N/A,FALSE,"A";#N/A,#N/A,FALSE,"B"}</definedName>
    <definedName name="ddff" hidden="1">{#N/A,#N/A,FALSE,"A";#N/A,#N/A,FALSE,"B"}</definedName>
    <definedName name="ddssss" localSheetId="2" hidden="1">{#N/A,#N/A,FALSE,"A";#N/A,#N/A,FALSE,"B"}</definedName>
    <definedName name="ddssss" hidden="1">{#N/A,#N/A,FALSE,"A";#N/A,#N/A,FALSE,"B"}</definedName>
    <definedName name="dec" localSheetId="2" hidden="1">{#N/A,#N/A,FALSE,"A";#N/A,#N/A,FALSE,"B"}</definedName>
    <definedName name="dec" hidden="1">{#N/A,#N/A,FALSE,"A";#N/A,#N/A,FALSE,"B"}</definedName>
    <definedName name="dectax" localSheetId="2" hidden="1">{#N/A,#N/A,FALSE,"A";#N/A,#N/A,FALSE,"B"}</definedName>
    <definedName name="dectax" hidden="1">{#N/A,#N/A,FALSE,"A";#N/A,#N/A,FALSE,"B"}</definedName>
    <definedName name="deltawc">[39]definitions!#REF!</definedName>
    <definedName name="DEM">68.91</definedName>
    <definedName name="Des">[20]!Des</definedName>
    <definedName name="df" localSheetId="2" hidden="1">{#N/A,#N/A,FALSE,"A";#N/A,#N/A,FALSE,"B"}</definedName>
    <definedName name="df" hidden="1">{#N/A,#N/A,FALSE,"A";#N/A,#N/A,FALSE,"B"}</definedName>
    <definedName name="dfdf" localSheetId="2" hidden="1">{#N/A,#N/A,FALSE,"A";#N/A,#N/A,FALSE,"B"}</definedName>
    <definedName name="dfdf" hidden="1">{#N/A,#N/A,FALSE,"A";#N/A,#N/A,FALSE,"B"}</definedName>
    <definedName name="dfds" localSheetId="2" hidden="1">{#N/A,#N/A,FALSE,"A";#N/A,#N/A,FALSE,"B"}</definedName>
    <definedName name="dfds" hidden="1">{#N/A,#N/A,FALSE,"A";#N/A,#N/A,FALSE,"B"}</definedName>
    <definedName name="dfdsgd" localSheetId="2" hidden="1">{#N/A,#N/A,FALSE,"A";#N/A,#N/A,FALSE,"B-TOT";#N/A,#N/A,FALSE,"Declaration1";#N/A,#N/A,FALSE,"Spravka1";#N/A,#N/A,FALSE,"A (2)";#N/A,#N/A,FALSE,"B-TOT (2)";#N/A,#N/A,FALSE,"Declaration1 (2)";#N/A,#N/A,FALSE,"Spravka1 (2)"}</definedName>
    <definedName name="dfdsgd" hidden="1">{#N/A,#N/A,FALSE,"A";#N/A,#N/A,FALSE,"B-TOT";#N/A,#N/A,FALSE,"Declaration1";#N/A,#N/A,FALSE,"Spravka1";#N/A,#N/A,FALSE,"A (2)";#N/A,#N/A,FALSE,"B-TOT (2)";#N/A,#N/A,FALSE,"Declaration1 (2)";#N/A,#N/A,FALSE,"Spravka1 (2)"}</definedName>
    <definedName name="df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df"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gdf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hfgh" localSheetId="2" hidden="1">{#N/A,#N/A,FALSE,"A";#N/A,#N/A,FALSE,"B"}</definedName>
    <definedName name="dfhfgh" hidden="1">{#N/A,#N/A,FALSE,"A";#N/A,#N/A,FALSE,"B"}</definedName>
    <definedName name="DFSESFES" localSheetId="2" hidden="1">{#N/A,#N/A,FALSE,"A";#N/A,#N/A,FALSE,"B"}</definedName>
    <definedName name="DFSESFES" hidden="1">{#N/A,#N/A,FALSE,"A";#N/A,#N/A,FALSE,"B"}</definedName>
    <definedName name="dfvfdv" localSheetId="2" hidden="1">{#N/A,#N/A,FALSE,"A";#N/A,#N/A,FALSE,"B"}</definedName>
    <definedName name="dfvfdv" hidden="1">{#N/A,#N/A,FALSE,"A";#N/A,#N/A,FALSE,"B"}</definedName>
    <definedName name="dg" localSheetId="2" hidden="1">{#N/A,#N/A,FALSE,"A";#N/A,#N/A,FALSE,"B-TOT";#N/A,#N/A,FALSE,"Declaration1";#N/A,#N/A,FALSE,"Spravka1";#N/A,#N/A,FALSE,"A (2)";#N/A,#N/A,FALSE,"B-TOT (2)";#N/A,#N/A,FALSE,"Declaration1 (2)";#N/A,#N/A,FALSE,"Spravka1 (2)"}</definedName>
    <definedName name="dg" hidden="1">{#N/A,#N/A,FALSE,"A";#N/A,#N/A,FALSE,"B-TOT";#N/A,#N/A,FALSE,"Declaration1";#N/A,#N/A,FALSE,"Spravka1";#N/A,#N/A,FALSE,"A (2)";#N/A,#N/A,FALSE,"B-TOT (2)";#N/A,#N/A,FALSE,"Declaration1 (2)";#N/A,#N/A,FALSE,"Spravka1 (2)"}</definedName>
    <definedName name="dgd" localSheetId="2" hidden="1">{#N/A,#N/A,FALSE,"A";#N/A,#N/A,FALSE,"B-TOT";#N/A,#N/A,FALSE,"Declaration1";#N/A,#N/A,FALSE,"Spravka1";#N/A,#N/A,FALSE,"A (2)";#N/A,#N/A,FALSE,"B-TOT (2)";#N/A,#N/A,FALSE,"Declaration1 (2)";#N/A,#N/A,FALSE,"Spravka1 (2)"}</definedName>
    <definedName name="dgd" hidden="1">{#N/A,#N/A,FALSE,"A";#N/A,#N/A,FALSE,"B-TOT";#N/A,#N/A,FALSE,"Declaration1";#N/A,#N/A,FALSE,"Spravka1";#N/A,#N/A,FALSE,"A (2)";#N/A,#N/A,FALSE,"B-TOT (2)";#N/A,#N/A,FALSE,"Declaration1 (2)";#N/A,#N/A,FALSE,"Spravka1 (2)"}</definedName>
    <definedName name="dgdr" localSheetId="2" hidden="1">{#N/A,#N/A,FALSE,"A";#N/A,#N/A,FALSE,"B"}</definedName>
    <definedName name="dgdr" hidden="1">{#N/A,#N/A,FALSE,"A";#N/A,#N/A,FALSE,"B"}</definedName>
    <definedName name="dger" localSheetId="2" hidden="1">{#N/A,#N/A,FALSE,"A";#N/A,#N/A,FALSE,"B-TOT";#N/A,#N/A,FALSE,"Declaration1";#N/A,#N/A,FALSE,"Spravka1";#N/A,#N/A,FALSE,"A (2)";#N/A,#N/A,FALSE,"B-TOT (2)";#N/A,#N/A,FALSE,"Declaration1 (2)";#N/A,#N/A,FALSE,"Spravka1 (2)"}</definedName>
    <definedName name="dger" hidden="1">{#N/A,#N/A,FALSE,"A";#N/A,#N/A,FALSE,"B-TOT";#N/A,#N/A,FALSE,"Declaration1";#N/A,#N/A,FALSE,"Spravka1";#N/A,#N/A,FALSE,"A (2)";#N/A,#N/A,FALSE,"B-TOT (2)";#N/A,#N/A,FALSE,"Declaration1 (2)";#N/A,#N/A,FALSE,"Spravka1 (2)"}</definedName>
    <definedName name="dgfdsg" localSheetId="2" hidden="1">{#N/A,#N/A,FALSE,"A";#N/A,#N/A,FALSE,"B-TOT";#N/A,#N/A,FALSE,"Declaration1";#N/A,#N/A,FALSE,"Spravka1";#N/A,#N/A,FALSE,"A (2)";#N/A,#N/A,FALSE,"B-TOT (2)";#N/A,#N/A,FALSE,"Declaration1 (2)";#N/A,#N/A,FALSE,"Spravka1 (2)"}</definedName>
    <definedName name="dgfdsg" hidden="1">{#N/A,#N/A,FALSE,"A";#N/A,#N/A,FALSE,"B-TOT";#N/A,#N/A,FALSE,"Declaration1";#N/A,#N/A,FALSE,"Spravka1";#N/A,#N/A,FALSE,"A (2)";#N/A,#N/A,FALSE,"B-TOT (2)";#N/A,#N/A,FALSE,"Declaration1 (2)";#N/A,#N/A,FALSE,"Spravka1 (2)"}</definedName>
    <definedName name="dgfter7564" localSheetId="2" hidden="1">{#N/A,#N/A,FALSE,"МТВ"}</definedName>
    <definedName name="dgfter7564" hidden="1">{#N/A,#N/A,FALSE,"МТВ"}</definedName>
    <definedName name="dhdghtr" localSheetId="2" hidden="1">{#N/A,#N/A,FALSE,"A";#N/A,#N/A,FALSE,"B"}</definedName>
    <definedName name="dhdghtr" hidden="1">{#N/A,#N/A,FALSE,"A";#N/A,#N/A,FALSE,"B"}</definedName>
    <definedName name="dher34"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her34"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iesel">"Chart 8"</definedName>
    <definedName name="Difference" localSheetId="2">#REF!</definedName>
    <definedName name="Difference">#REF!</definedName>
    <definedName name="Disaggregations" localSheetId="2">#REF!</definedName>
    <definedName name="Disaggregations">#REF!</definedName>
    <definedName name="Disclosure" localSheetId="2">[24]hMapping!#REF!</definedName>
    <definedName name="Disclosure">[24]hMapping!#REF!</definedName>
    <definedName name="Disclosure_ID" localSheetId="2">[24]hMapping!#REF!</definedName>
    <definedName name="Disclosure_ID">[24]hMapping!#REF!</definedName>
    <definedName name="Discount" localSheetId="2" hidden="1">#REF!</definedName>
    <definedName name="Discount" hidden="1">#REF!</definedName>
    <definedName name="display_area_2" localSheetId="2" hidden="1">#REF!</definedName>
    <definedName name="display_area_2" hidden="1">#REF!</definedName>
    <definedName name="dkdewkleww">[40]!dkdewkleww</definedName>
    <definedName name="dkwdewld">[40]!dkwdewld</definedName>
    <definedName name="dlksklsakcx">[40]!dlksklsakcx</definedName>
    <definedName name="dntl1" localSheetId="2">#REF!</definedName>
    <definedName name="dntl1">#REF!</definedName>
    <definedName name="dntl12" localSheetId="2">#REF!</definedName>
    <definedName name="dntl12">#REF!</definedName>
    <definedName name="dntl1c" localSheetId="2">#REF!</definedName>
    <definedName name="dntl1c">#REF!</definedName>
    <definedName name="dntl1r" localSheetId="2">#REF!</definedName>
    <definedName name="dntl1r">#REF!</definedName>
    <definedName name="DO_CODE">'[41]57 СПИКО '!$M$1</definedName>
    <definedName name="Doer">'[42]Общие сведения'!$B$17</definedName>
    <definedName name="dsd" localSheetId="2" hidden="1">{#N/A,#N/A,FALSE,"A";#N/A,#N/A,FALSE,"B"}</definedName>
    <definedName name="dsd" hidden="1">{#N/A,#N/A,FALSE,"A";#N/A,#N/A,FALSE,"B"}</definedName>
    <definedName name="dsf" localSheetId="2" hidden="1">{#N/A,#N/A,FALSE,"A";#N/A,#N/A,FALSE,"B"}</definedName>
    <definedName name="dsf" hidden="1">{#N/A,#N/A,FALSE,"A";#N/A,#N/A,FALSE,"B"}</definedName>
    <definedName name="dsfdsf" localSheetId="2" hidden="1">{#N/A,#N/A,FALSE,"A";#N/A,#N/A,FALSE,"B-TOT";#N/A,#N/A,FALSE,"Declaration1";#N/A,#N/A,FALSE,"Spravka1";#N/A,#N/A,FALSE,"A (2)";#N/A,#N/A,FALSE,"B-TOT (2)";#N/A,#N/A,FALSE,"Declaration1 (2)";#N/A,#N/A,FALSE,"Spravka1 (2)"}</definedName>
    <definedName name="dsfdsf" hidden="1">{#N/A,#N/A,FALSE,"A";#N/A,#N/A,FALSE,"B-TOT";#N/A,#N/A,FALSE,"Declaration1";#N/A,#N/A,FALSE,"Spravka1";#N/A,#N/A,FALSE,"A (2)";#N/A,#N/A,FALSE,"B-TOT (2)";#N/A,#N/A,FALSE,"Declaration1 (2)";#N/A,#N/A,FALSE,"Spravka1 (2)"}</definedName>
    <definedName name="dsgdfbvnvbn" localSheetId="2" hidden="1">{#N/A,#N/A,FALSE,"A";#N/A,#N/A,FALSE,"B"}</definedName>
    <definedName name="dsgdfbvnvbn" hidden="1">{#N/A,#N/A,FALSE,"A";#N/A,#N/A,FALSE,"B"}</definedName>
    <definedName name="dsht" localSheetId="2" hidden="1">{#N/A,#N/A,FALSE,"A";#N/A,#N/A,FALSE,"B"}</definedName>
    <definedName name="dsht" hidden="1">{#N/A,#N/A,FALSE,"A";#N/A,#N/A,FALSE,"B"}</definedName>
    <definedName name="dshtret" localSheetId="2" hidden="1">{#N/A,#N/A,FALSE,"A";#N/A,#N/A,FALSE,"B"}</definedName>
    <definedName name="dshtret" hidden="1">{#N/A,#N/A,FALSE,"A";#N/A,#N/A,FALSE,"B"}</definedName>
    <definedName name="DT" localSheetId="2">#REF!</definedName>
    <definedName name="DT">#REF!</definedName>
    <definedName name="eafeda" hidden="1">'[43]Prelim Cost'!$B$36:$L$36</definedName>
    <definedName name="EBRD_for_D" localSheetId="2">#REF!</definedName>
    <definedName name="EBRD_for_D">#REF!</definedName>
    <definedName name="EBTRD_for_D" localSheetId="2">#REF!</definedName>
    <definedName name="EBTRD_for_D">#REF!</definedName>
    <definedName name="EBTRD_fro_D" localSheetId="2">#REF!</definedName>
    <definedName name="EBTRD_fro_D">#REF!</definedName>
    <definedName name="edds" localSheetId="2" hidden="1">{#N/A,#N/A,FALSE,"A";#N/A,#N/A,FALSE,"B-TOT";#N/A,#N/A,FALSE,"Declaration1";#N/A,#N/A,FALSE,"Spravka1";#N/A,#N/A,FALSE,"A (2)";#N/A,#N/A,FALSE,"B-TOT (2)";#N/A,#N/A,FALSE,"Declaration1 (2)";#N/A,#N/A,FALSE,"Spravka1 (2)"}</definedName>
    <definedName name="edds" hidden="1">{#N/A,#N/A,FALSE,"A";#N/A,#N/A,FALSE,"B-TOT";#N/A,#N/A,FALSE,"Declaration1";#N/A,#N/A,FALSE,"Spravka1";#N/A,#N/A,FALSE,"A (2)";#N/A,#N/A,FALSE,"B-TOT (2)";#N/A,#N/A,FALSE,"Declaration1 (2)";#N/A,#N/A,FALSE,"Spravka1 (2)"}</definedName>
    <definedName name="edew" localSheetId="2" hidden="1">{#N/A,#N/A,FALSE,"A";#N/A,#N/A,FALSE,"B"}</definedName>
    <definedName name="edew" hidden="1">{#N/A,#N/A,FALSE,"A";#N/A,#N/A,FALSE,"B"}</definedName>
    <definedName name="ee" localSheetId="2" hidden="1">{#N/A,#N/A,FALSE,"A";#N/A,#N/A,FALSE,"B-TOT";#N/A,#N/A,FALSE,"Declaration1";#N/A,#N/A,FALSE,"Spravka1";#N/A,#N/A,FALSE,"A (2)";#N/A,#N/A,FALSE,"B-TOT (2)";#N/A,#N/A,FALSE,"Declaration1 (2)";#N/A,#N/A,FALSE,"Spravka1 (2)"}</definedName>
    <definedName name="ee" hidden="1">{#N/A,#N/A,FALSE,"A";#N/A,#N/A,FALSE,"B-TOT";#N/A,#N/A,FALSE,"Declaration1";#N/A,#N/A,FALSE,"Spravka1";#N/A,#N/A,FALSE,"A (2)";#N/A,#N/A,FALSE,"B-TOT (2)";#N/A,#N/A,FALSE,"Declaration1 (2)";#N/A,#N/A,FALSE,"Spravka1 (2)"}</definedName>
    <definedName name="eee"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eee"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eeee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f" localSheetId="2" hidden="1">{#N/A,#N/A,FALSE,"A";#N/A,#N/A,FALSE,"B"}</definedName>
    <definedName name="ef" hidden="1">{#N/A,#N/A,FALSE,"A";#N/A,#N/A,FALSE,"B"}</definedName>
    <definedName name="efef" localSheetId="2" hidden="1">{#N/A,#N/A,FALSE,"A";#N/A,#N/A,FALSE,"B-TOT";#N/A,#N/A,FALSE,"Declaration1";#N/A,#N/A,FALSE,"Spravka1";#N/A,#N/A,FALSE,"A (2)";#N/A,#N/A,FALSE,"B-TOT (2)";#N/A,#N/A,FALSE,"Declaration1 (2)";#N/A,#N/A,FALSE,"Spravka1 (2)"}</definedName>
    <definedName name="efef" hidden="1">{#N/A,#N/A,FALSE,"A";#N/A,#N/A,FALSE,"B-TOT";#N/A,#N/A,FALSE,"Declaration1";#N/A,#N/A,FALSE,"Spravka1";#N/A,#N/A,FALSE,"A (2)";#N/A,#N/A,FALSE,"B-TOT (2)";#N/A,#N/A,FALSE,"Declaration1 (2)";#N/A,#N/A,FALSE,"Spravka1 (2)"}</definedName>
    <definedName name="efefw4" localSheetId="2" hidden="1">{#N/A,#N/A,FALSE,"A";#N/A,#N/A,FALSE,"B"}</definedName>
    <definedName name="efefw4" hidden="1">{#N/A,#N/A,FALSE,"A";#N/A,#N/A,FALSE,"B"}</definedName>
    <definedName name="efgrewf" localSheetId="2" hidden="1">{#N/A,#N/A,FALSE,"A";#N/A,#N/A,FALSE,"B"}</definedName>
    <definedName name="efgrewf" hidden="1">{#N/A,#N/A,FALSE,"A";#N/A,#N/A,FALSE,"B"}</definedName>
    <definedName name="ege" localSheetId="2" hidden="1">{#N/A,#N/A,FALSE,"A";#N/A,#N/A,FALSE,"B-TOT";#N/A,#N/A,FALSE,"Declaration1";#N/A,#N/A,FALSE,"Spravka1";#N/A,#N/A,FALSE,"A (2)";#N/A,#N/A,FALSE,"B-TOT (2)";#N/A,#N/A,FALSE,"Declaration1 (2)";#N/A,#N/A,FALSE,"Spravka1 (2)"}</definedName>
    <definedName name="ege" hidden="1">{#N/A,#N/A,FALSE,"A";#N/A,#N/A,FALSE,"B-TOT";#N/A,#N/A,FALSE,"Declaration1";#N/A,#N/A,FALSE,"Spravka1";#N/A,#N/A,FALSE,"A (2)";#N/A,#N/A,FALSE,"B-TOT (2)";#N/A,#N/A,FALSE,"Declaration1 (2)";#N/A,#N/A,FALSE,"Spravka1 (2)"}</definedName>
    <definedName name="egthyt" localSheetId="2" hidden="1">{#N/A,#N/A,FALSE,"A";#N/A,#N/A,FALSE,"B-TOT";#N/A,#N/A,FALSE,"Declaration1";#N/A,#N/A,FALSE,"Spravka1";#N/A,#N/A,FALSE,"A (2)";#N/A,#N/A,FALSE,"B-TOT (2)";#N/A,#N/A,FALSE,"Declaration1 (2)";#N/A,#N/A,FALSE,"Spravka1 (2)"}</definedName>
    <definedName name="egthyt" hidden="1">{#N/A,#N/A,FALSE,"A";#N/A,#N/A,FALSE,"B-TOT";#N/A,#N/A,FALSE,"Declaration1";#N/A,#N/A,FALSE,"Spravka1";#N/A,#N/A,FALSE,"A (2)";#N/A,#N/A,FALSE,"B-TOT (2)";#N/A,#N/A,FALSE,"Declaration1 (2)";#N/A,#N/A,FALSE,"Spravka1 (2)"}</definedName>
    <definedName name="eheh444"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heh444"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hrtaergw" localSheetId="2" hidden="1">{#N/A,#N/A,FALSE,"A";#N/A,#N/A,FALSE,"B"}</definedName>
    <definedName name="ehrtaergw" hidden="1">{#N/A,#N/A,FALSE,"A";#N/A,#N/A,FALSE,"B"}</definedName>
    <definedName name="ektn" localSheetId="2">#REF!</definedName>
    <definedName name="ektn">#REF!</definedName>
    <definedName name="ektn12" localSheetId="2">#REF!</definedName>
    <definedName name="ektn12">#REF!</definedName>
    <definedName name="ektn2" localSheetId="2">#REF!</definedName>
    <definedName name="ektn2">#REF!</definedName>
    <definedName name="ektnb1c" localSheetId="2">#REF!</definedName>
    <definedName name="ektnb1c">#REF!</definedName>
    <definedName name="ektnr" localSheetId="2">#REF!</definedName>
    <definedName name="ektnr">#REF!</definedName>
    <definedName name="EMPTY_MAP">[44]hMapping!$B$4</definedName>
    <definedName name="EMPTY_MAP_VALUE">[24]hHeaders!$F$3</definedName>
    <definedName name="EnergyConcPriceRealIn" localSheetId="2">#REF!</definedName>
    <definedName name="EnergyConcPriceRealIn">#REF!</definedName>
    <definedName name="EnergyConcUnitVariableKZTShareIn" localSheetId="2">#REF!</definedName>
    <definedName name="EnergyConcUnitVariableKZTShareIn">#REF!</definedName>
    <definedName name="EnergyConcUnitVariableRealIn" localSheetId="2">#REF!</definedName>
    <definedName name="EnergyConcUnitVariableRealIn">#REF!</definedName>
    <definedName name="EnergyConcVolumeIn" localSheetId="2">#REF!</definedName>
    <definedName name="EnergyConcVolumeIn">#REF!</definedName>
    <definedName name="eon" localSheetId="2">#REF!</definedName>
    <definedName name="eon">#REF!</definedName>
    <definedName name="eqwrer" localSheetId="2" hidden="1">{#N/A,#N/A,FALSE,"A";#N/A,#N/A,FALSE,"B"}</definedName>
    <definedName name="eqwrer" hidden="1">{#N/A,#N/A,FALSE,"A";#N/A,#N/A,FALSE,"B"}</definedName>
    <definedName name="er" localSheetId="2" hidden="1">{#N/A,#N/A,FALSE,"A";#N/A,#N/A,FALSE,"B"}</definedName>
    <definedName name="er" hidden="1">{#N/A,#N/A,FALSE,"A";#N/A,#N/A,FALSE,"B"}</definedName>
    <definedName name="ere">[45]hCheck!$A$64:$A$78</definedName>
    <definedName name="ereert"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ert"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eer"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e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gergegr"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gergeg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 localSheetId="2" hidden="1">{#N/A,#N/A,FALSE,"A";#N/A,#N/A,FALSE,"B"}</definedName>
    <definedName name="erg" hidden="1">{#N/A,#N/A,FALSE,"A";#N/A,#N/A,FALSE,"B"}</definedName>
    <definedName name="ergerge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rgegerg"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ergegergeger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f" localSheetId="2" hidden="1">{#N/A,#N/A,FALSE,"A";#N/A,#N/A,FALSE,"B"}</definedName>
    <definedName name="ergf" hidden="1">{#N/A,#N/A,FALSE,"A";#N/A,#N/A,FALSE,"B"}</definedName>
    <definedName name="erghtgfc" localSheetId="2" hidden="1">{#N/A,#N/A,FALSE,"A";#N/A,#N/A,FALSE,"B-TOT";#N/A,#N/A,FALSE,"Declaration1";#N/A,#N/A,FALSE,"Spravka1";#N/A,#N/A,FALSE,"A (2)";#N/A,#N/A,FALSE,"B-TOT (2)";#N/A,#N/A,FALSE,"Declaration1 (2)";#N/A,#N/A,FALSE,"Spravka1 (2)"}</definedName>
    <definedName name="erghtgfc" hidden="1">{#N/A,#N/A,FALSE,"A";#N/A,#N/A,FALSE,"B-TOT";#N/A,#N/A,FALSE,"Declaration1";#N/A,#N/A,FALSE,"Spravka1";#N/A,#N/A,FALSE,"A (2)";#N/A,#N/A,FALSE,"B-TOT (2)";#N/A,#N/A,FALSE,"Declaration1 (2)";#N/A,#N/A,FALSE,"Spravka1 (2)"}</definedName>
    <definedName name="ergr" localSheetId="2" hidden="1">{#N/A,#N/A,FALSE,"A";#N/A,#N/A,FALSE,"B"}</definedName>
    <definedName name="ergr" hidden="1">{#N/A,#N/A,FALSE,"A";#N/A,#N/A,FALSE,"B"}</definedName>
    <definedName name="ert"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rt"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rtherhe" localSheetId="2" hidden="1">{#N/A,#N/A,FALSE,"A";#N/A,#N/A,FALSE,"B-TOT";#N/A,#N/A,FALSE,"Declaration1";#N/A,#N/A,FALSE,"Spravka1";#N/A,#N/A,FALSE,"A (2)";#N/A,#N/A,FALSE,"B-TOT (2)";#N/A,#N/A,FALSE,"Declaration1 (2)";#N/A,#N/A,FALSE,"Spravka1 (2)"}</definedName>
    <definedName name="ertherhe" hidden="1">{#N/A,#N/A,FALSE,"A";#N/A,#N/A,FALSE,"B-TOT";#N/A,#N/A,FALSE,"Declaration1";#N/A,#N/A,FALSE,"Spravka1";#N/A,#N/A,FALSE,"A (2)";#N/A,#N/A,FALSE,"B-TOT (2)";#N/A,#N/A,FALSE,"Declaration1 (2)";#N/A,#N/A,FALSE,"Spravka1 (2)"}</definedName>
    <definedName name="eruyne" localSheetId="2" hidden="1">{#N/A,#N/A,FALSE,"A";#N/A,#N/A,FALSE,"B"}</definedName>
    <definedName name="eruyne" hidden="1">{#N/A,#N/A,FALSE,"A";#N/A,#N/A,FALSE,"B"}</definedName>
    <definedName name="eryeryey"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yerye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thfhg" localSheetId="2" hidden="1">{#N/A,#N/A,FALSE,"A";#N/A,#N/A,FALSE,"B"}</definedName>
    <definedName name="ethfhg" hidden="1">{#N/A,#N/A,FALSE,"A";#N/A,#N/A,FALSE,"B"}</definedName>
    <definedName name="etr" localSheetId="2" hidden="1">{#N/A,#N/A,FALSE,"A";#N/A,#N/A,FALSE,"B"}</definedName>
    <definedName name="etr" hidden="1">{#N/A,#N/A,FALSE,"A";#N/A,#N/A,FALSE,"B"}</definedName>
    <definedName name="EUR">134.77</definedName>
    <definedName name="euro" localSheetId="2">#REF!</definedName>
    <definedName name="euro">#REF!</definedName>
    <definedName name="evdfv" localSheetId="2" hidden="1">{#N/A,#N/A,FALSE,"A";#N/A,#N/A,FALSE,"B-TOT";#N/A,#N/A,FALSE,"Declaration1";#N/A,#N/A,FALSE,"Spravka1";#N/A,#N/A,FALSE,"A (2)";#N/A,#N/A,FALSE,"B-TOT (2)";#N/A,#N/A,FALSE,"Declaration1 (2)";#N/A,#N/A,FALSE,"Spravka1 (2)"}</definedName>
    <definedName name="evdfv" hidden="1">{#N/A,#N/A,FALSE,"A";#N/A,#N/A,FALSE,"B-TOT";#N/A,#N/A,FALSE,"Declaration1";#N/A,#N/A,FALSE,"Spravka1";#N/A,#N/A,FALSE,"A (2)";#N/A,#N/A,FALSE,"B-TOT (2)";#N/A,#N/A,FALSE,"Declaration1 (2)";#N/A,#N/A,FALSE,"Spravka1 (2)"}</definedName>
    <definedName name="ew">[10]UI.1000!ew</definedName>
    <definedName name="ewfdew" localSheetId="2" hidden="1">{#N/A,#N/A,FALSE,"A";#N/A,#N/A,FALSE,"B"}</definedName>
    <definedName name="ewfdew" hidden="1">{#N/A,#N/A,FALSE,"A";#N/A,#N/A,FALSE,"B"}</definedName>
    <definedName name="ewfr" localSheetId="2" hidden="1">{#N/A,#N/A,FALSE,"A";#N/A,#N/A,FALSE,"B"}</definedName>
    <definedName name="ewfr" hidden="1">{#N/A,#N/A,FALSE,"A";#N/A,#N/A,FALSE,"B"}</definedName>
    <definedName name="ewodiwodwq">[40]!ewodiwodwq</definedName>
    <definedName name="ewref" localSheetId="2" hidden="1">{#N/A,#N/A,FALSE,"A";#N/A,#N/A,FALSE,"B-TOT";#N/A,#N/A,FALSE,"Declaration1";#N/A,#N/A,FALSE,"Spravka1";#N/A,#N/A,FALSE,"A (2)";#N/A,#N/A,FALSE,"B-TOT (2)";#N/A,#N/A,FALSE,"Declaration1 (2)";#N/A,#N/A,FALSE,"Spravka1 (2)"}</definedName>
    <definedName name="ewref" hidden="1">{#N/A,#N/A,FALSE,"A";#N/A,#N/A,FALSE,"B-TOT";#N/A,#N/A,FALSE,"Declaration1";#N/A,#N/A,FALSE,"Spravka1";#N/A,#N/A,FALSE,"A (2)";#N/A,#N/A,FALSE,"B-TOT (2)";#N/A,#N/A,FALSE,"Declaration1 (2)";#N/A,#N/A,FALSE,"Spravka1 (2)"}</definedName>
    <definedName name="ewREQFT" localSheetId="2" hidden="1">{#N/A,#N/A,FALSE,"A";#N/A,#N/A,FALSE,"B-TOT";#N/A,#N/A,FALSE,"Declaration1";#N/A,#N/A,FALSE,"Spravka1";#N/A,#N/A,FALSE,"A (2)";#N/A,#N/A,FALSE,"B-TOT (2)";#N/A,#N/A,FALSE,"Declaration1 (2)";#N/A,#N/A,FALSE,"Spravka1 (2)"}</definedName>
    <definedName name="ewREQFT" hidden="1">{#N/A,#N/A,FALSE,"A";#N/A,#N/A,FALSE,"B-TOT";#N/A,#N/A,FALSE,"Declaration1";#N/A,#N/A,FALSE,"Spravka1";#N/A,#N/A,FALSE,"A (2)";#N/A,#N/A,FALSE,"B-TOT (2)";#N/A,#N/A,FALSE,"Declaration1 (2)";#N/A,#N/A,FALSE,"Spravka1 (2)"}</definedName>
    <definedName name="Expected_balance" localSheetId="2">#REF!</definedName>
    <definedName name="Expected_balance">#REF!</definedName>
    <definedName name="Expense" localSheetId="2">#REF!</definedName>
    <definedName name="Expense">#REF!</definedName>
    <definedName name="extn"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[46]Приложение!$B$2:$B$13</definedName>
    <definedName name="F_DATE1" localSheetId="2">[41]курсы_010122!#REF!</definedName>
    <definedName name="F_DATE1">[41]курсы_010122!#REF!</definedName>
    <definedName name="FactIn">'[29]Macroeconomic Assumptions'!$D$2:$P$2</definedName>
    <definedName name="FAIZ" localSheetId="2">#REF!</definedName>
    <definedName name="FAIZ">#REF!</definedName>
    <definedName name="FAIZ2" localSheetId="2">#REF!</definedName>
    <definedName name="FAIZ2">#REF!</definedName>
    <definedName name="FAIZ3" localSheetId="2">#REF!</definedName>
    <definedName name="FAIZ3">#REF!</definedName>
    <definedName name="fasrtgrgd" localSheetId="2" hidden="1">{#N/A,#N/A,FALSE,"A";#N/A,#N/A,FALSE,"B"}</definedName>
    <definedName name="fasrtgrgd" hidden="1">{#N/A,#N/A,FALSE,"A";#N/A,#N/A,FALSE,"B"}</definedName>
    <definedName name="fbvs" localSheetId="2" hidden="1">{#N/A,#N/A,FALSE,"A";#N/A,#N/A,FALSE,"B"}</definedName>
    <definedName name="fbvs" hidden="1">{#N/A,#N/A,FALSE,"A";#N/A,#N/A,FALSE,"B"}</definedName>
    <definedName name="FCode" localSheetId="2" hidden="1">#REF!</definedName>
    <definedName name="FCode" hidden="1">#REF!</definedName>
    <definedName name="FCRED" localSheetId="2">#REF!</definedName>
    <definedName name="FCRED">#REF!</definedName>
    <definedName name="FCurrency">[15]gd!$D$12</definedName>
    <definedName name="fddfdf"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df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f" localSheetId="2" hidden="1">{#N/A,#N/A,FALSE,"A";#N/A,#N/A,FALSE,"B"}</definedName>
    <definedName name="fdf" hidden="1">{#N/A,#N/A,FALSE,"A";#N/A,#N/A,FALSE,"B"}</definedName>
    <definedName name="fdg" localSheetId="2" hidden="1">{#N/A,#N/A,FALSE,"A";#N/A,#N/A,FALSE,"B"}</definedName>
    <definedName name="fdg" hidden="1">{#N/A,#N/A,FALSE,"A";#N/A,#N/A,FALSE,"B"}</definedName>
    <definedName name="fdgdgfd" localSheetId="2" hidden="1">{#N/A,#N/A,FALSE,"A";#N/A,#N/A,FALSE,"B"}</definedName>
    <definedName name="fdgdgfd" hidden="1">{#N/A,#N/A,FALSE,"A";#N/A,#N/A,FALSE,"B"}</definedName>
    <definedName name="fdgr" localSheetId="2" hidden="1">{#N/A,#N/A,FALSE,"A";#N/A,#N/A,FALSE,"B-TOT";#N/A,#N/A,FALSE,"Declaration1";#N/A,#N/A,FALSE,"Spravka1";#N/A,#N/A,FALSE,"A (2)";#N/A,#N/A,FALSE,"B-TOT (2)";#N/A,#N/A,FALSE,"Declaration1 (2)";#N/A,#N/A,FALSE,"Spravka1 (2)"}</definedName>
    <definedName name="fdgr" hidden="1">{#N/A,#N/A,FALSE,"A";#N/A,#N/A,FALSE,"B-TOT";#N/A,#N/A,FALSE,"Declaration1";#N/A,#N/A,FALSE,"Spravka1";#N/A,#N/A,FALSE,"A (2)";#N/A,#N/A,FALSE,"B-TOT (2)";#N/A,#N/A,FALSE,"Declaration1 (2)";#N/A,#N/A,FALSE,"Spravka1 (2)"}</definedName>
    <definedName name="fdgsd" localSheetId="2" hidden="1">{#N/A,#N/A,FALSE,"A";#N/A,#N/A,FALSE,"B"}</definedName>
    <definedName name="fdgsd" hidden="1">{#N/A,#N/A,FALSE,"A";#N/A,#N/A,FALSE,"B"}</definedName>
    <definedName name="fds" localSheetId="2" hidden="1">{#N/A,#N/A,FALSE,"A";#N/A,#N/A,FALSE,"B"}</definedName>
    <definedName name="fds" hidden="1">{#N/A,#N/A,FALSE,"A";#N/A,#N/A,FALSE,"B"}</definedName>
    <definedName name="fdsfr" localSheetId="2" hidden="1">{#N/A,#N/A,FALSE,"A";#N/A,#N/A,FALSE,"B"}</definedName>
    <definedName name="fdsfr" hidden="1">{#N/A,#N/A,FALSE,"A";#N/A,#N/A,FALSE,"B"}</definedName>
    <definedName name="fdsgrtd" localSheetId="2" hidden="1">{#N/A,#N/A,FALSE,"A";#N/A,#N/A,FALSE,"B-TOT";#N/A,#N/A,FALSE,"Declaration1";#N/A,#N/A,FALSE,"Spravka1";#N/A,#N/A,FALSE,"A (2)";#N/A,#N/A,FALSE,"B-TOT (2)";#N/A,#N/A,FALSE,"Declaration1 (2)";#N/A,#N/A,FALSE,"Spravka1 (2)"}</definedName>
    <definedName name="fdsgrtd" hidden="1">{#N/A,#N/A,FALSE,"A";#N/A,#N/A,FALSE,"B-TOT";#N/A,#N/A,FALSE,"Declaration1";#N/A,#N/A,FALSE,"Spravka1";#N/A,#N/A,FALSE,"A (2)";#N/A,#N/A,FALSE,"B-TOT (2)";#N/A,#N/A,FALSE,"Declaration1 (2)";#N/A,#N/A,FALSE,"Spravka1 (2)"}</definedName>
    <definedName name="fdsgsfdc" localSheetId="2" hidden="1">{#N/A,#N/A,FALSE,"A";#N/A,#N/A,FALSE,"B-TOT";#N/A,#N/A,FALSE,"Declaration1";#N/A,#N/A,FALSE,"Spravka1";#N/A,#N/A,FALSE,"A (2)";#N/A,#N/A,FALSE,"B-TOT (2)";#N/A,#N/A,FALSE,"Declaration1 (2)";#N/A,#N/A,FALSE,"Spravka1 (2)"}</definedName>
    <definedName name="fdsgsfdc" hidden="1">{#N/A,#N/A,FALSE,"A";#N/A,#N/A,FALSE,"B-TOT";#N/A,#N/A,FALSE,"Declaration1";#N/A,#N/A,FALSE,"Spravka1";#N/A,#N/A,FALSE,"A (2)";#N/A,#N/A,FALSE,"B-TOT (2)";#N/A,#N/A,FALSE,"Declaration1 (2)";#N/A,#N/A,FALSE,"Spravka1 (2)"}</definedName>
    <definedName name="fdsvfdsag" localSheetId="2" hidden="1">{#N/A,#N/A,FALSE,"A";#N/A,#N/A,FALSE,"B-TOT";#N/A,#N/A,FALSE,"Declaration1";#N/A,#N/A,FALSE,"Spravka1";#N/A,#N/A,FALSE,"A (2)";#N/A,#N/A,FALSE,"B-TOT (2)";#N/A,#N/A,FALSE,"Declaration1 (2)";#N/A,#N/A,FALSE,"Spravka1 (2)"}</definedName>
    <definedName name="fdsvfdsag" hidden="1">{#N/A,#N/A,FALSE,"A";#N/A,#N/A,FALSE,"B-TOT";#N/A,#N/A,FALSE,"Declaration1";#N/A,#N/A,FALSE,"Spravka1";#N/A,#N/A,FALSE,"A (2)";#N/A,#N/A,FALSE,"B-TOT (2)";#N/A,#N/A,FALSE,"Declaration1 (2)";#N/A,#N/A,FALSE,"Spravka1 (2)"}</definedName>
    <definedName name="Feb">[20]!Feb</definedName>
    <definedName name="ffd" localSheetId="2" hidden="1">{#N/A,#N/A,FALSE,"A";#N/A,#N/A,FALSE,"B"}</definedName>
    <definedName name="ffd" hidden="1">{#N/A,#N/A,FALSE,"A";#N/A,#N/A,FALSE,"B"}</definedName>
    <definedName name="fg">[10]UI.1000!fg</definedName>
    <definedName name="fgdfv" localSheetId="2" hidden="1">{#N/A,#N/A,FALSE,"A";#N/A,#N/A,FALSE,"B-TOT";#N/A,#N/A,FALSE,"Declaration1";#N/A,#N/A,FALSE,"Spravka1";#N/A,#N/A,FALSE,"A (2)";#N/A,#N/A,FALSE,"B-TOT (2)";#N/A,#N/A,FALSE,"Declaration1 (2)";#N/A,#N/A,FALSE,"Spravka1 (2)"}</definedName>
    <definedName name="fgdfv" hidden="1">{#N/A,#N/A,FALSE,"A";#N/A,#N/A,FALSE,"B-TOT";#N/A,#N/A,FALSE,"Declaration1";#N/A,#N/A,FALSE,"Spravka1";#N/A,#N/A,FALSE,"A (2)";#N/A,#N/A,FALSE,"B-TOT (2)";#N/A,#N/A,FALSE,"Declaration1 (2)";#N/A,#N/A,FALSE,"Spravka1 (2)"}</definedName>
    <definedName name="fgfdshgth" localSheetId="2" hidden="1">{#N/A,#N/A,FALSE,"A";#N/A,#N/A,FALSE,"B"}</definedName>
    <definedName name="fgfdshgth" hidden="1">{#N/A,#N/A,FALSE,"A";#N/A,#N/A,FALSE,"B"}</definedName>
    <definedName name="fgfg" localSheetId="2" hidden="1">{#N/A,#N/A,FALSE,"A";#N/A,#N/A,FALSE,"B-TOT";#N/A,#N/A,FALSE,"Declaration1";#N/A,#N/A,FALSE,"Spravka1";#N/A,#N/A,FALSE,"A (2)";#N/A,#N/A,FALSE,"B-TOT (2)";#N/A,#N/A,FALSE,"Declaration1 (2)";#N/A,#N/A,FALSE,"Spravka1 (2)"}</definedName>
    <definedName name="fgfg" hidden="1">{#N/A,#N/A,FALSE,"A";#N/A,#N/A,FALSE,"B-TOT";#N/A,#N/A,FALSE,"Declaration1";#N/A,#N/A,FALSE,"Spravka1";#N/A,#N/A,FALSE,"A (2)";#N/A,#N/A,FALSE,"B-TOT (2)";#N/A,#N/A,FALSE,"Declaration1 (2)";#N/A,#N/A,FALSE,"Spravka1 (2)"}</definedName>
    <definedName name="fgfghj" localSheetId="2" hidden="1">{#N/A,#N/A,FALSE,"A";#N/A,#N/A,FALSE,"B-TOT";#N/A,#N/A,FALSE,"Declaration1";#N/A,#N/A,FALSE,"Spravka1";#N/A,#N/A,FALSE,"A (2)";#N/A,#N/A,FALSE,"B-TOT (2)";#N/A,#N/A,FALSE,"Declaration1 (2)";#N/A,#N/A,FALSE,"Spravka1 (2)"}</definedName>
    <definedName name="fgfghj" hidden="1">{#N/A,#N/A,FALSE,"A";#N/A,#N/A,FALSE,"B-TOT";#N/A,#N/A,FALSE,"Declaration1";#N/A,#N/A,FALSE,"Spravka1";#N/A,#N/A,FALSE,"A (2)";#N/A,#N/A,FALSE,"B-TOT (2)";#N/A,#N/A,FALSE,"Declaration1 (2)";#N/A,#N/A,FALSE,"Spravka1 (2)"}</definedName>
    <definedName name="fghbdf" localSheetId="2" hidden="1">{#N/A,#N/A,FALSE,"A";#N/A,#N/A,FALSE,"B"}</definedName>
    <definedName name="fghbdf" hidden="1">{#N/A,#N/A,FALSE,"A";#N/A,#N/A,FALSE,"B"}</definedName>
    <definedName name="fghf" localSheetId="2" hidden="1">{#N/A,#N/A,FALSE,"A";#N/A,#N/A,FALSE,"B"}</definedName>
    <definedName name="fghf" hidden="1">{#N/A,#N/A,FALSE,"A";#N/A,#N/A,FALSE,"B"}</definedName>
    <definedName name="fghfgf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fg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rdg" localSheetId="2" hidden="1">{#N/A,#N/A,FALSE,"A";#N/A,#N/A,FALSE,"B"}</definedName>
    <definedName name="fgrdg" hidden="1">{#N/A,#N/A,FALSE,"A";#N/A,#N/A,FALSE,"B"}</definedName>
    <definedName name="fh" localSheetId="2" hidden="1">{#N/A,#N/A,FALSE,"A";#N/A,#N/A,FALSE,"B"}</definedName>
    <definedName name="fh" hidden="1">{#N/A,#N/A,FALSE,"A";#N/A,#N/A,FALSE,"B"}</definedName>
    <definedName name="fhfhfjkfkf"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fhfjkfk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fjfkfkf"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hfjfkfk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ibor_Rate_12" localSheetId="2">#REF!</definedName>
    <definedName name="Fibor_Rate_12">#REF!</definedName>
    <definedName name="Fibor_Rate_3" localSheetId="2">#REF!</definedName>
    <definedName name="Fibor_Rate_3">#REF!</definedName>
    <definedName name="Fibor_Rate_6" localSheetId="2">#REF!</definedName>
    <definedName name="Fibor_Rate_6">#REF!</definedName>
    <definedName name="FieldName" localSheetId="2">'[47]a2.1'!#REF!</definedName>
    <definedName name="FieldName">'[47]a2.1'!#REF!</definedName>
    <definedName name="Final_Date" localSheetId="2">#REF!</definedName>
    <definedName name="Final_Date">#REF!</definedName>
    <definedName name="Final_Period" localSheetId="2">#REF!</definedName>
    <definedName name="Final_Period">#REF!</definedName>
    <definedName name="FIO_1" localSheetId="2">#REF!</definedName>
    <definedName name="FIO_1">#REF!</definedName>
    <definedName name="FIO_2" localSheetId="2">#REF!</definedName>
    <definedName name="FIO_2">#REF!</definedName>
    <definedName name="FIO_A" localSheetId="2">#REF!</definedName>
    <definedName name="FIO_A">#REF!</definedName>
    <definedName name="First_Hook">[35]SMSTemp!$B$36</definedName>
    <definedName name="form" localSheetId="2" hidden="1">{#N/A,#N/A,FALSE,"A";#N/A,#N/A,FALSE,"B"}</definedName>
    <definedName name="form" hidden="1">{#N/A,#N/A,FALSE,"A";#N/A,#N/A,FALSE,"B"}</definedName>
    <definedName name="Format0Dec">[19]SMSTemp!$B$15</definedName>
    <definedName name="Format2Dec">[19]SMSTemp!$B$13</definedName>
    <definedName name="ForNeiman">[28]!ForNeiman</definedName>
    <definedName name="fr" localSheetId="2" hidden="1">{#N/A,#N/A,FALSE,"A";#N/A,#N/A,FALSE,"B"}</definedName>
    <definedName name="fr" hidden="1">{#N/A,#N/A,FALSE,"A";#N/A,#N/A,FALSE,"B"}</definedName>
    <definedName name="FR_DATE" localSheetId="2">#REF!</definedName>
    <definedName name="FR_DATE">#REF!</definedName>
    <definedName name="FR10C2" localSheetId="2">#REF!</definedName>
    <definedName name="FR10C2">#REF!</definedName>
    <definedName name="frtfdg" localSheetId="2" hidden="1">{#N/A,#N/A,FALSE,"A";#N/A,#N/A,FALSE,"B-TOT";#N/A,#N/A,FALSE,"Declaration1";#N/A,#N/A,FALSE,"Spravka1";#N/A,#N/A,FALSE,"A (2)";#N/A,#N/A,FALSE,"B-TOT (2)"}</definedName>
    <definedName name="frtfdg" hidden="1">{#N/A,#N/A,FALSE,"A";#N/A,#N/A,FALSE,"B-TOT";#N/A,#N/A,FALSE,"Declaration1";#N/A,#N/A,FALSE,"Spravka1";#N/A,#N/A,FALSE,"A (2)";#N/A,#N/A,FALSE,"B-TOT (2)"}</definedName>
    <definedName name="fsdf" localSheetId="2" hidden="1">{#N/A,#N/A,FALSE,"A";#N/A,#N/A,FALSE,"B"}</definedName>
    <definedName name="fsdf" hidden="1">{#N/A,#N/A,FALSE,"A";#N/A,#N/A,FALSE,"B"}</definedName>
    <definedName name="fsdgrtd" localSheetId="2" hidden="1">{#N/A,#N/A,FALSE,"A";#N/A,#N/A,FALSE,"B-TOT";#N/A,#N/A,FALSE,"Declaration1";#N/A,#N/A,FALSE,"Spravka1";#N/A,#N/A,FALSE,"A (2)";#N/A,#N/A,FALSE,"B-TOT (2)";#N/A,#N/A,FALSE,"Declaration1 (2)";#N/A,#N/A,FALSE,"Spravka1 (2)"}</definedName>
    <definedName name="fsdgrtd" hidden="1">{#N/A,#N/A,FALSE,"A";#N/A,#N/A,FALSE,"B-TOT";#N/A,#N/A,FALSE,"Declaration1";#N/A,#N/A,FALSE,"Spravka1";#N/A,#N/A,FALSE,"A (2)";#N/A,#N/A,FALSE,"B-TOT (2)";#N/A,#N/A,FALSE,"Declaration1 (2)";#N/A,#N/A,FALSE,"Spravka1 (2)"}</definedName>
    <definedName name="ftp" localSheetId="2" hidden="1">{#N/A,#N/A,FALSE,"A";#N/A,#N/A,FALSE,"B-TOT";#N/A,#N/A,FALSE,"Declaration1";#N/A,#N/A,FALSE,"Spravka1";#N/A,#N/A,FALSE,"A (2)";#N/A,#N/A,FALSE,"B-TOT (2)";#N/A,#N/A,FALSE,"Declaration1 (2)";#N/A,#N/A,FALSE,"Spravka1 (2)"}</definedName>
    <definedName name="ftp" hidden="1">{#N/A,#N/A,FALSE,"A";#N/A,#N/A,FALSE,"B-TOT";#N/A,#N/A,FALSE,"Declaration1";#N/A,#N/A,FALSE,"Spravka1";#N/A,#N/A,FALSE,"A (2)";#N/A,#N/A,FALSE,"B-TOT (2)";#N/A,#N/A,FALSE,"Declaration1 (2)";#N/A,#N/A,FALSE,"Spravka1 (2)"}</definedName>
    <definedName name="ftr" localSheetId="2" hidden="1">{#N/A,#N/A,FALSE,"A";#N/A,#N/A,FALSE,"B"}</definedName>
    <definedName name="ftr" hidden="1">{#N/A,#N/A,FALSE,"A";#N/A,#N/A,FALSE,"B"}</definedName>
    <definedName name="fukfu" localSheetId="2" hidden="1">{#N/A,#N/A,FALSE,"A";#N/A,#N/A,FALSE,"B"}</definedName>
    <definedName name="fukfu" hidden="1">{#N/A,#N/A,FALSE,"A";#N/A,#N/A,FALSE,"B"}</definedName>
    <definedName name="Fun" localSheetId="2" hidden="1">{#N/A,#N/A,FALSE,"A";#N/A,#N/A,FALSE,"B"}</definedName>
    <definedName name="Fun" hidden="1">{#N/A,#N/A,FALSE,"A";#N/A,#N/A,FALSE,"B"}</definedName>
    <definedName name="fvfdtr" localSheetId="2" hidden="1">{#N/A,#N/A,FALSE,"A";#N/A,#N/A,FALSE,"B"}</definedName>
    <definedName name="fvfdtr" hidden="1">{#N/A,#N/A,FALSE,"A";#N/A,#N/A,FALSE,"B"}</definedName>
    <definedName name="GALCOIL" localSheetId="2">#REF!</definedName>
    <definedName name="GALCOIL">#REF!</definedName>
    <definedName name="GalvalumPriceBaseIn" localSheetId="2">#REF!</definedName>
    <definedName name="GalvalumPriceBaseIn">#REF!</definedName>
    <definedName name="GalvalumPriceOptimisticIn" localSheetId="2">#REF!</definedName>
    <definedName name="GalvalumPriceOptimisticIn">#REF!</definedName>
    <definedName name="GalvalumPricePessimisticIn" localSheetId="2">#REF!</definedName>
    <definedName name="GalvalumPricePessimisticIn">#REF!</definedName>
    <definedName name="GalvalumUnitVariableKZTShareIn" localSheetId="2">#REF!</definedName>
    <definedName name="GalvalumUnitVariableKZTShareIn">#REF!</definedName>
    <definedName name="GalvalumUnitVariableRealIn" localSheetId="2">#REF!</definedName>
    <definedName name="GalvalumUnitVariableRealIn">#REF!</definedName>
    <definedName name="GalvalumVolumeBaseIn" localSheetId="2">#REF!</definedName>
    <definedName name="GalvalumVolumeBaseIn">#REF!</definedName>
    <definedName name="GalvalumVolumeOptimisticIn" localSheetId="2">#REF!</definedName>
    <definedName name="GalvalumVolumeOptimisticIn">#REF!</definedName>
    <definedName name="GalvalumVolumePessimisticIn" localSheetId="2">#REF!</definedName>
    <definedName name="GalvalumVolumePessimisticIn">#REF!</definedName>
    <definedName name="Gandugiri" localSheetId="2">#REF!</definedName>
    <definedName name="Gandugiri">#REF!</definedName>
    <definedName name="gbhgb" localSheetId="2" hidden="1">{#N/A,#N/A,FALSE,"A";#N/A,#N/A,FALSE,"B"}</definedName>
    <definedName name="gbhgb" hidden="1">{#N/A,#N/A,FALSE,"A";#N/A,#N/A,FALSE,"B"}</definedName>
    <definedName name="gbp" localSheetId="2">#REF!</definedName>
    <definedName name="gbp">#REF!</definedName>
    <definedName name="gd" localSheetId="2" hidden="1">{#N/A,#N/A,FALSE,"A";#N/A,#N/A,FALSE,"B"}</definedName>
    <definedName name="gd" hidden="1">{#N/A,#N/A,FALSE,"A";#N/A,#N/A,FALSE,"B"}</definedName>
    <definedName name="GER_P4_4_1_1_1">[32]Германия!#REF!</definedName>
    <definedName name="GER_P4_4_1_1_2">[32]Германия!#REF!</definedName>
    <definedName name="GER_P4_4_1_2_1">[32]Германия!#REF!</definedName>
    <definedName name="GER_P4_4_1_2_2">[32]Германия!#REF!</definedName>
    <definedName name="GER_P4_4_2_1">[32]Германия!#REF!</definedName>
    <definedName name="GER_P4_4_2_2">[32]Германия!#REF!</definedName>
    <definedName name="GER_P4_4_3_1_1">[32]Германия!#REF!</definedName>
    <definedName name="GER_P4_4_3_1_2">[32]Германия!#REF!</definedName>
    <definedName name="GER_P4_4_3_2_1">[32]Германия!#REF!</definedName>
    <definedName name="GER_P4_4_3_2_2">[32]Германия!#REF!</definedName>
    <definedName name="GER_P4_4_4_1">[32]Германия!#REF!</definedName>
    <definedName name="GER_P4_4_4_2">[32]Германия!#REF!</definedName>
    <definedName name="GER_P4_4_5_1_1">[32]Германия!#REF!</definedName>
    <definedName name="GER_P4_4_5_2_1">[32]Германия!#REF!</definedName>
    <definedName name="gergerg"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gergerg"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gf" localSheetId="2" hidden="1">{#N/A,#N/A,FALSE,"A";#N/A,#N/A,FALSE,"B"}</definedName>
    <definedName name="gf" hidden="1">{#N/A,#N/A,FALSE,"A";#N/A,#N/A,FALSE,"B"}</definedName>
    <definedName name="gfdsacv" localSheetId="2" hidden="1">{#N/A,#N/A,FALSE,"A";#N/A,#N/A,FALSE,"B"}</definedName>
    <definedName name="gfdsacv" hidden="1">{#N/A,#N/A,FALSE,"A";#N/A,#N/A,FALSE,"B"}</definedName>
    <definedName name="gfdsd"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gwgt" localSheetId="2" hidden="1">{#N/A,#N/A,FALSE,"A";#N/A,#N/A,FALSE,"B"}</definedName>
    <definedName name="gfgwgt" hidden="1">{#N/A,#N/A,FALSE,"A";#N/A,#N/A,FALSE,"B"}</definedName>
    <definedName name="gfhd" localSheetId="2" hidden="1">{#N/A,#N/A,FALSE,"A";#N/A,#N/A,FALSE,"B"}</definedName>
    <definedName name="gfhd" hidden="1">{#N/A,#N/A,FALSE,"A";#N/A,#N/A,FALSE,"B"}</definedName>
    <definedName name="gfnyds" localSheetId="2" hidden="1">{#N/A,#N/A,FALSE,"A";#N/A,#N/A,FALSE,"B"}</definedName>
    <definedName name="gfnyds" hidden="1">{#N/A,#N/A,FALSE,"A";#N/A,#N/A,FALSE,"B"}</definedName>
    <definedName name="gg" localSheetId="2">#REF!</definedName>
    <definedName name="gg">#REF!</definedName>
    <definedName name="ggffgh"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ffg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 localSheetId="2" hidden="1">{#N/A,#N/A,FALSE,"A";#N/A,#N/A,FALSE,"B"}</definedName>
    <definedName name="gh" hidden="1">{#N/A,#N/A,FALSE,"A";#N/A,#N/A,FALSE,"B"}</definedName>
    <definedName name="ghg" localSheetId="2" hidden="1">{#N/A,#N/A,FALSE,"A";#N/A,#N/A,FALSE,"B"}</definedName>
    <definedName name="ghg" hidden="1">{#N/A,#N/A,FALSE,"A";#N/A,#N/A,FALSE,"B"}</definedName>
    <definedName name="ghgnhg" localSheetId="2" hidden="1">{#N/A,#N/A,FALSE,"A";#N/A,#N/A,FALSE,"B"}</definedName>
    <definedName name="ghgnhg" hidden="1">{#N/A,#N/A,FALSE,"A";#N/A,#N/A,FALSE,"B"}</definedName>
    <definedName name="ghis"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i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jh" localSheetId="2" hidden="1">{#N/A,#N/A,FALSE,"A";#N/A,#N/A,FALSE,"B-TOT";#N/A,#N/A,FALSE,"Declaration1";#N/A,#N/A,FALSE,"Spravka1";#N/A,#N/A,FALSE,"A (2)";#N/A,#N/A,FALSE,"B-TOT (2)";#N/A,#N/A,FALSE,"Declaration1 (2)";#N/A,#N/A,FALSE,"Spravka1 (2)"}</definedName>
    <definedName name="ghjh" hidden="1">{#N/A,#N/A,FALSE,"A";#N/A,#N/A,FALSE,"B-TOT";#N/A,#N/A,FALSE,"Declaration1";#N/A,#N/A,FALSE,"Spravka1";#N/A,#N/A,FALSE,"A (2)";#N/A,#N/A,FALSE,"B-TOT (2)";#N/A,#N/A,FALSE,"Declaration1 (2)";#N/A,#N/A,FALSE,"Spravka1 (2)"}</definedName>
    <definedName name="ghkghkghk"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gh"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hkg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k"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wtrg" localSheetId="2" hidden="1">{#N/A,#N/A,FALSE,"A";#N/A,#N/A,FALSE,"B"}</definedName>
    <definedName name="ghwtrg" hidden="1">{#N/A,#N/A,FALSE,"A";#N/A,#N/A,FALSE,"B"}</definedName>
    <definedName name="gi7_00" hidden="1">[48]_texts!$E$98</definedName>
    <definedName name="GK">'[49]КПН уплаченный'!$E$1</definedName>
    <definedName name="glw" localSheetId="2">#REF!</definedName>
    <definedName name="glw">#REF!</definedName>
    <definedName name="gnjny" localSheetId="2" hidden="1">{#N/A,#N/A,FALSE,"A";#N/A,#N/A,FALSE,"B"}</definedName>
    <definedName name="gnjny" hidden="1">{#N/A,#N/A,FALSE,"A";#N/A,#N/A,FALSE,"B"}</definedName>
    <definedName name="gntyjnty" localSheetId="2" hidden="1">{#N/A,#N/A,FALSE,"A";#N/A,#N/A,FALSE,"B"}</definedName>
    <definedName name="gntyjnty" hidden="1">{#N/A,#N/A,FALSE,"A";#N/A,#N/A,FALSE,"B"}</definedName>
    <definedName name="Grace_Period" localSheetId="2">#REF!</definedName>
    <definedName name="Grace_Period">#REF!</definedName>
    <definedName name="grergergeg"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rergerge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rgsdr" localSheetId="2" hidden="1">{#N/A,#N/A,FALSE,"A";#N/A,#N/A,FALSE,"B-TOT";#N/A,#N/A,FALSE,"Declaration1";#N/A,#N/A,FALSE,"Spravka1";#N/A,#N/A,FALSE,"A (2)";#N/A,#N/A,FALSE,"B-TOT (2)";#N/A,#N/A,FALSE,"Declaration1 (2)";#N/A,#N/A,FALSE,"Spravka1 (2)"}</definedName>
    <definedName name="grgsdr" hidden="1">{#N/A,#N/A,FALSE,"A";#N/A,#N/A,FALSE,"B-TOT";#N/A,#N/A,FALSE,"Declaration1";#N/A,#N/A,FALSE,"Spravka1";#N/A,#N/A,FALSE,"A (2)";#N/A,#N/A,FALSE,"B-TOT (2)";#N/A,#N/A,FALSE,"Declaration1 (2)";#N/A,#N/A,FALSE,"Spravka1 (2)"}</definedName>
    <definedName name="Group_Member">[15]hMapping!$A$79:$A$90</definedName>
    <definedName name="grtf" localSheetId="2" hidden="1">{#N/A,#N/A,FALSE,"A";#N/A,#N/A,FALSE,"B"}</definedName>
    <definedName name="grtf" hidden="1">{#N/A,#N/A,FALSE,"A";#N/A,#N/A,FALSE,"B"}</definedName>
    <definedName name="grtt" localSheetId="2" hidden="1">{#N/A,#N/A,FALSE,"A";#N/A,#N/A,FALSE,"B-TOT";#N/A,#N/A,FALSE,"Declaration1";#N/A,#N/A,FALSE,"Spravka1";#N/A,#N/A,FALSE,"A (2)";#N/A,#N/A,FALSE,"B-TOT (2)";#N/A,#N/A,FALSE,"Declaration1 (2)";#N/A,#N/A,FALSE,"Spravka1 (2)"}</definedName>
    <definedName name="grtt" hidden="1">{#N/A,#N/A,FALSE,"A";#N/A,#N/A,FALSE,"B-TOT";#N/A,#N/A,FALSE,"Declaration1";#N/A,#N/A,FALSE,"Spravka1";#N/A,#N/A,FALSE,"A (2)";#N/A,#N/A,FALSE,"B-TOT (2)";#N/A,#N/A,FALSE,"Declaration1 (2)";#N/A,#N/A,FALSE,"Spravka1 (2)"}</definedName>
    <definedName name="gsd" localSheetId="2" hidden="1">{#N/A,#N/A,FALSE,"A";#N/A,#N/A,FALSE,"B-TOT";#N/A,#N/A,FALSE,"Declaration1";#N/A,#N/A,FALSE,"Spravka1";#N/A,#N/A,FALSE,"A (2)";#N/A,#N/A,FALSE,"B-TOT (2)";#N/A,#N/A,FALSE,"Declaration1 (2)";#N/A,#N/A,FALSE,"Spravka1 (2)"}</definedName>
    <definedName name="gsd" hidden="1">{#N/A,#N/A,FALSE,"A";#N/A,#N/A,FALSE,"B-TOT";#N/A,#N/A,FALSE,"Declaration1";#N/A,#N/A,FALSE,"Spravka1";#N/A,#N/A,FALSE,"A (2)";#N/A,#N/A,FALSE,"B-TOT (2)";#N/A,#N/A,FALSE,"Declaration1 (2)";#N/A,#N/A,FALSE,"Spravka1 (2)"}</definedName>
    <definedName name="gsdgbgh" localSheetId="2" hidden="1">{#N/A,#N/A,FALSE,"A";#N/A,#N/A,FALSE,"B-TOT";#N/A,#N/A,FALSE,"Declaration1";#N/A,#N/A,FALSE,"Spravka1";#N/A,#N/A,FALSE,"A (2)";#N/A,#N/A,FALSE,"B-TOT (2)";#N/A,#N/A,FALSE,"Declaration1 (2)";#N/A,#N/A,FALSE,"Spravka1 (2)"}</definedName>
    <definedName name="gsdgbgh" hidden="1">{#N/A,#N/A,FALSE,"A";#N/A,#N/A,FALSE,"B-TOT";#N/A,#N/A,FALSE,"Declaration1";#N/A,#N/A,FALSE,"Spravka1";#N/A,#N/A,FALSE,"A (2)";#N/A,#N/A,FALSE,"B-TOT (2)";#N/A,#N/A,FALSE,"Declaration1 (2)";#N/A,#N/A,FALSE,"Spravka1 (2)"}</definedName>
    <definedName name="gt" localSheetId="2" hidden="1">{#N/A,#N/A,FALSE,"A";#N/A,#N/A,FALSE,"B-TOT";#N/A,#N/A,FALSE,"Declaration1";#N/A,#N/A,FALSE,"Spravka1";#N/A,#N/A,FALSE,"A (2)";#N/A,#N/A,FALSE,"B-TOT (2)";#N/A,#N/A,FALSE,"Declaration1 (2)";#N/A,#N/A,FALSE,"Spravka1 (2)"}</definedName>
    <definedName name="gt" hidden="1">{#N/A,#N/A,FALSE,"A";#N/A,#N/A,FALSE,"B-TOT";#N/A,#N/A,FALSE,"Declaration1";#N/A,#N/A,FALSE,"Spravka1";#N/A,#N/A,FALSE,"A (2)";#N/A,#N/A,FALSE,"B-TOT (2)";#N/A,#N/A,FALSE,"Declaration1 (2)";#N/A,#N/A,FALSE,"Spravka1 (2)"}</definedName>
    <definedName name="guguitg" localSheetId="2" hidden="1">{#N/A,#N/A,FALSE,"A";#N/A,#N/A,FALSE,"B-TOT";#N/A,#N/A,FALSE,"Declaration1";#N/A,#N/A,FALSE,"Spravka1";#N/A,#N/A,FALSE,"A (2)";#N/A,#N/A,FALSE,"B-TOT (2)";#N/A,#N/A,FALSE,"Declaration1 (2)";#N/A,#N/A,FALSE,"Spravka1 (2)"}</definedName>
    <definedName name="guguitg" hidden="1">{#N/A,#N/A,FALSE,"A";#N/A,#N/A,FALSE,"B-TOT";#N/A,#N/A,FALSE,"Declaration1";#N/A,#N/A,FALSE,"Spravka1";#N/A,#N/A,FALSE,"A (2)";#N/A,#N/A,FALSE,"B-TOT (2)";#N/A,#N/A,FALSE,"Declaration1 (2)";#N/A,#N/A,FALSE,"Spravka1 (2)"}</definedName>
    <definedName name="hdnb" localSheetId="2" hidden="1">{#N/A,#N/A,FALSE,"A";#N/A,#N/A,FALSE,"B-TOT";#N/A,#N/A,FALSE,"Declaration1";#N/A,#N/A,FALSE,"Spravka1";#N/A,#N/A,FALSE,"A (2)";#N/A,#N/A,FALSE,"B-TOT (2)";#N/A,#N/A,FALSE,"Declaration1 (2)";#N/A,#N/A,FALSE,"Spravka1 (2)"}</definedName>
    <definedName name="hdnb" hidden="1">{#N/A,#N/A,FALSE,"A";#N/A,#N/A,FALSE,"B-TOT";#N/A,#N/A,FALSE,"Declaration1";#N/A,#N/A,FALSE,"Spravka1";#N/A,#N/A,FALSE,"A (2)";#N/A,#N/A,FALSE,"B-TOT (2)";#N/A,#N/A,FALSE,"Declaration1 (2)";#N/A,#N/A,FALSE,"Spravka1 (2)"}</definedName>
    <definedName name="head_1" localSheetId="2">#REF!</definedName>
    <definedName name="head_1">#REF!</definedName>
    <definedName name="head_2" localSheetId="2">#REF!</definedName>
    <definedName name="head_2">#REF!</definedName>
    <definedName name="head_3" localSheetId="2">#REF!</definedName>
    <definedName name="head_3">#REF!</definedName>
    <definedName name="head_4" localSheetId="2">#REF!</definedName>
    <definedName name="head_4">#REF!</definedName>
    <definedName name="head_5" localSheetId="2">#REF!</definedName>
    <definedName name="head_5">#REF!</definedName>
    <definedName name="hfcxtn"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vf"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fv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gdd" localSheetId="2" hidden="1">{#N/A,#N/A,FALSE,"A";#N/A,#N/A,FALSE,"B"}</definedName>
    <definedName name="hgdd" hidden="1">{#N/A,#N/A,FALSE,"A";#N/A,#N/A,FALSE,"B"}</definedName>
    <definedName name="hgdjdgyj" localSheetId="2" hidden="1">{#N/A,#N/A,FALSE,"A";#N/A,#N/A,FALSE,"B"}</definedName>
    <definedName name="hgdjdgyj" hidden="1">{#N/A,#N/A,FALSE,"A";#N/A,#N/A,FALSE,"B"}</definedName>
    <definedName name="hgdsff" localSheetId="2" hidden="1">{#N/A,#N/A,FALSE,"A";#N/A,#N/A,FALSE,"B-TOT";#N/A,#N/A,FALSE,"Declaration1";#N/A,#N/A,FALSE,"Spravka1";#N/A,#N/A,FALSE,"A (2)";#N/A,#N/A,FALSE,"B-TOT (2)";#N/A,#N/A,FALSE,"Declaration1 (2)";#N/A,#N/A,FALSE,"Spravka1 (2)"}</definedName>
    <definedName name="hgdsff" hidden="1">{#N/A,#N/A,FALSE,"A";#N/A,#N/A,FALSE,"B-TOT";#N/A,#N/A,FALSE,"Declaration1";#N/A,#N/A,FALSE,"Spravka1";#N/A,#N/A,FALSE,"A (2)";#N/A,#N/A,FALSE,"B-TOT (2)";#N/A,#N/A,FALSE,"Declaration1 (2)";#N/A,#N/A,FALSE,"Spravka1 (2)"}</definedName>
    <definedName name="hgf" localSheetId="2" hidden="1">{#N/A,#N/A,FALSE,"A";#N/A,#N/A,FALSE,"B-TOT";#N/A,#N/A,FALSE,"Declaration1";#N/A,#N/A,FALSE,"Spravka1";#N/A,#N/A,FALSE,"A (2)";#N/A,#N/A,FALSE,"B-TOT (2)";#N/A,#N/A,FALSE,"Declaration1 (2)";#N/A,#N/A,FALSE,"Spravka1 (2)"}</definedName>
    <definedName name="hgf" hidden="1">{#N/A,#N/A,FALSE,"A";#N/A,#N/A,FALSE,"B-TOT";#N/A,#N/A,FALSE,"Declaration1";#N/A,#N/A,FALSE,"Spravka1";#N/A,#N/A,FALSE,"A (2)";#N/A,#N/A,FALSE,"B-TOT (2)";#N/A,#N/A,FALSE,"Declaration1 (2)";#N/A,#N/A,FALSE,"Spravka1 (2)"}</definedName>
    <definedName name="hgfh" localSheetId="2" hidden="1">{#N/A,#N/A,FALSE,"A";#N/A,#N/A,FALSE,"B"}</definedName>
    <definedName name="hgfh" hidden="1">{#N/A,#N/A,FALSE,"A";#N/A,#N/A,FALSE,"B"}</definedName>
    <definedName name="hgg" localSheetId="2" hidden="1">{#N/A,#N/A,FALSE,"A";#N/A,#N/A,FALSE,"B-TOT";#N/A,#N/A,FALSE,"Declaration1";#N/A,#N/A,FALSE,"Spravka1";#N/A,#N/A,FALSE,"A (2)";#N/A,#N/A,FALSE,"B-TOT (2)";#N/A,#N/A,FALSE,"Declaration1 (2)";#N/A,#N/A,FALSE,"Spravka1 (2)"}</definedName>
    <definedName name="hgg" hidden="1">{#N/A,#N/A,FALSE,"A";#N/A,#N/A,FALSE,"B-TOT";#N/A,#N/A,FALSE,"Declaration1";#N/A,#N/A,FALSE,"Spravka1";#N/A,#N/A,FALSE,"A (2)";#N/A,#N/A,FALSE,"B-TOT (2)";#N/A,#N/A,FALSE,"Declaration1 (2)";#N/A,#N/A,FALSE,"Spravka1 (2)"}</definedName>
    <definedName name="hggfdgfd" localSheetId="2" hidden="1">{#N/A,#N/A,FALSE,"A";#N/A,#N/A,FALSE,"B-TOT";#N/A,#N/A,FALSE,"Declaration1";#N/A,#N/A,FALSE,"Spravka1";#N/A,#N/A,FALSE,"A (2)";#N/A,#N/A,FALSE,"B-TOT (2)";#N/A,#N/A,FALSE,"Declaration1 (2)";#N/A,#N/A,FALSE,"Spravka1 (2)"}</definedName>
    <definedName name="hggfdgfd" hidden="1">{#N/A,#N/A,FALSE,"A";#N/A,#N/A,FALSE,"B-TOT";#N/A,#N/A,FALSE,"Declaration1";#N/A,#N/A,FALSE,"Spravka1";#N/A,#N/A,FALSE,"A (2)";#N/A,#N/A,FALSE,"B-TOT (2)";#N/A,#N/A,FALSE,"Declaration1 (2)";#N/A,#N/A,FALSE,"Spravka1 (2)"}</definedName>
    <definedName name="hgj" localSheetId="2" hidden="1">{#N/A,#N/A,FALSE,"A";#N/A,#N/A,FALSE,"B-TOT";#N/A,#N/A,FALSE,"Declaration1";#N/A,#N/A,FALSE,"Spravka1";#N/A,#N/A,FALSE,"A (2)";#N/A,#N/A,FALSE,"B-TOT (2)";#N/A,#N/A,FALSE,"Declaration1 (2)";#N/A,#N/A,FALSE,"Spravka1 (2)"}</definedName>
    <definedName name="hgj" hidden="1">{#N/A,#N/A,FALSE,"A";#N/A,#N/A,FALSE,"B-TOT";#N/A,#N/A,FALSE,"Declaration1";#N/A,#N/A,FALSE,"Spravka1";#N/A,#N/A,FALSE,"A (2)";#N/A,#N/A,FALSE,"B-TOT (2)";#N/A,#N/A,FALSE,"Declaration1 (2)";#N/A,#N/A,FALSE,"Spravka1 (2)"}</definedName>
    <definedName name="HGK">[50]Приложение!$B$2:$B$13</definedName>
    <definedName name="hgnhgngh" localSheetId="2" hidden="1">{#N/A,#N/A,FALSE,"A";#N/A,#N/A,FALSE,"B"}</definedName>
    <definedName name="hgnhgngh" hidden="1">{#N/A,#N/A,FALSE,"A";#N/A,#N/A,FALSE,"B"}</definedName>
    <definedName name="hh">[46]Приложение!$B$2:$B$13</definedName>
    <definedName name="hhhoh" localSheetId="2" hidden="1">{#N/A,#N/A,FALSE,"A";#N/A,#N/A,FALSE,"B"}</definedName>
    <definedName name="hhhoh" hidden="1">{#N/A,#N/A,FALSE,"A";#N/A,#N/A,FALSE,"B"}</definedName>
    <definedName name="hhjhj" localSheetId="2" hidden="1">{#N/A,#N/A,FALSE,"A";#N/A,#N/A,FALSE,"B"}</definedName>
    <definedName name="hhjhj" hidden="1">{#N/A,#N/A,FALSE,"A";#N/A,#N/A,FALSE,"B"}</definedName>
    <definedName name="HiddenRows" localSheetId="2" hidden="1">#REF!</definedName>
    <definedName name="HiddenRows" hidden="1">#REF!</definedName>
    <definedName name="hihhi" localSheetId="2" hidden="1">{#N/A,#N/A,FALSE,"A";#N/A,#N/A,FALSE,"B"}</definedName>
    <definedName name="hihhi" hidden="1">{#N/A,#N/A,FALSE,"A";#N/A,#N/A,FALSE,"B"}</definedName>
    <definedName name="HJ" localSheetId="2" hidden="1">{#N/A,#N/A,FALSE,"A";#N/A,#N/A,FALSE,"B"}</definedName>
    <definedName name="HJ" hidden="1">{#N/A,#N/A,FALSE,"A";#N/A,#N/A,FALSE,"B"}</definedName>
    <definedName name="hjg" localSheetId="2" hidden="1">{#N/A,#N/A,FALSE,"A";#N/A,#N/A,FALSE,"B-TOT";#N/A,#N/A,FALSE,"Declaration1";#N/A,#N/A,FALSE,"Spravka1";#N/A,#N/A,FALSE,"A (2)";#N/A,#N/A,FALSE,"B-TOT (2)";#N/A,#N/A,FALSE,"Declaration1 (2)";#N/A,#N/A,FALSE,"Spravka1 (2)"}</definedName>
    <definedName name="hjg" hidden="1">{#N/A,#N/A,FALSE,"A";#N/A,#N/A,FALSE,"B-TOT";#N/A,#N/A,FALSE,"Declaration1";#N/A,#N/A,FALSE,"Spravka1";#N/A,#N/A,FALSE,"A (2)";#N/A,#N/A,FALSE,"B-TOT (2)";#N/A,#N/A,FALSE,"Declaration1 (2)";#N/A,#N/A,FALSE,"Spravka1 (2)"}</definedName>
    <definedName name="hjhhh" localSheetId="2" hidden="1">{#N/A,#N/A,FALSE,"A";#N/A,#N/A,FALSE,"B"}</definedName>
    <definedName name="hjhhh" hidden="1">{#N/A,#N/A,FALSE,"A";#N/A,#N/A,FALSE,"B"}</definedName>
    <definedName name="hndg" localSheetId="2" hidden="1">{#N/A,#N/A,FALSE,"A";#N/A,#N/A,FALSE,"B"}</definedName>
    <definedName name="hndg" hidden="1">{#N/A,#N/A,FALSE,"A";#N/A,#N/A,FALSE,"B"}</definedName>
    <definedName name="hozu">'[30]yO302.1'!#REF!</definedName>
    <definedName name="HR" localSheetId="2">#REF!</definedName>
    <definedName name="HR">#REF!</definedName>
    <definedName name="HR_SALES" localSheetId="2">#REF!</definedName>
    <definedName name="HR_SALES">#REF!</definedName>
    <definedName name="HRCPriceBaseIn" localSheetId="2">#REF!</definedName>
    <definedName name="HRCPriceBaseIn">#REF!</definedName>
    <definedName name="HRCPriceOptimisticIn" localSheetId="2">#REF!</definedName>
    <definedName name="HRCPriceOptimisticIn">#REF!</definedName>
    <definedName name="HRCPricePessimisticIn" localSheetId="2">#REF!</definedName>
    <definedName name="HRCPricePessimisticIn">#REF!</definedName>
    <definedName name="HRCUnitVariableKZTShareIn" localSheetId="2">#REF!</definedName>
    <definedName name="HRCUnitVariableKZTShareIn">#REF!</definedName>
    <definedName name="HRCUnitVariableRealIn" localSheetId="2">#REF!</definedName>
    <definedName name="HRCUnitVariableRealIn">#REF!</definedName>
    <definedName name="HRCVolumeBaseIn" localSheetId="2">#REF!</definedName>
    <definedName name="HRCVolumeBaseIn">#REF!</definedName>
    <definedName name="HRCVolumeOptimisticIn" localSheetId="2">#REF!</definedName>
    <definedName name="HRCVolumeOptimisticIn">#REF!</definedName>
    <definedName name="HRCVolumePessimisticIn" localSheetId="2">#REF!</definedName>
    <definedName name="HRCVolumePessimisticIn">#REF!</definedName>
    <definedName name="HRM" localSheetId="2">#REF!</definedName>
    <definedName name="HRM">#REF!</definedName>
    <definedName name="hsbk" localSheetId="2">#REF!</definedName>
    <definedName name="hsbk">#REF!</definedName>
    <definedName name="hsbkli" localSheetId="2">#REF!</definedName>
    <definedName name="hsbkli">#REF!</definedName>
    <definedName name="hsbkp" localSheetId="2">#REF!</definedName>
    <definedName name="hsbkp">#REF!</definedName>
    <definedName name="hsli" localSheetId="2">#REF!</definedName>
    <definedName name="hsli">#REF!</definedName>
    <definedName name="I" localSheetId="2" hidden="1">{#N/A,#N/A,FALSE,"Aging Summary";#N/A,#N/A,FALSE,"Ratio Analysis";#N/A,#N/A,FALSE,"Test 120 Day Accts";#N/A,#N/A,FALSE,"Tickmarks"}</definedName>
    <definedName name="I" hidden="1">{#N/A,#N/A,FALSE,"Aging Summary";#N/A,#N/A,FALSE,"Ratio Analysis";#N/A,#N/A,FALSE,"Test 120 Day Accts";#N/A,#N/A,FALSE,"Tickmarks"}</definedName>
    <definedName name="iDate" localSheetId="2">#REF!</definedName>
    <definedName name="iDate">#REF!</definedName>
    <definedName name="IFC_for_D" localSheetId="2">#REF!</definedName>
    <definedName name="IFC_for_D">#REF!</definedName>
    <definedName name="ikhggh" localSheetId="2" hidden="1">{#N/A,#N/A,FALSE,"A";#N/A,#N/A,FALSE,"B-TOT";#N/A,#N/A,FALSE,"Declaration1";#N/A,#N/A,FALSE,"Spravka1";#N/A,#N/A,FALSE,"A (2)";#N/A,#N/A,FALSE,"B-TOT (2)";#N/A,#N/A,FALSE,"Declaration1 (2)";#N/A,#N/A,FALSE,"Spravka1 (2)"}</definedName>
    <definedName name="ikhggh" hidden="1">{#N/A,#N/A,FALSE,"A";#N/A,#N/A,FALSE,"B-TOT";#N/A,#N/A,FALSE,"Declaration1";#N/A,#N/A,FALSE,"Spravka1";#N/A,#N/A,FALSE,"A (2)";#N/A,#N/A,FALSE,"B-TOT (2)";#N/A,#N/A,FALSE,"Declaration1 (2)";#N/A,#N/A,FALSE,"Spravka1 (2)"}</definedName>
    <definedName name="ikhjhggh" localSheetId="2" hidden="1">{#N/A,#N/A,FALSE,"A";#N/A,#N/A,FALSE,"B"}</definedName>
    <definedName name="ikhjhggh" hidden="1">{#N/A,#N/A,FALSE,"A";#N/A,#N/A,FALSE,"B"}</definedName>
    <definedName name="Income_202" localSheetId="2" hidden="1">{#N/A,#N/A,FALSE,"A";#N/A,#N/A,FALSE,"B"}</definedName>
    <definedName name="Income_202" hidden="1">{#N/A,#N/A,FALSE,"A";#N/A,#N/A,FALSE,"B"}</definedName>
    <definedName name="Income_Statement" localSheetId="2">#REF!</definedName>
    <definedName name="Income_Statement">#REF!</definedName>
    <definedName name="inte" localSheetId="2">#REF!</definedName>
    <definedName name="inte">#REF!</definedName>
    <definedName name="interest" localSheetId="2">'[38]U2.102-5217,2207,2217'!#REF!</definedName>
    <definedName name="interest">'[38]U2.102-5217,2207,2217'!#REF!</definedName>
    <definedName name="InterestSubordinatedFixedIncurred" localSheetId="2">[29]Workings!#REF!</definedName>
    <definedName name="InterestSubordinatedFixedIncurred">[29]Workings!#REF!</definedName>
    <definedName name="InterestSubordinatedFloatingIncurred" localSheetId="2">[29]Workings!#REF!</definedName>
    <definedName name="InterestSubordinatedFloatingIncurred">[29]Workings!#REF!</definedName>
    <definedName name="Interim_Date" localSheetId="2">#REF!</definedName>
    <definedName name="Interim_Date">#REF!</definedName>
    <definedName name="interm_level">'[23]Threshold Table'!$D$6:$F$11</definedName>
    <definedName name="Interval">[35]SMSTemp!$B$35</definedName>
    <definedName name="IntRateSubordinatedFixed" localSheetId="2">[29]Workings!#REF!</definedName>
    <definedName name="IntRateSubordinatedFixed">[29]Workings!#REF!</definedName>
    <definedName name="IntRateSubordinatedFloating" localSheetId="2">[29]Workings!#REF!</definedName>
    <definedName name="IntRateSubordinatedFloating">[29]Workings!#REF!</definedName>
    <definedName name="invaluta" localSheetId="2">#REF!</definedName>
    <definedName name="invaluta">#REF!</definedName>
    <definedName name="Irina"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in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SP" localSheetId="2">#REF!</definedName>
    <definedName name="ISP">#REF!</definedName>
    <definedName name="ISP_DATA" localSheetId="2">#REF!</definedName>
    <definedName name="ISP_DATA">#REF!</definedName>
    <definedName name="ISP_NAME" localSheetId="2">'[22]7.6-2'!#REF!</definedName>
    <definedName name="ISP_NAME">'[22]7.6-2'!#REF!</definedName>
    <definedName name="ISP_PHONE" localSheetId="2">'[22]7.6-2'!#REF!</definedName>
    <definedName name="ISP_PHONE">'[22]7.6-2'!#REF!</definedName>
    <definedName name="ISPPHONE" localSheetId="2">#REF!</definedName>
    <definedName name="ISPPHONE">#REF!</definedName>
    <definedName name="IT1_3" localSheetId="2">#REF!</definedName>
    <definedName name="IT1_3">#REF!</definedName>
    <definedName name="IT1_4" localSheetId="2">#REF!</definedName>
    <definedName name="IT1_4">#REF!</definedName>
    <definedName name="IT2_3" localSheetId="2">#REF!</definedName>
    <definedName name="IT2_3">#REF!</definedName>
    <definedName name="IT2_4" localSheetId="2">#REF!</definedName>
    <definedName name="IT2_4">#REF!</definedName>
    <definedName name="IT3_3" localSheetId="2">#REF!</definedName>
    <definedName name="IT3_3">#REF!</definedName>
    <definedName name="IT3_4" localSheetId="2">#REF!</definedName>
    <definedName name="IT3_4">#REF!</definedName>
    <definedName name="IT4_3" localSheetId="2">#REF!</definedName>
    <definedName name="IT4_3">#REF!</definedName>
    <definedName name="IT4_4" localSheetId="2">#REF!</definedName>
    <definedName name="IT4_4">#REF!</definedName>
    <definedName name="item">[51]Статьи!$A$3:$B$55</definedName>
    <definedName name="itemm">[52]Статьи!$A$3:$B$42</definedName>
    <definedName name="iuk" localSheetId="2" hidden="1">{#N/A,#N/A,FALSE,"A";#N/A,#N/A,FALSE,"B"}</definedName>
    <definedName name="iuk" hidden="1">{#N/A,#N/A,FALSE,"A";#N/A,#N/A,FALSE,"B"}</definedName>
    <definedName name="iuuu" localSheetId="2" hidden="1">{#N/A,#N/A,FALSE,"A";#N/A,#N/A,FALSE,"B"}</definedName>
    <definedName name="iuuu" hidden="1">{#N/A,#N/A,FALSE,"A";#N/A,#N/A,FALSE,"B"}</definedName>
    <definedName name="Jan">[20]!Jan</definedName>
    <definedName name="jgg" localSheetId="2" hidden="1">{#N/A,#N/A,FALSE,"A";#N/A,#N/A,FALSE,"B"}</definedName>
    <definedName name="jgg" hidden="1">{#N/A,#N/A,FALSE,"A";#N/A,#N/A,FALSE,"B"}</definedName>
    <definedName name="jgkgkjgkgklj" localSheetId="2" hidden="1">{#N/A,#N/A,FALSE,"Сентябрь";#N/A,#N/A,FALSE,"Пояснительная сентябре 99"}</definedName>
    <definedName name="jgkgkjgkgklj" hidden="1">{#N/A,#N/A,FALSE,"Сентябрь";#N/A,#N/A,FALSE,"Пояснительная сентябре 99"}</definedName>
    <definedName name="jh" localSheetId="2" hidden="1">{#N/A,#N/A,FALSE,"A";#N/A,#N/A,FALSE,"B"}</definedName>
    <definedName name="jh" hidden="1">{#N/A,#N/A,FALSE,"A";#N/A,#N/A,FALSE,"B"}</definedName>
    <definedName name="jhfjh" localSheetId="2" hidden="1">{#N/A,#N/A,FALSE,"A";#N/A,#N/A,FALSE,"B"}</definedName>
    <definedName name="jhfjh" hidden="1">{#N/A,#N/A,FALSE,"A";#N/A,#N/A,FALSE,"B"}</definedName>
    <definedName name="jhfjyfyuf" localSheetId="2" hidden="1">{#N/A,#N/A,FALSE,"A";#N/A,#N/A,FALSE,"B-TOT";#N/A,#N/A,FALSE,"Declaration1";#N/A,#N/A,FALSE,"Spravka1";#N/A,#N/A,FALSE,"A (2)";#N/A,#N/A,FALSE,"B-TOT (2)";#N/A,#N/A,FALSE,"Declaration1 (2)";#N/A,#N/A,FALSE,"Spravka1 (2)"}</definedName>
    <definedName name="jhfjyfyuf" hidden="1">{#N/A,#N/A,FALSE,"A";#N/A,#N/A,FALSE,"B-TOT";#N/A,#N/A,FALSE,"Declaration1";#N/A,#N/A,FALSE,"Spravka1";#N/A,#N/A,FALSE,"A (2)";#N/A,#N/A,FALSE,"B-TOT (2)";#N/A,#N/A,FALSE,"Declaration1 (2)";#N/A,#N/A,FALSE,"Spravka1 (2)"}</definedName>
    <definedName name="jhjh" localSheetId="2" hidden="1">{#N/A,#N/A,FALSE,"A";#N/A,#N/A,FALSE,"B"}</definedName>
    <definedName name="jhjh" hidden="1">{#N/A,#N/A,FALSE,"A";#N/A,#N/A,FALSE,"B"}</definedName>
    <definedName name="jhjljl"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jhjljl"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jhkhg" localSheetId="2" hidden="1">{#N/A,#N/A,FALSE,"A";#N/A,#N/A,FALSE,"B"}</definedName>
    <definedName name="jhkhg" hidden="1">{#N/A,#N/A,FALSE,"A";#N/A,#N/A,FALSE,"B"}</definedName>
    <definedName name="jhyt" localSheetId="2" hidden="1">{#N/A,#N/A,FALSE,"A";#N/A,#N/A,FALSE,"B"}</definedName>
    <definedName name="jhyt" hidden="1">{#N/A,#N/A,FALSE,"A";#N/A,#N/A,FALSE,"B"}</definedName>
    <definedName name="jjdggu" localSheetId="2" hidden="1">{#N/A,#N/A,FALSE,"A";#N/A,#N/A,FALSE,"B-TOT";#N/A,#N/A,FALSE,"Declaration1";#N/A,#N/A,FALSE,"Spravka1";#N/A,#N/A,FALSE,"A (2)";#N/A,#N/A,FALSE,"B-TOT (2)";#N/A,#N/A,FALSE,"Declaration1 (2)";#N/A,#N/A,FALSE,"Spravka1 (2)"}</definedName>
    <definedName name="jjdggu" hidden="1">{#N/A,#N/A,FALSE,"A";#N/A,#N/A,FALSE,"B-TOT";#N/A,#N/A,FALSE,"Declaration1";#N/A,#N/A,FALSE,"Spravka1";#N/A,#N/A,FALSE,"A (2)";#N/A,#N/A,FALSE,"B-TOT (2)";#N/A,#N/A,FALSE,"Declaration1 (2)";#N/A,#N/A,FALSE,"Spravka1 (2)"}</definedName>
    <definedName name="jjj" localSheetId="2" hidden="1">{#N/A,#N/A,FALSE,"A";#N/A,#N/A,FALSE,"B"}</definedName>
    <definedName name="jjj" hidden="1">{#N/A,#N/A,FALSE,"A";#N/A,#N/A,FALSE,"B"}</definedName>
    <definedName name="jjjhh" localSheetId="2" hidden="1">{#N/A,#N/A,FALSE,"A";#N/A,#N/A,FALSE,"B-TOT";#N/A,#N/A,FALSE,"Declaration1";#N/A,#N/A,FALSE,"Spravka1";#N/A,#N/A,FALSE,"A (2)";#N/A,#N/A,FALSE,"B-TOT (2)";#N/A,#N/A,FALSE,"Declaration1 (2)";#N/A,#N/A,FALSE,"Spravka1 (2)"}</definedName>
    <definedName name="jjjhh" hidden="1">{#N/A,#N/A,FALSE,"A";#N/A,#N/A,FALSE,"B-TOT";#N/A,#N/A,FALSE,"Declaration1";#N/A,#N/A,FALSE,"Spravka1";#N/A,#N/A,FALSE,"A (2)";#N/A,#N/A,FALSE,"B-TOT (2)";#N/A,#N/A,FALSE,"Declaration1 (2)";#N/A,#N/A,FALSE,"Spravka1 (2)"}</definedName>
    <definedName name="jjjj" localSheetId="2" hidden="1">{#N/A,#N/A,FALSE,"A";#N/A,#N/A,FALSE,"B"}</definedName>
    <definedName name="jjjj" hidden="1">{#N/A,#N/A,FALSE,"A";#N/A,#N/A,FALSE,"B"}</definedName>
    <definedName name="jjjj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 localSheetId="2" hidden="1">{#N/A,#N/A,FALSE,"A";#N/A,#N/A,FALSE,"B"}</definedName>
    <definedName name="jk" hidden="1">{#N/A,#N/A,FALSE,"A";#N/A,#N/A,FALSE,"B"}</definedName>
    <definedName name="jkgkjgkjgkjgkjgkjkj" localSheetId="2" hidden="1">{#N/A,#N/A,FALSE,"30";#N/A,#N/A,FALSE,"29";#N/A,#N/A,FALSE,"28";#N/A,#N/A,FALSE,"27";#N/A,#N/A,FALSE,"26";#N/A,#N/A,FALSE,"25";#N/A,#N/A,FALSE,"24";#N/A,#N/A,FALSE,"23";#N/A,#N/A,FALSE,"22";#N/A,#N/A,FALSE,"21";#N/A,#N/A,FALSE,"20";#N/A,#N/A,FALSE,"19";#N/A,#N/A,FALSE,"18"}</definedName>
    <definedName name="jkgkjgkjgkjgkjgkjkj" hidden="1">{#N/A,#N/A,FALSE,"30";#N/A,#N/A,FALSE,"29";#N/A,#N/A,FALSE,"28";#N/A,#N/A,FALSE,"27";#N/A,#N/A,FALSE,"26";#N/A,#N/A,FALSE,"25";#N/A,#N/A,FALSE,"24";#N/A,#N/A,FALSE,"23";#N/A,#N/A,FALSE,"22";#N/A,#N/A,FALSE,"21";#N/A,#N/A,FALSE,"20";#N/A,#N/A,FALSE,"19";#N/A,#N/A,FALSE,"18"}</definedName>
    <definedName name="jkhkhkhkhk" localSheetId="2" hidden="1">{#N/A,#N/A,FALSE,"Aging Summary";#N/A,#N/A,FALSE,"Ratio Analysis";#N/A,#N/A,FALSE,"Test 120 Day Accts";#N/A,#N/A,FALSE,"Tickmarks"}</definedName>
    <definedName name="jkhkhkhkhk" hidden="1">{#N/A,#N/A,FALSE,"Aging Summary";#N/A,#N/A,FALSE,"Ratio Analysis";#N/A,#N/A,FALSE,"Test 120 Day Accts";#N/A,#N/A,FALSE,"Tickmarks"}</definedName>
    <definedName name="jklhh"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lh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okjoi" localSheetId="2" hidden="1">{#N/A,#N/A,FALSE,"A";#N/A,#N/A,FALSE,"B"}</definedName>
    <definedName name="jkokjoi" hidden="1">{#N/A,#N/A,FALSE,"A";#N/A,#N/A,FALSE,"B"}</definedName>
    <definedName name="jkuyjfg" localSheetId="2" hidden="1">{#N/A,#N/A,FALSE,"A";#N/A,#N/A,FALSE,"B"}</definedName>
    <definedName name="jkuyjfg" hidden="1">{#N/A,#N/A,FALSE,"A";#N/A,#N/A,FALSE,"B"}</definedName>
    <definedName name="jkyuk" localSheetId="2" hidden="1">{#N/A,#N/A,FALSE,"A";#N/A,#N/A,FALSE,"B"}</definedName>
    <definedName name="jkyuk" hidden="1">{#N/A,#N/A,FALSE,"A";#N/A,#N/A,FALSE,"B"}</definedName>
    <definedName name="JPYDiscount" localSheetId="2">#REF!</definedName>
    <definedName name="JPYDiscount">#REF!</definedName>
    <definedName name="JPYLen" localSheetId="2">#REF!</definedName>
    <definedName name="JPYLen">#REF!</definedName>
    <definedName name="jty" localSheetId="2" hidden="1">{#N/A,#N/A,FALSE,"A";#N/A,#N/A,FALSE,"B-TOT";#N/A,#N/A,FALSE,"Declaration1";#N/A,#N/A,FALSE,"Spravka1";#N/A,#N/A,FALSE,"A (2)";#N/A,#N/A,FALSE,"B-TOT (2)";#N/A,#N/A,FALSE,"Declaration1 (2)";#N/A,#N/A,FALSE,"Spravka1 (2)"}</definedName>
    <definedName name="jty" hidden="1">{#N/A,#N/A,FALSE,"A";#N/A,#N/A,FALSE,"B-TOT";#N/A,#N/A,FALSE,"Declaration1";#N/A,#N/A,FALSE,"Spravka1";#N/A,#N/A,FALSE,"A (2)";#N/A,#N/A,FALSE,"B-TOT (2)";#N/A,#N/A,FALSE,"Declaration1 (2)";#N/A,#N/A,FALSE,"Spravka1 (2)"}</definedName>
    <definedName name="jtyjtjytj"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tyjtjyt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l">[20]!Jul</definedName>
    <definedName name="June">[20]!June</definedName>
    <definedName name="junekzt" localSheetId="2">#REF!</definedName>
    <definedName name="junekzt">#REF!</definedName>
    <definedName name="juneusd" localSheetId="2">#REF!</definedName>
    <definedName name="juneusd">#REF!</definedName>
    <definedName name="junkzt" localSheetId="2">#REF!</definedName>
    <definedName name="junkzt">#REF!</definedName>
    <definedName name="jytjtyjt"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jtyj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yjtyj"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yjty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[10]UI.1000!k</definedName>
    <definedName name="kafi" localSheetId="2">#REF!</definedName>
    <definedName name="kafi">#REF!</definedName>
    <definedName name="kafic" localSheetId="2">#REF!</definedName>
    <definedName name="kafic">#REF!</definedName>
    <definedName name="kafir" localSheetId="2">#REF!</definedName>
    <definedName name="kafir">#REF!</definedName>
    <definedName name="kassb1" localSheetId="2">#REF!</definedName>
    <definedName name="kassb1">#REF!</definedName>
    <definedName name="kassb1c" localSheetId="2">#REF!</definedName>
    <definedName name="kassb1c">#REF!</definedName>
    <definedName name="kassb1r" localSheetId="2">#REF!</definedName>
    <definedName name="kassb1r">#REF!</definedName>
    <definedName name="kastb2" localSheetId="2">#REF!</definedName>
    <definedName name="kastb2">#REF!</definedName>
    <definedName name="kastb2c" localSheetId="2">#REF!</definedName>
    <definedName name="kastb2c">#REF!</definedName>
    <definedName name="kastb2r" localSheetId="2">#REF!</definedName>
    <definedName name="kastb2r">#REF!</definedName>
    <definedName name="katr1np" localSheetId="2">#REF!</definedName>
    <definedName name="katr1np">#REF!</definedName>
    <definedName name="katrb1" localSheetId="2">#REF!</definedName>
    <definedName name="katrb1">#REF!</definedName>
    <definedName name="katrb1c" localSheetId="2">#REF!</definedName>
    <definedName name="katrb1c">#REF!</definedName>
    <definedName name="katrb1r" localSheetId="2">#REF!</definedName>
    <definedName name="katrb1r">#REF!</definedName>
    <definedName name="Kaufman" localSheetId="2" hidden="1">{#N/A,#N/A,FALSE,"A";#N/A,#N/A,FALSE,"B-TOT";#N/A,#N/A,FALSE,"Declaration1";#N/A,#N/A,FALSE,"Spravka1";#N/A,#N/A,FALSE,"A (2)";#N/A,#N/A,FALSE,"B-TOT (2)";#N/A,#N/A,FALSE,"Declaration1 (2)";#N/A,#N/A,FALSE,"Spravka1 (2)"}</definedName>
    <definedName name="Kaufman" hidden="1">{#N/A,#N/A,FALSE,"A";#N/A,#N/A,FALSE,"B-TOT";#N/A,#N/A,FALSE,"Declaration1";#N/A,#N/A,FALSE,"Spravka1";#N/A,#N/A,FALSE,"A (2)";#N/A,#N/A,FALSE,"B-TOT (2)";#N/A,#N/A,FALSE,"Declaration1 (2)";#N/A,#N/A,FALSE,"Spravka1 (2)"}</definedName>
    <definedName name="KAZ_P4_4_1_1_1">[32]Казахстан!#REF!</definedName>
    <definedName name="KAZ_P4_4_1_1_2">[32]Казахстан!#REF!</definedName>
    <definedName name="KAZ_P4_4_1_2_1">[32]Казахстан!#REF!</definedName>
    <definedName name="KAZ_P4_4_1_2_2">[32]Казахстан!#REF!</definedName>
    <definedName name="KAZ_P4_4_2_1">[32]Казахстан!#REF!</definedName>
    <definedName name="KAZ_P4_4_2_2">[32]Казахстан!#REF!</definedName>
    <definedName name="KAZ_P4_4_3_1_1">[32]Казахстан!#REF!</definedName>
    <definedName name="KAZ_P4_4_3_1_2">[32]Казахстан!#REF!</definedName>
    <definedName name="KAZ_P4_4_3_2_1">[32]Казахстан!#REF!</definedName>
    <definedName name="KAZ_P4_4_3_2_2">[32]Казахстан!#REF!</definedName>
    <definedName name="KAZ_P4_4_4_1">[32]Казахстан!#REF!</definedName>
    <definedName name="KAZ_P4_4_4_2">[32]Казахстан!#REF!</definedName>
    <definedName name="KAZ_P4_4_5_1_1">[32]Казахстан!#REF!</definedName>
    <definedName name="KAZ_P4_4_5_2_1">[32]Казахстан!#REF!</definedName>
    <definedName name="kazi2" localSheetId="2">#REF!</definedName>
    <definedName name="kazi2">#REF!</definedName>
    <definedName name="kazi2c" localSheetId="2">#REF!</definedName>
    <definedName name="kazi2c">#REF!</definedName>
    <definedName name="kazi2r" localSheetId="2">#REF!</definedName>
    <definedName name="kazi2r">#REF!</definedName>
    <definedName name="kdts" localSheetId="2">#REF!</definedName>
    <definedName name="kdts">#REF!</definedName>
    <definedName name="kdtsc" localSheetId="2">#REF!</definedName>
    <definedName name="kdtsc">#REF!</definedName>
    <definedName name="kdtsr" localSheetId="2">#REF!</definedName>
    <definedName name="kdtsr">#REF!</definedName>
    <definedName name="kfdjklfjl"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fdjklfj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FN">'[5]23.4н'!$V$13</definedName>
    <definedName name="KFON">'[5]23.4н'!$Q$13</definedName>
    <definedName name="kfw" localSheetId="2">#REF!</definedName>
    <definedName name="kfw">#REF!</definedName>
    <definedName name="kfwr" localSheetId="2">#REF!</definedName>
    <definedName name="kfwr">#REF!</definedName>
    <definedName name="kghkgkgk"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ghkgkg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gkuhg" localSheetId="2" hidden="1">{#N/A,#N/A,FALSE,"A";#N/A,#N/A,FALSE,"B-TOT";#N/A,#N/A,FALSE,"Declaration1";#N/A,#N/A,FALSE,"Spravka1";#N/A,#N/A,FALSE,"A (2)";#N/A,#N/A,FALSE,"B-TOT (2)";#N/A,#N/A,FALSE,"Declaration1 (2)";#N/A,#N/A,FALSE,"Spravka1 (2)"}</definedName>
    <definedName name="kgkuhg" hidden="1">{#N/A,#N/A,FALSE,"A";#N/A,#N/A,FALSE,"B-TOT";#N/A,#N/A,FALSE,"Declaration1";#N/A,#N/A,FALSE,"Spravka1";#N/A,#N/A,FALSE,"A (2)";#N/A,#N/A,FALSE,"B-TOT (2)";#N/A,#N/A,FALSE,"Declaration1 (2)";#N/A,#N/A,FALSE,"Spravka1 (2)"}</definedName>
    <definedName name="khg" localSheetId="2" hidden="1">{#N/A,#N/A,FALSE,"A";#N/A,#N/A,FALSE,"B-TOT";#N/A,#N/A,FALSE,"Declaration1";#N/A,#N/A,FALSE,"Spravka1";#N/A,#N/A,FALSE,"A (2)";#N/A,#N/A,FALSE,"B-TOT (2)";#N/A,#N/A,FALSE,"Declaration1 (2)";#N/A,#N/A,FALSE,"Spravka1 (2)"}</definedName>
    <definedName name="khg" hidden="1">{#N/A,#N/A,FALSE,"A";#N/A,#N/A,FALSE,"B-TOT";#N/A,#N/A,FALSE,"Declaration1";#N/A,#N/A,FALSE,"Spravka1";#N/A,#N/A,FALSE,"A (2)";#N/A,#N/A,FALSE,"B-TOT (2)";#N/A,#N/A,FALSE,"Declaration1 (2)";#N/A,#N/A,FALSE,"Spravka1 (2)"}</definedName>
    <definedName name="kik" localSheetId="2" hidden="1">{#N/A,#N/A,FALSE,"A";#N/A,#N/A,FALSE,"B"}</definedName>
    <definedName name="kik" hidden="1">{#N/A,#N/A,FALSE,"A";#N/A,#N/A,FALSE,"B"}</definedName>
    <definedName name="kikfjhj" localSheetId="2" hidden="1">{#N/A,#N/A,FALSE,"A";#N/A,#N/A,FALSE,"B"}</definedName>
    <definedName name="kikfjhj" hidden="1">{#N/A,#N/A,FALSE,"A";#N/A,#N/A,FALSE,"B"}</definedName>
    <definedName name="kjg" localSheetId="2" hidden="1">{#N/A,#N/A,FALSE,"A";#N/A,#N/A,FALSE,"B"}</definedName>
    <definedName name="kjg" hidden="1">{#N/A,#N/A,FALSE,"A";#N/A,#N/A,FALSE,"B"}</definedName>
    <definedName name="kjh" localSheetId="2" hidden="1">{#N/A,#N/A,FALSE,"A";#N/A,#N/A,FALSE,"B"}</definedName>
    <definedName name="kjh" hidden="1">{#N/A,#N/A,FALSE,"A";#N/A,#N/A,FALSE,"B"}</definedName>
    <definedName name="kjhuhoiu" localSheetId="2" hidden="1">{#N/A,#N/A,FALSE,"A";#N/A,#N/A,FALSE,"B"}</definedName>
    <definedName name="kjhuhoiu" hidden="1">{#N/A,#N/A,FALSE,"A";#N/A,#N/A,FALSE,"B"}</definedName>
    <definedName name="kk" localSheetId="2" hidden="1">{#N/A,#N/A,FALSE,"A";#N/A,#N/A,FALSE,"B"}</definedName>
    <definedName name="kk" hidden="1">{#N/A,#N/A,FALSE,"A";#N/A,#N/A,FALSE,"B"}</definedName>
    <definedName name="kkb" localSheetId="2">#REF!</definedName>
    <definedName name="kkb">#REF!</definedName>
    <definedName name="kkgb" localSheetId="2">#REF!</definedName>
    <definedName name="kkgb">#REF!</definedName>
    <definedName name="kkgbp" localSheetId="2">#REF!</definedName>
    <definedName name="kkgbp">#REF!</definedName>
    <definedName name="kkk" localSheetId="2" hidden="1">{#N/A,#N/A,FALSE,"A";#N/A,#N/A,FALSE,"B"}</definedName>
    <definedName name="kkk" hidden="1">{#N/A,#N/A,FALSE,"A";#N/A,#N/A,FALSE,"B"}</definedName>
    <definedName name="KL" localSheetId="2" hidden="1">{#N/A,#N/A,FALSE,"A";#N/A,#N/A,FALSE,"B"}</definedName>
    <definedName name="KL" hidden="1">{#N/A,#N/A,FALSE,"A";#N/A,#N/A,FALSE,"B"}</definedName>
    <definedName name="klwkdlwd" localSheetId="2" hidden="1">{#N/A,#N/A,FALSE,"Aging Summary";#N/A,#N/A,FALSE,"Ratio Analysis";#N/A,#N/A,FALSE,"Test 120 Day Accts";#N/A,#N/A,FALSE,"Tickmarks"}</definedName>
    <definedName name="klwkdlwd" hidden="1">{#N/A,#N/A,FALSE,"Aging Summary";#N/A,#N/A,FALSE,"Ratio Analysis";#N/A,#N/A,FALSE,"Test 120 Day Accts";#N/A,#N/A,FALSE,"Tickmarks"}</definedName>
    <definedName name="klwklwqd">[40]!klwklwqd</definedName>
    <definedName name="kmg" localSheetId="2">#REF!</definedName>
    <definedName name="kmg">#REF!</definedName>
    <definedName name="Kompassenko" localSheetId="2" hidden="1">{#N/A,#N/A,FALSE,"A";#N/A,#N/A,FALSE,"B"}</definedName>
    <definedName name="Kompassenko" hidden="1">{#N/A,#N/A,FALSE,"A";#N/A,#N/A,FALSE,"B"}</definedName>
    <definedName name="kond1" localSheetId="2">#REF!</definedName>
    <definedName name="kond1">#REF!</definedName>
    <definedName name="kond1c" localSheetId="2">#REF!</definedName>
    <definedName name="kond1c">#REF!</definedName>
    <definedName name="kond1r" localSheetId="2">#REF!</definedName>
    <definedName name="kond1r">#REF!</definedName>
    <definedName name="kredit1999">75463567.314</definedName>
    <definedName name="kredit1999do">292135473.97</definedName>
    <definedName name="kredit2000">8498529.14</definedName>
    <definedName name="kredit2000do">1277924394.137</definedName>
    <definedName name="kredit2001">1247343.99</definedName>
    <definedName name="kredit2002">9448.31</definedName>
    <definedName name="kuikui" localSheetId="2" hidden="1">{#N/A,#N/A,FALSE,"A";#N/A,#N/A,FALSE,"B"}</definedName>
    <definedName name="kuikui" hidden="1">{#N/A,#N/A,FALSE,"A";#N/A,#N/A,FALSE,"B"}</definedName>
    <definedName name="Kumkol" localSheetId="2" hidden="1">{#N/A,#N/A,FALSE,"Сентябрь";#N/A,#N/A,FALSE,"Пояснительная сентябре 99"}</definedName>
    <definedName name="Kumkol" hidden="1">{#N/A,#N/A,FALSE,"Сентябрь";#N/A,#N/A,FALSE,"Пояснительная сентябре 99"}</definedName>
    <definedName name="KUR" localSheetId="2">#REF!</definedName>
    <definedName name="KUR">#REF!</definedName>
    <definedName name="kurs" localSheetId="2">[3]Таблица!#REF!</definedName>
    <definedName name="kurs">[3]Таблица!#REF!</definedName>
    <definedName name="kuykyu" localSheetId="2" hidden="1">{#N/A,#N/A,FALSE,"A";#N/A,#N/A,FALSE,"B"}</definedName>
    <definedName name="kuykyu" hidden="1">{#N/A,#N/A,FALSE,"A";#N/A,#N/A,FALSE,"B"}</definedName>
    <definedName name="kuyth" localSheetId="2" hidden="1">{#N/A,#N/A,FALSE,"A";#N/A,#N/A,FALSE,"B"}</definedName>
    <definedName name="kuyth" hidden="1">{#N/A,#N/A,FALSE,"A";#N/A,#N/A,FALSE,"B"}</definedName>
    <definedName name="Kvartal">[20]!Kvartal</definedName>
    <definedName name="kyuj" localSheetId="2" hidden="1">{#N/A,#N/A,FALSE,"A";#N/A,#N/A,FALSE,"B-TOT";#N/A,#N/A,FALSE,"Declaration1";#N/A,#N/A,FALSE,"Spravka1";#N/A,#N/A,FALSE,"A (2)";#N/A,#N/A,FALSE,"B-TOT (2)";#N/A,#N/A,FALSE,"Declaration1 (2)";#N/A,#N/A,FALSE,"Spravka1 (2)"}</definedName>
    <definedName name="kyuj" hidden="1">{#N/A,#N/A,FALSE,"A";#N/A,#N/A,FALSE,"B-TOT";#N/A,#N/A,FALSE,"Declaration1";#N/A,#N/A,FALSE,"Spravka1";#N/A,#N/A,FALSE,"A (2)";#N/A,#N/A,FALSE,"B-TOT (2)";#N/A,#N/A,FALSE,"Declaration1 (2)";#N/A,#N/A,FALSE,"Spravka1 (2)"}</definedName>
    <definedName name="kzab2" localSheetId="2">#REF!</definedName>
    <definedName name="kzab2">#REF!</definedName>
    <definedName name="kzasb2" localSheetId="2">#REF!</definedName>
    <definedName name="kzasb2">#REF!</definedName>
    <definedName name="kzasb2c" localSheetId="2">#REF!</definedName>
    <definedName name="kzasb2c">#REF!</definedName>
    <definedName name="kzasb2r" localSheetId="2">#REF!</definedName>
    <definedName name="kzasb2r">#REF!</definedName>
    <definedName name="kznh2" localSheetId="2">#REF!</definedName>
    <definedName name="kznh2">#REF!</definedName>
    <definedName name="kznh2c" localSheetId="2">#REF!</definedName>
    <definedName name="kznh2c">#REF!</definedName>
    <definedName name="kznh2r" localSheetId="2">#REF!</definedName>
    <definedName name="kznh2r">#REF!</definedName>
    <definedName name="kzta" localSheetId="2">#REF!</definedName>
    <definedName name="kzta">#REF!</definedName>
    <definedName name="kztk" localSheetId="2">#REF!</definedName>
    <definedName name="kztk">#REF!</definedName>
    <definedName name="kzzn" localSheetId="2">#REF!</definedName>
    <definedName name="kzzn">#REF!</definedName>
    <definedName name="l" localSheetId="2" hidden="1">{#N/A,#N/A,FALSE,"A";#N/A,#N/A,FALSE,"B-TOT";#N/A,#N/A,FALSE,"Declaration1";#N/A,#N/A,FALSE,"Spravka1";#N/A,#N/A,FALSE,"A (2)";#N/A,#N/A,FALSE,"B-TOT (2)"}</definedName>
    <definedName name="l" hidden="1">{#N/A,#N/A,FALSE,"A";#N/A,#N/A,FALSE,"B-TOT";#N/A,#N/A,FALSE,"Declaration1";#N/A,#N/A,FALSE,"Spravka1";#N/A,#N/A,FALSE,"A (2)";#N/A,#N/A,FALSE,"B-TOT (2)"}</definedName>
    <definedName name="L_Adjust">[53]Links!$H$1:$H$65536</definedName>
    <definedName name="L_AJE_Tot">[53]Links!$G$1:$G$65536</definedName>
    <definedName name="L_CY_Beg">[53]Links!$F$1:$F$65536</definedName>
    <definedName name="L_CY_End">[53]Links!$J$1:$J$65536</definedName>
    <definedName name="L_PY_End">[53]Links!$K$1:$K$65536</definedName>
    <definedName name="L_RJE_Tot">[53]Links!$I$1:$I$65536</definedName>
    <definedName name="LandTax" localSheetId="2">#REF!</definedName>
    <definedName name="LandTax">#REF!</definedName>
    <definedName name="Lease_Maturity" localSheetId="2">[24]hMapping!#REF!</definedName>
    <definedName name="Lease_Maturity">[24]hMapping!#REF!</definedName>
    <definedName name="Libor_Rate_12" localSheetId="2">#REF!</definedName>
    <definedName name="Libor_Rate_12">#REF!</definedName>
    <definedName name="Libor_Rate_3" localSheetId="2">#REF!</definedName>
    <definedName name="Libor_Rate_3">#REF!</definedName>
    <definedName name="Libor_Rate_6" localSheetId="2">#REF!</definedName>
    <definedName name="Libor_Rate_6">#REF!</definedName>
    <definedName name="ljlk" localSheetId="2" hidden="1">{#N/A,#N/A,FALSE,"A";#N/A,#N/A,FALSE,"B"}</definedName>
    <definedName name="ljlk" hidden="1">{#N/A,#N/A,FALSE,"A";#N/A,#N/A,FALSE,"B"}</definedName>
    <definedName name="lk" localSheetId="2" hidden="1">{#N/A,#N/A,FALSE,"A";#N/A,#N/A,FALSE,"B"}</definedName>
    <definedName name="lk" hidden="1">{#N/A,#N/A,FALSE,"A";#N/A,#N/A,FALSE,"B"}</definedName>
    <definedName name="LKff" localSheetId="2" hidden="1">{#N/A,#N/A,FALSE,"A";#N/A,#N/A,FALSE,"B"}</definedName>
    <definedName name="LKff" hidden="1">{#N/A,#N/A,FALSE,"A";#N/A,#N/A,FALSE,"B"}</definedName>
    <definedName name="lkklskxlsx">[40]!lkklskxlsx</definedName>
    <definedName name="lkli" localSheetId="2" hidden="1">{#N/A,#N/A,FALSE,"A";#N/A,#N/A,FALSE,"B"}</definedName>
    <definedName name="lkli" hidden="1">{#N/A,#N/A,FALSE,"A";#N/A,#N/A,FALSE,"B"}</definedName>
    <definedName name="ll" localSheetId="2" hidden="1">{#N/A,#N/A,FALSE,"A";#N/A,#N/A,FALSE,"B"}</definedName>
    <definedName name="ll" hidden="1">{#N/A,#N/A,FALSE,"A";#N/A,#N/A,FALSE,"B"}</definedName>
    <definedName name="llj" localSheetId="2" hidden="1">{#N/A,#N/A,FALSE,"A";#N/A,#N/A,FALSE,"B"}</definedName>
    <definedName name="llj" hidden="1">{#N/A,#N/A,FALSE,"A";#N/A,#N/A,FALSE,"B"}</definedName>
    <definedName name="LLL">'[54]KAZAK RECO ST 99'!$A$1:$A$263,'[54]KAZAK RECO ST 99'!$K$1:$S$263</definedName>
    <definedName name="LLPs" localSheetId="2" hidden="1">{#N/A,#N/A,FALSE,"Sheet1"}</definedName>
    <definedName name="LLPs" hidden="1">{#N/A,#N/A,FALSE,"Sheet1"}</definedName>
    <definedName name="LN">[15]hMapping!$A$75:$A$76</definedName>
    <definedName name="LNG">[15]gd!$D$10</definedName>
    <definedName name="LNGn">[55]hMapping!$B$43</definedName>
    <definedName name="LNGn1">[56]hMapping!$B$154</definedName>
    <definedName name="LOIU" localSheetId="2" hidden="1">{#N/A,#N/A,FALSE,"A";#N/A,#N/A,FALSE,"B"}</definedName>
    <definedName name="LOIU" hidden="1">{#N/A,#N/A,FALSE,"A";#N/A,#N/A,FALSE,"B"}</definedName>
    <definedName name="looi" localSheetId="2" hidden="1">{#N/A,#N/A,FALSE,"A";#N/A,#N/A,FALSE,"B"}</definedName>
    <definedName name="looi" hidden="1">{#N/A,#N/A,FALSE,"A";#N/A,#N/A,FALSE,"B"}</definedName>
    <definedName name="louoi" localSheetId="2" hidden="1">{#N/A,#N/A,FALSE,"A";#N/A,#N/A,FALSE,"B-TOT";#N/A,#N/A,FALSE,"Declaration1";#N/A,#N/A,FALSE,"Spravka1";#N/A,#N/A,FALSE,"A (2)";#N/A,#N/A,FALSE,"B-TOT (2)";#N/A,#N/A,FALSE,"Declaration1 (2)";#N/A,#N/A,FALSE,"Spravka1 (2)"}</definedName>
    <definedName name="louoi" hidden="1">{#N/A,#N/A,FALSE,"A";#N/A,#N/A,FALSE,"B-TOT";#N/A,#N/A,FALSE,"Declaration1";#N/A,#N/A,FALSE,"Spravka1";#N/A,#N/A,FALSE,"A (2)";#N/A,#N/A,FALSE,"B-TOT (2)";#N/A,#N/A,FALSE,"Declaration1 (2)";#N/A,#N/A,FALSE,"Spravka1 (2)"}</definedName>
    <definedName name="LU" localSheetId="2" hidden="1">{#N/A,#N/A,FALSE,"A";#N/A,#N/A,FALSE,"B"}</definedName>
    <definedName name="LU" hidden="1">{#N/A,#N/A,FALSE,"A";#N/A,#N/A,FALSE,"B"}</definedName>
    <definedName name="lvnc">'[30]yO302.1'!#REF!</definedName>
    <definedName name="M" localSheetId="2" hidden="1">{#N/A,#N/A,FALSE,"Aging Summary";#N/A,#N/A,FALSE,"Ratio Analysis";#N/A,#N/A,FALSE,"Test 120 Day Accts";#N/A,#N/A,FALSE,"Tickmarks"}</definedName>
    <definedName name="M" hidden="1">{#N/A,#N/A,FALSE,"Aging Summary";#N/A,#N/A,FALSE,"Ratio Analysis";#N/A,#N/A,FALSE,"Test 120 Day Accts";#N/A,#N/A,FALSE,"Tickmarks"}</definedName>
    <definedName name="M_DAYS" localSheetId="2">#REF!</definedName>
    <definedName name="M_DAYS">#REF!</definedName>
    <definedName name="m_dep_I" localSheetId="2">#REF!</definedName>
    <definedName name="m_dep_I">#REF!</definedName>
    <definedName name="m_dep_I1" localSheetId="2">#REF!</definedName>
    <definedName name="m_dep_I1">#REF!</definedName>
    <definedName name="m_dep_N" localSheetId="2">#REF!</definedName>
    <definedName name="m_dep_N">#REF!</definedName>
    <definedName name="M_PERC_M1">'[57]average-months'!$F$16</definedName>
    <definedName name="M_PERC_YEAR1">'[58]average-years'!$F$6</definedName>
    <definedName name="Ma">[20]!Ma</definedName>
    <definedName name="mas_1" localSheetId="2">#REF!</definedName>
    <definedName name="mas_1">#REF!</definedName>
    <definedName name="mas_2" localSheetId="2">#REF!</definedName>
    <definedName name="mas_2">#REF!</definedName>
    <definedName name="mas_2_new" localSheetId="2">#REF!</definedName>
    <definedName name="mas_2_new">#REF!</definedName>
    <definedName name="mas_3" localSheetId="2">#REF!</definedName>
    <definedName name="mas_3">#REF!</definedName>
    <definedName name="mas_4" localSheetId="2">#REF!</definedName>
    <definedName name="mas_4">#REF!</definedName>
    <definedName name="mas_new" localSheetId="2">#REF!</definedName>
    <definedName name="mas_new">#REF!</definedName>
    <definedName name="mas_spisok" localSheetId="2">#REF!</definedName>
    <definedName name="mas_spisok">#REF!</definedName>
    <definedName name="Maturity">[24]hMapping!#REF!</definedName>
    <definedName name="mauusdz" localSheetId="2">#REF!</definedName>
    <definedName name="mauusdz">#REF!</definedName>
    <definedName name="May">[20]!May</definedName>
    <definedName name="maykzt" localSheetId="2">#REF!</definedName>
    <definedName name="maykzt">#REF!</definedName>
    <definedName name="maykzts" localSheetId="2">#REF!</definedName>
    <definedName name="maykzts">#REF!</definedName>
    <definedName name="mayusd" localSheetId="2">#REF!</definedName>
    <definedName name="mayusd">#REF!</definedName>
    <definedName name="mDate" localSheetId="2">#REF!</definedName>
    <definedName name="mDate">#REF!</definedName>
    <definedName name="MEMBER_CODE" localSheetId="2">#REF!</definedName>
    <definedName name="MEMBER_CODE">#REF!</definedName>
    <definedName name="MEMBER_NAME" localSheetId="2">#REF!</definedName>
    <definedName name="MEMBER_NAME">#REF!</definedName>
    <definedName name="Menu">[28]!Menu</definedName>
    <definedName name="metadom">[13]МЕТА_ДОМ383!$B$1:$L$225</definedName>
    <definedName name="mfckewkf2lff2">[40]!mfckewkf2lff2</definedName>
    <definedName name="mhfmjr4" hidden="1">'[43]Prelim Cost'!$B$33:$L$33</definedName>
    <definedName name="MidlingsPriceRealIn" localSheetId="2">#REF!</definedName>
    <definedName name="MidlingsPriceRealIn">#REF!</definedName>
    <definedName name="MidlingsUnitVariableKZTShareIn" localSheetId="2">#REF!</definedName>
    <definedName name="MidlingsUnitVariableKZTShareIn">#REF!</definedName>
    <definedName name="MidlingsUnitVariableRealIn" localSheetId="2">#REF!</definedName>
    <definedName name="MidlingsUnitVariableRealIn">#REF!</definedName>
    <definedName name="MidlingsVolumeIn" localSheetId="2">#REF!</definedName>
    <definedName name="MidlingsVolumeIn">#REF!</definedName>
    <definedName name="mnvmnvmv" localSheetId="2" hidden="1">{#N/A,#N/A,FALSE,"Sheet2";#N/A,#N/A,FALSE,"Sheet3";#N/A,#N/A,FALSE,"Sheet4";#N/A,#N/A,FALSE,"Sheet5";#N/A,#N/A,FALSE,"Sheet7";#N/A,#N/A,FALSE,"Sheet8";#N/A,#N/A,FALSE,"Sheet9";#N/A,#N/A,FALSE,"Sheet10";#N/A,#N/A,FALSE,"Sheet11"}</definedName>
    <definedName name="mnvmnvmv" hidden="1">{#N/A,#N/A,FALSE,"Sheet2";#N/A,#N/A,FALSE,"Sheet3";#N/A,#N/A,FALSE,"Sheet4";#N/A,#N/A,FALSE,"Sheet5";#N/A,#N/A,FALSE,"Sheet7";#N/A,#N/A,FALSE,"Sheet8";#N/A,#N/A,FALSE,"Sheet9";#N/A,#N/A,FALSE,"Sheet10";#N/A,#N/A,FALSE,"Sheet11"}</definedName>
    <definedName name="Monetary_Precision" localSheetId="2">#REF!</definedName>
    <definedName name="Monetary_Precision">#REF!</definedName>
    <definedName name="money">[34]Фортуна!$AG$48</definedName>
    <definedName name="Month">[20]!Month</definedName>
    <definedName name="movement" localSheetId="2" hidden="1">{#N/A,#N/A,FALSE,"A";#N/A,#N/A,FALSE,"B"}</definedName>
    <definedName name="movement" hidden="1">{#N/A,#N/A,FALSE,"A";#N/A,#N/A,FALSE,"B"}</definedName>
    <definedName name="movement1" localSheetId="2" hidden="1">{#N/A,#N/A,FALSE,"A";#N/A,#N/A,FALSE,"B"}</definedName>
    <definedName name="movement1" hidden="1">{#N/A,#N/A,FALSE,"A";#N/A,#N/A,FALSE,"B"}</definedName>
    <definedName name="mrek4" localSheetId="2">#REF!</definedName>
    <definedName name="mrek4">#REF!</definedName>
    <definedName name="mrek4c" localSheetId="2">#REF!</definedName>
    <definedName name="mrek4c">#REF!</definedName>
    <definedName name="mrek4r" localSheetId="2">#REF!</definedName>
    <definedName name="mrek4r">#REF!</definedName>
    <definedName name="mrekb1" localSheetId="2">#REF!</definedName>
    <definedName name="mrekb1">#REF!</definedName>
    <definedName name="mrekb3" localSheetId="2">#REF!</definedName>
    <definedName name="mrekb3">#REF!</definedName>
    <definedName name="mrekb3c" localSheetId="2">#REF!</definedName>
    <definedName name="mrekb3c">#REF!</definedName>
    <definedName name="mrekb3r" localSheetId="2">#REF!</definedName>
    <definedName name="mrekb3r">#REF!</definedName>
    <definedName name="mxp" localSheetId="2">#REF!</definedName>
    <definedName name="mxp">#REF!</definedName>
    <definedName name="NBK">89.57</definedName>
    <definedName name="NBVTotalBf" localSheetId="2">[29]Workings!#REF!</definedName>
    <definedName name="NBVTotalBf">[29]Workings!#REF!</definedName>
    <definedName name="Negative_Rec_Cnt">[35]SMSTemp!$B$50</definedName>
    <definedName name="Negative_Values">[35]SMSTemp!$B$31</definedName>
    <definedName name="Net_Book_Value">[35]SMSTemp!$B$30</definedName>
    <definedName name="NETTO_DB1" localSheetId="2">#REF!</definedName>
    <definedName name="NETTO_DB1">#REF!</definedName>
    <definedName name="NETTO_DB10" localSheetId="2">#REF!</definedName>
    <definedName name="NETTO_DB10">#REF!</definedName>
    <definedName name="NETTO_DB11" localSheetId="2">#REF!</definedName>
    <definedName name="NETTO_DB11">#REF!</definedName>
    <definedName name="NETTO_DB12" localSheetId="2">#REF!</definedName>
    <definedName name="NETTO_DB12">#REF!</definedName>
    <definedName name="NETTO_DB13" localSheetId="2">#REF!</definedName>
    <definedName name="NETTO_DB13">#REF!</definedName>
    <definedName name="NETTO_DB14" localSheetId="2">#REF!</definedName>
    <definedName name="NETTO_DB14">#REF!</definedName>
    <definedName name="NETTO_DB15" localSheetId="2">#REF!</definedName>
    <definedName name="NETTO_DB15">#REF!</definedName>
    <definedName name="NETTO_DB16" localSheetId="2">#REF!</definedName>
    <definedName name="NETTO_DB16">#REF!</definedName>
    <definedName name="NETTO_DB17" localSheetId="2">#REF!</definedName>
    <definedName name="NETTO_DB17">#REF!</definedName>
    <definedName name="NETTO_DB18" localSheetId="2">#REF!</definedName>
    <definedName name="NETTO_DB18">#REF!</definedName>
    <definedName name="NETTO_DB19" localSheetId="2">#REF!</definedName>
    <definedName name="NETTO_DB19">#REF!</definedName>
    <definedName name="NETTO_DB2" localSheetId="2">#REF!</definedName>
    <definedName name="NETTO_DB2">#REF!</definedName>
    <definedName name="NETTO_DB20" localSheetId="2">#REF!</definedName>
    <definedName name="NETTO_DB20">#REF!</definedName>
    <definedName name="NETTO_DB21" localSheetId="2">#REF!</definedName>
    <definedName name="NETTO_DB21">#REF!</definedName>
    <definedName name="NETTO_DB22" localSheetId="2">#REF!</definedName>
    <definedName name="NETTO_DB22">#REF!</definedName>
    <definedName name="NETTO_DB23" localSheetId="2">#REF!</definedName>
    <definedName name="NETTO_DB23">#REF!</definedName>
    <definedName name="NETTO_DB24" localSheetId="2">#REF!</definedName>
    <definedName name="NETTO_DB24">#REF!</definedName>
    <definedName name="NETTO_DB25" localSheetId="2">#REF!</definedName>
    <definedName name="NETTO_DB25">#REF!</definedName>
    <definedName name="NETTO_DB26" localSheetId="2">#REF!</definedName>
    <definedName name="NETTO_DB26">#REF!</definedName>
    <definedName name="NETTO_DB27" localSheetId="2">#REF!</definedName>
    <definedName name="NETTO_DB27">#REF!</definedName>
    <definedName name="NETTO_DB28" localSheetId="2">#REF!</definedName>
    <definedName name="NETTO_DB28">#REF!</definedName>
    <definedName name="NETTO_DB29" localSheetId="2">#REF!</definedName>
    <definedName name="NETTO_DB29">#REF!</definedName>
    <definedName name="NETTO_DB3" localSheetId="2">#REF!</definedName>
    <definedName name="NETTO_DB3">#REF!</definedName>
    <definedName name="NETTO_DB30" localSheetId="2">#REF!</definedName>
    <definedName name="NETTO_DB30">#REF!</definedName>
    <definedName name="NETTO_DB31" localSheetId="2">#REF!</definedName>
    <definedName name="NETTO_DB31">#REF!</definedName>
    <definedName name="NETTO_DB4" localSheetId="2">#REF!</definedName>
    <definedName name="NETTO_DB4">#REF!</definedName>
    <definedName name="NETTO_DB5" localSheetId="2">#REF!</definedName>
    <definedName name="NETTO_DB5">#REF!</definedName>
    <definedName name="NETTO_DB6" localSheetId="2">#REF!</definedName>
    <definedName name="NETTO_DB6">#REF!</definedName>
    <definedName name="NETTO_DB7" localSheetId="2">#REF!</definedName>
    <definedName name="NETTO_DB7">#REF!</definedName>
    <definedName name="NETTO_DB8" localSheetId="2">#REF!</definedName>
    <definedName name="NETTO_DB8">#REF!</definedName>
    <definedName name="NETTO_DB9" localSheetId="2">#REF!</definedName>
    <definedName name="NETTO_DB9">#REF!</definedName>
    <definedName name="NETTO_TOTAL" localSheetId="2">#REF!</definedName>
    <definedName name="NETTO_TOTAL">#REF!</definedName>
    <definedName name="new_index">[59]CPI!$A$1:$H$97</definedName>
    <definedName name="Next_Year" localSheetId="2">#REF!</definedName>
    <definedName name="Next_Year">#REF!</definedName>
    <definedName name="nhg" localSheetId="2" hidden="1">{#N/A,#N/A,FALSE,"A";#N/A,#N/A,FALSE,"B"}</definedName>
    <definedName name="nhg" hidden="1">{#N/A,#N/A,FALSE,"A";#N/A,#N/A,FALSE,"B"}</definedName>
    <definedName name="nhnh" localSheetId="2" hidden="1">{#N/A,#N/A,FALSE,"A";#N/A,#N/A,FALSE,"B"}</definedName>
    <definedName name="nhnh" hidden="1">{#N/A,#N/A,FALSE,"A";#N/A,#N/A,FALSE,"B"}</definedName>
    <definedName name="No">[28]!No</definedName>
    <definedName name="Note" localSheetId="2" hidden="1">{#N/A,#N/A,FALSE,"A";#N/A,#N/A,FALSE,"B"}</definedName>
    <definedName name="Note" hidden="1">{#N/A,#N/A,FALSE,"A";#N/A,#N/A,FALSE,"B"}</definedName>
    <definedName name="NOTES">[7]TB!#REF!</definedName>
    <definedName name="Now">[20]!Now</definedName>
    <definedName name="nrefnehr" hidden="1">'[43]Prelim Cost'!$B$31:$L$31</definedName>
    <definedName name="ntyyhth" localSheetId="2" hidden="1">{#N/A,#N/A,FALSE,"A";#N/A,#N/A,FALSE,"B"}</definedName>
    <definedName name="ntyyhth" hidden="1">{#N/A,#N/A,FALSE,"A";#N/A,#N/A,FALSE,"B"}</definedName>
    <definedName name="NUM_DB1" localSheetId="2">#REF!</definedName>
    <definedName name="NUM_DB1">#REF!</definedName>
    <definedName name="o" localSheetId="2">#REF!</definedName>
    <definedName name="o">#REF!</definedName>
    <definedName name="OBS" hidden="1">'[60]PBC PIT Фин. инст.'!$E$4:$E$33</definedName>
    <definedName name="Oct">[20]!Oct</definedName>
    <definedName name="oi"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o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ok">[40]!ok</definedName>
    <definedName name="okk">[40]!okk</definedName>
    <definedName name="oldcalculation" localSheetId="2" hidden="1">{#N/A,#N/A,FALSE,"A";#N/A,#N/A,FALSE,"B"}</definedName>
    <definedName name="oldcalculation" hidden="1">{#N/A,#N/A,FALSE,"A";#N/A,#N/A,FALSE,"B"}</definedName>
    <definedName name="OPER_COST" localSheetId="2">#REF!</definedName>
    <definedName name="OPER_COST">#REF!</definedName>
    <definedName name="OPER_DATE_DB1" localSheetId="2">#REF!</definedName>
    <definedName name="OPER_DATE_DB1">#REF!</definedName>
    <definedName name="OPER_TYPE_DB1" localSheetId="2">#REF!</definedName>
    <definedName name="OPER_TYPE_DB1">#REF!</definedName>
    <definedName name="OPIC" localSheetId="2">#REF!</definedName>
    <definedName name="OPIC">#REF!</definedName>
    <definedName name="ordbb2" localSheetId="2">#REF!</definedName>
    <definedName name="ordbb2">#REF!</definedName>
    <definedName name="ordbb2c" localSheetId="2">#REF!</definedName>
    <definedName name="ordbb2c">#REF!</definedName>
    <definedName name="ordbb2r" localSheetId="2">#REF!</definedName>
    <definedName name="ordbb2r">#REF!</definedName>
    <definedName name="OrderTable" localSheetId="2" hidden="1">#REF!</definedName>
    <definedName name="OrderTable" hidden="1">#REF!</definedName>
    <definedName name="OSTBUMNACH" localSheetId="2">#REF!</definedName>
    <definedName name="OSTBUMNACH">#REF!</definedName>
    <definedName name="OtherCoalRevenueIn" localSheetId="2">#REF!</definedName>
    <definedName name="OtherCoalRevenueIn">#REF!</definedName>
    <definedName name="OtherCoalRevenueKZTShareIn" localSheetId="2">#REF!</definedName>
    <definedName name="OtherCoalRevenueKZTShareIn">#REF!</definedName>
    <definedName name="OtherCoalUnitVariableMarginIn" localSheetId="2">#REF!</definedName>
    <definedName name="OtherCoalUnitVariableMarginIn">#REF!</definedName>
    <definedName name="OtherSteelRevenueIn" localSheetId="2">#REF!</definedName>
    <definedName name="OtherSteelRevenueIn">#REF!</definedName>
    <definedName name="OtherSteelRevenueKZTShareIn" localSheetId="2">#REF!</definedName>
    <definedName name="OtherSteelRevenueKZTShareIn">#REF!</definedName>
    <definedName name="OtherSteelUnitVariableMarginIn" localSheetId="2">#REF!</definedName>
    <definedName name="OtherSteelUnitVariableMarginIn">#REF!</definedName>
    <definedName name="over" localSheetId="2">#REF!</definedName>
    <definedName name="over">#REF!</definedName>
    <definedName name="overhead" localSheetId="2">#REF!</definedName>
    <definedName name="overhead">#REF!</definedName>
    <definedName name="P" localSheetId="2" hidden="1">{#N/A,#N/A,FALSE,"Aging Summary";#N/A,#N/A,FALSE,"Ratio Analysis";#N/A,#N/A,FALSE,"Test 120 Day Accts";#N/A,#N/A,FALSE,"Tickmarks"}</definedName>
    <definedName name="P" hidden="1">{#N/A,#N/A,FALSE,"Aging Summary";#N/A,#N/A,FALSE,"Ratio Analysis";#N/A,#N/A,FALSE,"Test 120 Day Accts";#N/A,#N/A,FALSE,"Tickmarks"}</definedName>
    <definedName name="P_10_1" localSheetId="2">#REF!</definedName>
    <definedName name="P_10_1">#REF!</definedName>
    <definedName name="P_10_2" localSheetId="2">#REF!</definedName>
    <definedName name="P_10_2">#REF!</definedName>
    <definedName name="P_11_1" localSheetId="2">#REF!</definedName>
    <definedName name="P_11_1">#REF!</definedName>
    <definedName name="P_11_2" localSheetId="2">#REF!</definedName>
    <definedName name="P_11_2">#REF!</definedName>
    <definedName name="P_12_1" localSheetId="2">#REF!</definedName>
    <definedName name="P_12_1">#REF!</definedName>
    <definedName name="P_12_2" localSheetId="2">#REF!</definedName>
    <definedName name="P_12_2">#REF!</definedName>
    <definedName name="P_13_1" localSheetId="2">#REF!</definedName>
    <definedName name="P_13_1">#REF!</definedName>
    <definedName name="P_13_2" localSheetId="2">#REF!</definedName>
    <definedName name="P_13_2">#REF!</definedName>
    <definedName name="P_14_1" localSheetId="2">#REF!</definedName>
    <definedName name="P_14_1">#REF!</definedName>
    <definedName name="P_14_2" localSheetId="2">#REF!</definedName>
    <definedName name="P_14_2">#REF!</definedName>
    <definedName name="P_15_1" localSheetId="2">#REF!</definedName>
    <definedName name="P_15_1">#REF!</definedName>
    <definedName name="P_15_2" localSheetId="2">#REF!</definedName>
    <definedName name="P_15_2">#REF!</definedName>
    <definedName name="P_16_1" localSheetId="2">#REF!</definedName>
    <definedName name="P_16_1">#REF!</definedName>
    <definedName name="P_16_2" localSheetId="2">#REF!</definedName>
    <definedName name="P_16_2">#REF!</definedName>
    <definedName name="P_17_1" localSheetId="2">#REF!</definedName>
    <definedName name="P_17_1">#REF!</definedName>
    <definedName name="P_17_2" localSheetId="2">#REF!</definedName>
    <definedName name="P_17_2">#REF!</definedName>
    <definedName name="P_18_1" localSheetId="2">#REF!</definedName>
    <definedName name="P_18_1">#REF!</definedName>
    <definedName name="P_18_2" localSheetId="2">#REF!</definedName>
    <definedName name="P_18_2">#REF!</definedName>
    <definedName name="P_19_1" localSheetId="2">#REF!</definedName>
    <definedName name="P_19_1">#REF!</definedName>
    <definedName name="P_19_2" localSheetId="2">#REF!</definedName>
    <definedName name="P_19_2">#REF!</definedName>
    <definedName name="P_20_1" localSheetId="2">#REF!</definedName>
    <definedName name="P_20_1">#REF!</definedName>
    <definedName name="P_20_2" localSheetId="2">#REF!</definedName>
    <definedName name="P_20_2">#REF!</definedName>
    <definedName name="P_21_1" localSheetId="2">#REF!</definedName>
    <definedName name="P_21_1">#REF!</definedName>
    <definedName name="P_21_2" localSheetId="2">#REF!</definedName>
    <definedName name="P_21_2">#REF!</definedName>
    <definedName name="P_22_1" localSheetId="2">#REF!</definedName>
    <definedName name="P_22_1">#REF!</definedName>
    <definedName name="P_22_2" localSheetId="2">#REF!</definedName>
    <definedName name="P_22_2">#REF!</definedName>
    <definedName name="P_23_1" localSheetId="2">#REF!</definedName>
    <definedName name="P_23_1">#REF!</definedName>
    <definedName name="P_23_2" localSheetId="2">#REF!</definedName>
    <definedName name="P_23_2">#REF!</definedName>
    <definedName name="P_24_1" localSheetId="2">#REF!</definedName>
    <definedName name="P_24_1">#REF!</definedName>
    <definedName name="P_24_2" localSheetId="2">#REF!</definedName>
    <definedName name="P_24_2">#REF!</definedName>
    <definedName name="P_25_1" localSheetId="2">#REF!</definedName>
    <definedName name="P_25_1">#REF!</definedName>
    <definedName name="P_25_2" localSheetId="2">#REF!</definedName>
    <definedName name="P_25_2">#REF!</definedName>
    <definedName name="P_26_1" localSheetId="2">#REF!</definedName>
    <definedName name="P_26_1">#REF!</definedName>
    <definedName name="P_26_2" localSheetId="2">#REF!</definedName>
    <definedName name="P_26_2">#REF!</definedName>
    <definedName name="P_27_1" localSheetId="2">#REF!</definedName>
    <definedName name="P_27_1">#REF!</definedName>
    <definedName name="P_27_2" localSheetId="2">#REF!</definedName>
    <definedName name="P_27_2">#REF!</definedName>
    <definedName name="P_28_1" localSheetId="2">#REF!</definedName>
    <definedName name="P_28_1">#REF!</definedName>
    <definedName name="P_28_2" localSheetId="2">#REF!</definedName>
    <definedName name="P_28_2">#REF!</definedName>
    <definedName name="P_29_1" localSheetId="2">#REF!</definedName>
    <definedName name="P_29_1">#REF!</definedName>
    <definedName name="P_29_2" localSheetId="2">#REF!</definedName>
    <definedName name="P_29_2">#REF!</definedName>
    <definedName name="P_3_1" localSheetId="2">#REF!</definedName>
    <definedName name="P_3_1">#REF!</definedName>
    <definedName name="P_3_2" localSheetId="2">#REF!</definedName>
    <definedName name="P_3_2">#REF!</definedName>
    <definedName name="P_30_1" localSheetId="2">#REF!</definedName>
    <definedName name="P_30_1">#REF!</definedName>
    <definedName name="P_30_2" localSheetId="2">#REF!</definedName>
    <definedName name="P_30_2">#REF!</definedName>
    <definedName name="P_31_1" localSheetId="2">#REF!</definedName>
    <definedName name="P_31_1">#REF!</definedName>
    <definedName name="P_31_2" localSheetId="2">#REF!</definedName>
    <definedName name="P_31_2">#REF!</definedName>
    <definedName name="P_32_1" localSheetId="2">#REF!</definedName>
    <definedName name="P_32_1">#REF!</definedName>
    <definedName name="P_32_2" localSheetId="2">#REF!</definedName>
    <definedName name="P_32_2">#REF!</definedName>
    <definedName name="P_33_1" localSheetId="2">#REF!</definedName>
    <definedName name="P_33_1">#REF!</definedName>
    <definedName name="P_33_2" localSheetId="2">#REF!</definedName>
    <definedName name="P_33_2">#REF!</definedName>
    <definedName name="P_34_1" localSheetId="2">#REF!</definedName>
    <definedName name="P_34_1">#REF!</definedName>
    <definedName name="P_34_2" localSheetId="2">#REF!</definedName>
    <definedName name="P_34_2">#REF!</definedName>
    <definedName name="P_35_1" localSheetId="2">#REF!</definedName>
    <definedName name="P_35_1">#REF!</definedName>
    <definedName name="P_35_2" localSheetId="2">#REF!</definedName>
    <definedName name="P_35_2">#REF!</definedName>
    <definedName name="P_36_1" localSheetId="2">#REF!</definedName>
    <definedName name="P_36_1">#REF!</definedName>
    <definedName name="P_36_2" localSheetId="2">#REF!</definedName>
    <definedName name="P_36_2">#REF!</definedName>
    <definedName name="P_37_1" localSheetId="2">#REF!</definedName>
    <definedName name="P_37_1">#REF!</definedName>
    <definedName name="P_37_2" localSheetId="2">#REF!</definedName>
    <definedName name="P_37_2">#REF!</definedName>
    <definedName name="P_38_1" localSheetId="2">#REF!</definedName>
    <definedName name="P_38_1">#REF!</definedName>
    <definedName name="P_38_2" localSheetId="2">#REF!</definedName>
    <definedName name="P_38_2">#REF!</definedName>
    <definedName name="P_39_1" localSheetId="2">#REF!</definedName>
    <definedName name="P_39_1">#REF!</definedName>
    <definedName name="P_39_2" localSheetId="2">#REF!</definedName>
    <definedName name="P_39_2">#REF!</definedName>
    <definedName name="P_4_1" localSheetId="2">#REF!</definedName>
    <definedName name="P_4_1">#REF!</definedName>
    <definedName name="P_4_2" localSheetId="2">#REF!</definedName>
    <definedName name="P_4_2">#REF!</definedName>
    <definedName name="P_40_1" localSheetId="2">#REF!</definedName>
    <definedName name="P_40_1">#REF!</definedName>
    <definedName name="P_40_2" localSheetId="2">#REF!</definedName>
    <definedName name="P_40_2">#REF!</definedName>
    <definedName name="P_40806" localSheetId="2">#REF!</definedName>
    <definedName name="P_40806">#REF!</definedName>
    <definedName name="P_40806_" localSheetId="2">#REF!</definedName>
    <definedName name="P_40806_">#REF!</definedName>
    <definedName name="P_40809" localSheetId="2">#REF!</definedName>
    <definedName name="P_40809">#REF!</definedName>
    <definedName name="P_40809_" localSheetId="2">#REF!</definedName>
    <definedName name="P_40809_">#REF!</definedName>
    <definedName name="P_40812" localSheetId="2">#REF!</definedName>
    <definedName name="P_40812">#REF!</definedName>
    <definedName name="P_40812_" localSheetId="2">#REF!</definedName>
    <definedName name="P_40812_">#REF!</definedName>
    <definedName name="P_40814" localSheetId="2">#REF!</definedName>
    <definedName name="P_40814">#REF!</definedName>
    <definedName name="P_40814_" localSheetId="2">#REF!</definedName>
    <definedName name="P_40814_">#REF!</definedName>
    <definedName name="P_40815" localSheetId="2">#REF!</definedName>
    <definedName name="P_40815">#REF!</definedName>
    <definedName name="P_40815_" localSheetId="2">#REF!</definedName>
    <definedName name="P_40815_">#REF!</definedName>
    <definedName name="P_41_1" localSheetId="2">#REF!</definedName>
    <definedName name="P_41_1">#REF!</definedName>
    <definedName name="P_41_2" localSheetId="2">#REF!</definedName>
    <definedName name="P_41_2">#REF!</definedName>
    <definedName name="P_42_1" localSheetId="2">#REF!</definedName>
    <definedName name="P_42_1">#REF!</definedName>
    <definedName name="P_42_2" localSheetId="2">#REF!</definedName>
    <definedName name="P_42_2">#REF!</definedName>
    <definedName name="P_43_1" localSheetId="2">#REF!</definedName>
    <definedName name="P_43_1">#REF!</definedName>
    <definedName name="P_43_2" localSheetId="2">#REF!</definedName>
    <definedName name="P_43_2">#REF!</definedName>
    <definedName name="P_44_1" localSheetId="2">#REF!</definedName>
    <definedName name="P_44_1">#REF!</definedName>
    <definedName name="P_44_2" localSheetId="2">#REF!</definedName>
    <definedName name="P_44_2">#REF!</definedName>
    <definedName name="P_45_1" localSheetId="2">#REF!</definedName>
    <definedName name="P_45_1">#REF!</definedName>
    <definedName name="P_45_2" localSheetId="2">#REF!</definedName>
    <definedName name="P_45_2">#REF!</definedName>
    <definedName name="P_46_1" localSheetId="2">#REF!</definedName>
    <definedName name="P_46_1">#REF!</definedName>
    <definedName name="P_46_2" localSheetId="2">#REF!</definedName>
    <definedName name="P_46_2">#REF!</definedName>
    <definedName name="P_47_1" localSheetId="2">#REF!</definedName>
    <definedName name="P_47_1">#REF!</definedName>
    <definedName name="P_47_2" localSheetId="2">#REF!</definedName>
    <definedName name="P_47_2">#REF!</definedName>
    <definedName name="P_47426" localSheetId="2">#REF!</definedName>
    <definedName name="P_47426">#REF!</definedName>
    <definedName name="P_47426_" localSheetId="2">#REF!</definedName>
    <definedName name="P_47426_">#REF!</definedName>
    <definedName name="P_48_1" localSheetId="2">#REF!</definedName>
    <definedName name="P_48_1">#REF!</definedName>
    <definedName name="P_48_2" localSheetId="2">#REF!</definedName>
    <definedName name="P_48_2">#REF!</definedName>
    <definedName name="P_49_1" localSheetId="2">#REF!</definedName>
    <definedName name="P_49_1">#REF!</definedName>
    <definedName name="P_49_2" localSheetId="2">#REF!</definedName>
    <definedName name="P_49_2">#REF!</definedName>
    <definedName name="P_5_1" localSheetId="2">#REF!</definedName>
    <definedName name="P_5_1">#REF!</definedName>
    <definedName name="P_5_2" localSheetId="2">#REF!</definedName>
    <definedName name="P_5_2">#REF!</definedName>
    <definedName name="P_50_1" localSheetId="2">#REF!</definedName>
    <definedName name="P_50_1">#REF!</definedName>
    <definedName name="P_50_2" localSheetId="2">#REF!</definedName>
    <definedName name="P_50_2">#REF!</definedName>
    <definedName name="P_51_1" localSheetId="2">#REF!</definedName>
    <definedName name="P_51_1">#REF!</definedName>
    <definedName name="P_51_2" localSheetId="2">#REF!</definedName>
    <definedName name="P_51_2">#REF!</definedName>
    <definedName name="P_52_1" localSheetId="2">#REF!</definedName>
    <definedName name="P_52_1">#REF!</definedName>
    <definedName name="P_52_2" localSheetId="2">#REF!</definedName>
    <definedName name="P_52_2">#REF!</definedName>
    <definedName name="P_53_1" localSheetId="2">#REF!</definedName>
    <definedName name="P_53_1">#REF!</definedName>
    <definedName name="P_53_2" localSheetId="2">#REF!</definedName>
    <definedName name="P_53_2">#REF!</definedName>
    <definedName name="P_54_1" localSheetId="2">#REF!</definedName>
    <definedName name="P_54_1">#REF!</definedName>
    <definedName name="P_54_2" localSheetId="2">#REF!</definedName>
    <definedName name="P_54_2">#REF!</definedName>
    <definedName name="P_55_1" localSheetId="2">#REF!</definedName>
    <definedName name="P_55_1">#REF!</definedName>
    <definedName name="P_55_2" localSheetId="2">#REF!</definedName>
    <definedName name="P_55_2">#REF!</definedName>
    <definedName name="P_56_1" localSheetId="2">#REF!</definedName>
    <definedName name="P_56_1">#REF!</definedName>
    <definedName name="P_56_2" localSheetId="2">#REF!</definedName>
    <definedName name="P_56_2">#REF!</definedName>
    <definedName name="P_57_1" localSheetId="2">#REF!</definedName>
    <definedName name="P_57_1">#REF!</definedName>
    <definedName name="P_57_2" localSheetId="2">#REF!</definedName>
    <definedName name="P_57_2">#REF!</definedName>
    <definedName name="P_58_1" localSheetId="2">#REF!</definedName>
    <definedName name="P_58_1">#REF!</definedName>
    <definedName name="P_58_2" localSheetId="2">#REF!</definedName>
    <definedName name="P_58_2">#REF!</definedName>
    <definedName name="P_59_1" localSheetId="2">#REF!</definedName>
    <definedName name="P_59_1">#REF!</definedName>
    <definedName name="P_59_2" localSheetId="2">#REF!</definedName>
    <definedName name="P_59_2">#REF!</definedName>
    <definedName name="P_6_1" localSheetId="2">#REF!</definedName>
    <definedName name="P_6_1">#REF!</definedName>
    <definedName name="P_6_2" localSheetId="2">#REF!</definedName>
    <definedName name="P_6_2">#REF!</definedName>
    <definedName name="P_60_1" localSheetId="2">#REF!</definedName>
    <definedName name="P_60_1">#REF!</definedName>
    <definedName name="P_60_2" localSheetId="2">#REF!</definedName>
    <definedName name="P_60_2">#REF!</definedName>
    <definedName name="P_61_1" localSheetId="2">#REF!</definedName>
    <definedName name="P_61_1">#REF!</definedName>
    <definedName name="P_61_2" localSheetId="2">#REF!</definedName>
    <definedName name="P_61_2">#REF!</definedName>
    <definedName name="P_62_1" localSheetId="2">#REF!</definedName>
    <definedName name="P_62_1">#REF!</definedName>
    <definedName name="P_62_2" localSheetId="2">#REF!</definedName>
    <definedName name="P_62_2">#REF!</definedName>
    <definedName name="P_63_1" localSheetId="2">#REF!</definedName>
    <definedName name="P_63_1">#REF!</definedName>
    <definedName name="P_63_2" localSheetId="2">#REF!</definedName>
    <definedName name="P_63_2">#REF!</definedName>
    <definedName name="P_64_1" localSheetId="2">#REF!</definedName>
    <definedName name="P_64_1">#REF!</definedName>
    <definedName name="P_64_2" localSheetId="2">#REF!</definedName>
    <definedName name="P_64_2">#REF!</definedName>
    <definedName name="P_65_1" localSheetId="2">#REF!</definedName>
    <definedName name="P_65_1">#REF!</definedName>
    <definedName name="P_65_2" localSheetId="2">#REF!</definedName>
    <definedName name="P_65_2">#REF!</definedName>
    <definedName name="P_7_1" localSheetId="2">#REF!</definedName>
    <definedName name="P_7_1">#REF!</definedName>
    <definedName name="P_7_2" localSheetId="2">#REF!</definedName>
    <definedName name="P_7_2">#REF!</definedName>
    <definedName name="P_9_1" localSheetId="2">#REF!</definedName>
    <definedName name="P_9_1">#REF!</definedName>
    <definedName name="P_9_2" localSheetId="2">#REF!</definedName>
    <definedName name="P_9_2">#REF!</definedName>
    <definedName name="paym" localSheetId="2" hidden="1">{#N/A,#N/A,FALSE,"A";#N/A,#N/A,FALSE,"B"}</definedName>
    <definedName name="paym" hidden="1">{#N/A,#N/A,FALSE,"A";#N/A,#N/A,FALSE,"B"}</definedName>
    <definedName name="Paymcompared" localSheetId="2" hidden="1">{#N/A,#N/A,FALSE,"A";#N/A,#N/A,FALSE,"B-TOT";#N/A,#N/A,FALSE,"Declaration1";#N/A,#N/A,FALSE,"Spravka1";#N/A,#N/A,FALSE,"A (2)";#N/A,#N/A,FALSE,"B-TOT (2)";#N/A,#N/A,FALSE,"Declaration1 (2)";#N/A,#N/A,FALSE,"Spravka1 (2)"}</definedName>
    <definedName name="Paymcompared" hidden="1">{#N/A,#N/A,FALSE,"A";#N/A,#N/A,FALSE,"B-TOT";#N/A,#N/A,FALSE,"Declaration1";#N/A,#N/A,FALSE,"Spravka1";#N/A,#N/A,FALSE,"A (2)";#N/A,#N/A,FALSE,"B-TOT (2)";#N/A,#N/A,FALSE,"Declaration1 (2)";#N/A,#N/A,FALSE,"Spravka1 (2)"}</definedName>
    <definedName name="PBC_1">#N/A</definedName>
    <definedName name="PBC_2">#N/A</definedName>
    <definedName name="pc" localSheetId="2">#REF!</definedName>
    <definedName name="pc">#REF!</definedName>
    <definedName name="pere" localSheetId="2">#REF!</definedName>
    <definedName name="pere">#REF!</definedName>
    <definedName name="Period">'[49]КПН уплаченный'!$D$1</definedName>
    <definedName name="PICK_3" localSheetId="2">[61]July_03_Pg8!#REF!</definedName>
    <definedName name="PICK_3">[61]July_03_Pg8!#REF!</definedName>
    <definedName name="PICKLEHR" localSheetId="2">#REF!</definedName>
    <definedName name="PICKLEHR">#REF!</definedName>
    <definedName name="PICKLING_4" localSheetId="2">#REF!</definedName>
    <definedName name="PICKLING_4">#REF!</definedName>
    <definedName name="PICKLING_GALV" localSheetId="2">[61]July_03_Pg8!#REF!</definedName>
    <definedName name="PICKLING_GALV">[61]July_03_Pg8!#REF!</definedName>
    <definedName name="PIPES" localSheetId="2">#REF!</definedName>
    <definedName name="PIPES">#REF!</definedName>
    <definedName name="PipesPriceBaseIn" localSheetId="2">#REF!</definedName>
    <definedName name="PipesPriceBaseIn">#REF!</definedName>
    <definedName name="PipesPriceOptimisticIn" localSheetId="2">#REF!</definedName>
    <definedName name="PipesPriceOptimisticIn">#REF!</definedName>
    <definedName name="PipesPricePessimisticIn" localSheetId="2">#REF!</definedName>
    <definedName name="PipesPricePessimisticIn">#REF!</definedName>
    <definedName name="PipesUnitVariableKZTShareIn" localSheetId="2">#REF!</definedName>
    <definedName name="PipesUnitVariableKZTShareIn">#REF!</definedName>
    <definedName name="PipesUnitVariableRealIn" localSheetId="2">#REF!</definedName>
    <definedName name="PipesUnitVariableRealIn">#REF!</definedName>
    <definedName name="PipesVolumeBaseIn" localSheetId="2">#REF!</definedName>
    <definedName name="PipesVolumeBaseIn">#REF!</definedName>
    <definedName name="PipesVolumeOptimisticIn" localSheetId="2">#REF!</definedName>
    <definedName name="PipesVolumeOptimisticIn">#REF!</definedName>
    <definedName name="PipesVolumePessimisticIn" localSheetId="2">#REF!</definedName>
    <definedName name="PipesVolumePessimisticIn">#REF!</definedName>
    <definedName name="piyh" localSheetId="2">#REF!</definedName>
    <definedName name="piyh">#REF!</definedName>
    <definedName name="Platts">'[6]Ural med'!$C$120:$F$537</definedName>
    <definedName name="plqtr" localSheetId="2">#REF!,#REF!</definedName>
    <definedName name="plqtr">#REF!,#REF!</definedName>
    <definedName name="plqtr199" localSheetId="2">#REF!</definedName>
    <definedName name="plqtr199">#REF!</definedName>
    <definedName name="plqtr299">'[54]KAZAK RECO ST 99'!$A$1:$A$263,'[54]KAZAK RECO ST 99'!$K$1:$S$263</definedName>
    <definedName name="plv" localSheetId="2">#REF!</definedName>
    <definedName name="plv">#REF!</definedName>
    <definedName name="plytd" localSheetId="2">#REF!,#REF!</definedName>
    <definedName name="plytd">#REF!,#REF!</definedName>
    <definedName name="plytd2" localSheetId="2">#REF!,#REF!</definedName>
    <definedName name="plytd2">#REF!,#REF!</definedName>
    <definedName name="plytd99">'[54]KAZAK RECO ST 99'!$A$1:$A$263,'[54]KAZAK RECO ST 99'!$AL$1:$AO$263</definedName>
    <definedName name="pmt" localSheetId="2" hidden="1">{#N/A,#N/A,FALSE,"A";#N/A,#N/A,FALSE,"B-TOT";#N/A,#N/A,FALSE,"Declaration1";#N/A,#N/A,FALSE,"Spravka1";#N/A,#N/A,FALSE,"A (2)";#N/A,#N/A,FALSE,"B-TOT (2)";#N/A,#N/A,FALSE,"Declaration1 (2)";#N/A,#N/A,FALSE,"Spravka1 (2)"}</definedName>
    <definedName name="pmt" hidden="1">{#N/A,#N/A,FALSE,"A";#N/A,#N/A,FALSE,"B-TOT";#N/A,#N/A,FALSE,"Declaration1";#N/A,#N/A,FALSE,"Spravka1";#N/A,#N/A,FALSE,"A (2)";#N/A,#N/A,FALSE,"B-TOT (2)";#N/A,#N/A,FALSE,"Declaration1 (2)";#N/A,#N/A,FALSE,"Spravka1 (2)"}</definedName>
    <definedName name="pName" localSheetId="2">#REF!</definedName>
    <definedName name="pName">#REF!</definedName>
    <definedName name="podg">[40]!podg</definedName>
    <definedName name="podgotovka">[40]!podgotovka</definedName>
    <definedName name="poooly" localSheetId="2" hidden="1">{#N/A,#N/A,FALSE,"A";#N/A,#N/A,FALSE,"B-TOT";#N/A,#N/A,FALSE,"Declaration1";#N/A,#N/A,FALSE,"Spravka1";#N/A,#N/A,FALSE,"A (2)";#N/A,#N/A,FALSE,"B-TOT (2)";#N/A,#N/A,FALSE,"Declaration1 (2)";#N/A,#N/A,FALSE,"Spravka1 (2)"}</definedName>
    <definedName name="poooly" hidden="1">{#N/A,#N/A,FALSE,"A";#N/A,#N/A,FALSE,"B-TOT";#N/A,#N/A,FALSE,"Declaration1";#N/A,#N/A,FALSE,"Spravka1";#N/A,#N/A,FALSE,"A (2)";#N/A,#N/A,FALSE,"B-TOT (2)";#N/A,#N/A,FALSE,"Declaration1 (2)";#N/A,#N/A,FALSE,"Spravka1 (2)"}</definedName>
    <definedName name="POOTCHNED" localSheetId="2">#REF!</definedName>
    <definedName name="POOTCHNED">#REF!</definedName>
    <definedName name="PopDate">[19]SMSTemp!$B$7</definedName>
    <definedName name="Population_Count">[35]SMSTemp!$B$33</definedName>
    <definedName name="Positive_Rec_Cnt">[35]SMSTemp!$B$51</definedName>
    <definedName name="Positive_Values">[35]SMSTemp!$B$32</definedName>
    <definedName name="PRELIMINARY_BALANCE_SHEET" localSheetId="2">#REF!</definedName>
    <definedName name="PRELIMINARY_BALANCE_SHEET">#REF!</definedName>
    <definedName name="Premiums" localSheetId="2" hidden="1">{#N/A,#N/A,FALSE,"A";#N/A,#N/A,FALSE,"B-TOT";#N/A,#N/A,FALSE,"Declaration1";#N/A,#N/A,FALSE,"Spravka1";#N/A,#N/A,FALSE,"A (2)";#N/A,#N/A,FALSE,"B-TOT (2)";#N/A,#N/A,FALSE,"Declaration1 (2)";#N/A,#N/A,FALSE,"Spravka1 (2)"}</definedName>
    <definedName name="Premiums" hidden="1">{#N/A,#N/A,FALSE,"A";#N/A,#N/A,FALSE,"B-TOT";#N/A,#N/A,FALSE,"Declaration1";#N/A,#N/A,FALSE,"Spravka1";#N/A,#N/A,FALSE,"A (2)";#N/A,#N/A,FALSE,"B-TOT (2)";#N/A,#N/A,FALSE,"Declaration1 (2)";#N/A,#N/A,FALSE,"Spravka1 (2)"}</definedName>
    <definedName name="PrepBy">[19]SMSTemp!$B$6</definedName>
    <definedName name="prevdate">'[62]Структура группы'!$L$2</definedName>
    <definedName name="pril_5_3" localSheetId="2">#REF!</definedName>
    <definedName name="pril_5_3">#REF!</definedName>
    <definedName name="pril_5_3_1" localSheetId="2">#REF!</definedName>
    <definedName name="pril_5_3_1">#REF!</definedName>
    <definedName name="pril_5_3_2" localSheetId="2">#REF!</definedName>
    <definedName name="pril_5_3_2">#REF!</definedName>
    <definedName name="pril_5_3_3" localSheetId="2">#REF!</definedName>
    <definedName name="pril_5_3_3">#REF!</definedName>
    <definedName name="pril_5_3_4" localSheetId="2">#REF!</definedName>
    <definedName name="pril_5_3_4">#REF!</definedName>
    <definedName name="pril_5_4_1" localSheetId="2">#REF!</definedName>
    <definedName name="pril_5_4_1">#REF!</definedName>
    <definedName name="pril_5_5" localSheetId="2">#REF!</definedName>
    <definedName name="pril_5_5">#REF!</definedName>
    <definedName name="Print_Area_MI">[7]TB!#REF!</definedName>
    <definedName name="ProdForm" localSheetId="2" hidden="1">#REF!</definedName>
    <definedName name="ProdForm" hidden="1">#REF!</definedName>
    <definedName name="Product" localSheetId="2" hidden="1">#REF!</definedName>
    <definedName name="Product" hidden="1">#REF!</definedName>
    <definedName name="pz" localSheetId="2">'[30]yO302.1'!#REF!</definedName>
    <definedName name="pz">'[30]yO302.1'!#REF!</definedName>
    <definedName name="q">'[63]Cost 99v98'!$S$10</definedName>
    <definedName name="Q_REP_REPORT_DATE" hidden="1">[64]XLR_NoRangeSheet!$D$7</definedName>
    <definedName name="QDATE_RDATE" hidden="1">[65]XLR_NoRangeSheet!$B$13</definedName>
    <definedName name="QDATE_REPDATE">[66]G2TempSheet!$B$4</definedName>
    <definedName name="QDOP_DO_CODE" hidden="1">[67]XLR_NoRangeSheet!$K$7</definedName>
    <definedName name="QDOP_FIO_A" hidden="1">[68]XLR_NoRangeSheet!$F$7</definedName>
    <definedName name="QDOP_ISP_DATA" hidden="1">[68]XLR_NoRangeSheet!$I$7</definedName>
    <definedName name="QDOP_ISP_NAME" hidden="1">[68]XLR_NoRangeSheet!$G$7</definedName>
    <definedName name="QDOP_ISP_PHONE" hidden="1">[68]XLR_NoRangeSheet!$H$7</definedName>
    <definedName name="QDOP_KURS_BYR" hidden="1">[67]XLR_NoRangeSheet!$L$7</definedName>
    <definedName name="QDOP_KURS_EUR" hidden="1">[67]XLR_NoRangeSheet!$M$7</definedName>
    <definedName name="QDOP_KURS_KZT" hidden="1">[67]XLR_NoRangeSheet!$P$7</definedName>
    <definedName name="QDOP_KURS_TRY" hidden="1">[67]XLR_NoRangeSheet!$N$7</definedName>
    <definedName name="QDOP_KURS_UAH" hidden="1">[67]XLR_NoRangeSheet!$O$7</definedName>
    <definedName name="QDOP_STUFF_A" hidden="1">[68]XLR_NoRangeSheet!$E$7</definedName>
    <definedName name="qerwftqre" localSheetId="2" hidden="1">{#N/A,#N/A,FALSE,"A";#N/A,#N/A,FALSE,"B"}</definedName>
    <definedName name="qerwftqre" hidden="1">{#N/A,#N/A,FALSE,"A";#N/A,#N/A,FALSE,"B"}</definedName>
    <definedName name="qerwtqet" localSheetId="2" hidden="1">{#N/A,#N/A,FALSE,"A";#N/A,#N/A,FALSE,"B"}</definedName>
    <definedName name="qerwtqet" hidden="1">{#N/A,#N/A,FALSE,"A";#N/A,#N/A,FALSE,"B"}</definedName>
    <definedName name="qewrewf" localSheetId="2" hidden="1">{#N/A,#N/A,FALSE,"A";#N/A,#N/A,FALSE,"B"}</definedName>
    <definedName name="qewrewf" hidden="1">{#N/A,#N/A,FALSE,"A";#N/A,#N/A,FALSE,"B"}</definedName>
    <definedName name="qfgqr" localSheetId="2" hidden="1">{#N/A,#N/A,FALSE,"A";#N/A,#N/A,FALSE,"B"}</definedName>
    <definedName name="qfgqr" hidden="1">{#N/A,#N/A,FALSE,"A";#N/A,#N/A,FALSE,"B"}</definedName>
    <definedName name="qfrf" localSheetId="2" hidden="1">{#N/A,#N/A,FALSE,"A";#N/A,#N/A,FALSE,"B-TOT";#N/A,#N/A,FALSE,"Declaration1";#N/A,#N/A,FALSE,"Spravka1";#N/A,#N/A,FALSE,"A (2)";#N/A,#N/A,FALSE,"B-TOT (2)";#N/A,#N/A,FALSE,"Declaration1 (2)";#N/A,#N/A,FALSE,"Spravka1 (2)"}</definedName>
    <definedName name="qfrf" hidden="1">{#N/A,#N/A,FALSE,"A";#N/A,#N/A,FALSE,"B-TOT";#N/A,#N/A,FALSE,"Declaration1";#N/A,#N/A,FALSE,"Spravka1";#N/A,#N/A,FALSE,"A (2)";#N/A,#N/A,FALSE,"B-TOT (2)";#N/A,#N/A,FALSE,"Declaration1 (2)";#N/A,#N/A,FALSE,"Spravka1 (2)"}</definedName>
    <definedName name="qgfqre" localSheetId="2" hidden="1">{#N/A,#N/A,FALSE,"A";#N/A,#N/A,FALSE,"B"}</definedName>
    <definedName name="qgfqre" hidden="1">{#N/A,#N/A,FALSE,"A";#N/A,#N/A,FALSE,"B"}</definedName>
    <definedName name="qgrfdzvgbsf" localSheetId="2" hidden="1">{#N/A,#N/A,FALSE,"A";#N/A,#N/A,FALSE,"B"}</definedName>
    <definedName name="qgrfdzvgbsf" hidden="1">{#N/A,#N/A,FALSE,"A";#N/A,#N/A,FALSE,"B"}</definedName>
    <definedName name="qqca" localSheetId="2" hidden="1">{#N/A,#N/A,FALSE,"A";#N/A,#N/A,FALSE,"B"}</definedName>
    <definedName name="qqca" hidden="1">{#N/A,#N/A,FALSE,"A";#N/A,#N/A,FALSE,"B"}</definedName>
    <definedName name="qqq">[10]UI.1000!qqq</definedName>
    <definedName name="qreqdc" localSheetId="2" hidden="1">{#N/A,#N/A,FALSE,"A";#N/A,#N/A,FALSE,"B-TOT";#N/A,#N/A,FALSE,"Declaration1";#N/A,#N/A,FALSE,"Spravka1";#N/A,#N/A,FALSE,"A (2)";#N/A,#N/A,FALSE,"B-TOT (2)";#N/A,#N/A,FALSE,"Declaration1 (2)";#N/A,#N/A,FALSE,"Spravka1 (2)"}</definedName>
    <definedName name="qreqdc" hidden="1">{#N/A,#N/A,FALSE,"A";#N/A,#N/A,FALSE,"B-TOT";#N/A,#N/A,FALSE,"Declaration1";#N/A,#N/A,FALSE,"Spravka1";#N/A,#N/A,FALSE,"A (2)";#N/A,#N/A,FALSE,"B-TOT (2)";#N/A,#N/A,FALSE,"Declaration1 (2)";#N/A,#N/A,FALSE,"Spravka1 (2)"}</definedName>
    <definedName name="qrfd" localSheetId="2" hidden="1">{#N/A,#N/A,FALSE,"A";#N/A,#N/A,FALSE,"B-TOT";#N/A,#N/A,FALSE,"Declaration1";#N/A,#N/A,FALSE,"Spravka1";#N/A,#N/A,FALSE,"A (2)";#N/A,#N/A,FALSE,"B-TOT (2)";#N/A,#N/A,FALSE,"Declaration1 (2)";#N/A,#N/A,FALSE,"Spravka1 (2)"}</definedName>
    <definedName name="qrfd" hidden="1">{#N/A,#N/A,FALSE,"A";#N/A,#N/A,FALSE,"B-TOT";#N/A,#N/A,FALSE,"Declaration1";#N/A,#N/A,FALSE,"Spravka1";#N/A,#N/A,FALSE,"A (2)";#N/A,#N/A,FALSE,"B-TOT (2)";#N/A,#N/A,FALSE,"Declaration1 (2)";#N/A,#N/A,FALSE,"Spravka1 (2)"}</definedName>
    <definedName name="qrfgdz" localSheetId="2" hidden="1">{#N/A,#N/A,FALSE,"A";#N/A,#N/A,FALSE,"B-TOT";#N/A,#N/A,FALSE,"Declaration1";#N/A,#N/A,FALSE,"Spravka1";#N/A,#N/A,FALSE,"A (2)";#N/A,#N/A,FALSE,"B-TOT (2)";#N/A,#N/A,FALSE,"Declaration1 (2)";#N/A,#N/A,FALSE,"Spravka1 (2)"}</definedName>
    <definedName name="qrfgdz" hidden="1">{#N/A,#N/A,FALSE,"A";#N/A,#N/A,FALSE,"B-TOT";#N/A,#N/A,FALSE,"Declaration1";#N/A,#N/A,FALSE,"Spravka1";#N/A,#N/A,FALSE,"A (2)";#N/A,#N/A,FALSE,"B-TOT (2)";#N/A,#N/A,FALSE,"Declaration1 (2)";#N/A,#N/A,FALSE,"Spravka1 (2)"}</definedName>
    <definedName name="qrgfqf" localSheetId="2" hidden="1">{#N/A,#N/A,FALSE,"A";#N/A,#N/A,FALSE,"B"}</definedName>
    <definedName name="qrgfqf" hidden="1">{#N/A,#N/A,FALSE,"A";#N/A,#N/A,FALSE,"B"}</definedName>
    <definedName name="qrgfz" localSheetId="2" hidden="1">{#N/A,#N/A,FALSE,"A";#N/A,#N/A,FALSE,"B"}</definedName>
    <definedName name="qrgfz" hidden="1">{#N/A,#N/A,FALSE,"A";#N/A,#N/A,FALSE,"B"}</definedName>
    <definedName name="qrgqfg" localSheetId="2" hidden="1">{#N/A,#N/A,FALSE,"A";#N/A,#N/A,FALSE,"B"}</definedName>
    <definedName name="qrgqfg" hidden="1">{#N/A,#N/A,FALSE,"A";#N/A,#N/A,FALSE,"B"}</definedName>
    <definedName name="qrgr" localSheetId="2" hidden="1">{#N/A,#N/A,FALSE,"A";#N/A,#N/A,FALSE,"B-TOT";#N/A,#N/A,FALSE,"Declaration1";#N/A,#N/A,FALSE,"Spravka1";#N/A,#N/A,FALSE,"A (2)";#N/A,#N/A,FALSE,"B-TOT (2)";#N/A,#N/A,FALSE,"Declaration1 (2)";#N/A,#N/A,FALSE,"Spravka1 (2)"}</definedName>
    <definedName name="qrgr" hidden="1">{#N/A,#N/A,FALSE,"A";#N/A,#N/A,FALSE,"B-TOT";#N/A,#N/A,FALSE,"Declaration1";#N/A,#N/A,FALSE,"Spravka1";#N/A,#N/A,FALSE,"A (2)";#N/A,#N/A,FALSE,"B-TOT (2)";#N/A,#N/A,FALSE,"Declaration1 (2)";#N/A,#N/A,FALSE,"Spravka1 (2)"}</definedName>
    <definedName name="qrtfxzv" localSheetId="2" hidden="1">{#N/A,#N/A,FALSE,"A";#N/A,#N/A,FALSE,"B-TOT";#N/A,#N/A,FALSE,"Declaration1";#N/A,#N/A,FALSE,"Spravka1";#N/A,#N/A,FALSE,"A (2)";#N/A,#N/A,FALSE,"B-TOT (2)";#N/A,#N/A,FALSE,"Declaration1 (2)";#N/A,#N/A,FALSE,"Spravka1 (2)"}</definedName>
    <definedName name="qrtfxzv" hidden="1">{#N/A,#N/A,FALSE,"A";#N/A,#N/A,FALSE,"B-TOT";#N/A,#N/A,FALSE,"Declaration1";#N/A,#N/A,FALSE,"Spravka1";#N/A,#N/A,FALSE,"A (2)";#N/A,#N/A,FALSE,"B-TOT (2)";#N/A,#N/A,FALSE,"Declaration1 (2)";#N/A,#N/A,FALSE,"Spravka1 (2)"}</definedName>
    <definedName name="qrtyqge" localSheetId="2" hidden="1">{#N/A,#N/A,FALSE,"A";#N/A,#N/A,FALSE,"B"}</definedName>
    <definedName name="qrtyqge" hidden="1">{#N/A,#N/A,FALSE,"A";#N/A,#N/A,FALSE,"B"}</definedName>
    <definedName name="qrvg" localSheetId="2" hidden="1">{#N/A,#N/A,FALSE,"A";#N/A,#N/A,FALSE,"B"}</definedName>
    <definedName name="qrvg" hidden="1">{#N/A,#N/A,FALSE,"A";#N/A,#N/A,FALSE,"B"}</definedName>
    <definedName name="qs">[10]UI.1000!qs</definedName>
    <definedName name="qsda" localSheetId="2" hidden="1">{#N/A,#N/A,FALSE,"A";#N/A,#N/A,FALSE,"B-TOT";#N/A,#N/A,FALSE,"Declaration1";#N/A,#N/A,FALSE,"Spravka1";#N/A,#N/A,FALSE,"A (2)";#N/A,#N/A,FALSE,"B-TOT (2)";#N/A,#N/A,FALSE,"Declaration1 (2)";#N/A,#N/A,FALSE,"Spravka1 (2)"}</definedName>
    <definedName name="qsda" hidden="1">{#N/A,#N/A,FALSE,"A";#N/A,#N/A,FALSE,"B-TOT";#N/A,#N/A,FALSE,"Declaration1";#N/A,#N/A,FALSE,"Spravka1";#N/A,#N/A,FALSE,"A (2)";#N/A,#N/A,FALSE,"B-TOT (2)";#N/A,#N/A,FALSE,"Declaration1 (2)";#N/A,#N/A,FALSE,"Spravka1 (2)"}</definedName>
    <definedName name="QUERY1_POK1_13780">[69]G2TempSheet!$B$5</definedName>
    <definedName name="QUERY1_POK1_13790">[69]G2TempSheet!$C$5</definedName>
    <definedName name="QUERY1_POK1_13820">[69]G2TempSheet!$G$5</definedName>
    <definedName name="QUERY1_POK1_13840">[69]G2TempSheet!$D$5</definedName>
    <definedName name="QUERY1_POK1_13870A">[69]G2TempSheet!$E$5</definedName>
    <definedName name="QUERY1_POK1_13870B">[69]G2TempSheet!$F$5</definedName>
    <definedName name="QUERY1_POK10_13780">[69]G2TempSheet!$BM$5</definedName>
    <definedName name="QUERY1_POK10_13790">[69]G2TempSheet!$BN$5</definedName>
    <definedName name="QUERY1_POK10_13820">[69]G2TempSheet!$BR$5</definedName>
    <definedName name="QUERY1_POK10_13840">[69]G2TempSheet!$BO$5</definedName>
    <definedName name="QUERY1_POK10_13870A">[69]G2TempSheet!$BP$5</definedName>
    <definedName name="QUERY1_POK10_13870B">[69]G2TempSheet!$BQ$5</definedName>
    <definedName name="QUERY1_POK11_13780">[69]G2TempSheet!$BT$5</definedName>
    <definedName name="QUERY1_POK11_13790">[69]G2TempSheet!$BU$5</definedName>
    <definedName name="QUERY1_POK11_13820">[69]G2TempSheet!$BY$5</definedName>
    <definedName name="QUERY1_POK11_13840">[69]G2TempSheet!$BV$5</definedName>
    <definedName name="QUERY1_POK11_13870A">[69]G2TempSheet!$BW$5</definedName>
    <definedName name="QUERY1_POK11_13870B">[69]G2TempSheet!$BX$5</definedName>
    <definedName name="QUERY1_POK12_13780">[69]G2TempSheet!$CA$5</definedName>
    <definedName name="QUERY1_POK12_13790">[69]G2TempSheet!$CB$5</definedName>
    <definedName name="QUERY1_POK12_13820">[69]G2TempSheet!$CF$5</definedName>
    <definedName name="QUERY1_POK12_13840">[69]G2TempSheet!$CC$5</definedName>
    <definedName name="QUERY1_POK12_13870A">[69]G2TempSheet!$CD$5</definedName>
    <definedName name="QUERY1_POK12_13870B">[69]G2TempSheet!$CE$5</definedName>
    <definedName name="QUERY1_POK13_13780">[69]G2TempSheet!$CH$5</definedName>
    <definedName name="QUERY1_POK13_13790">[69]G2TempSheet!$CI$5</definedName>
    <definedName name="QUERY1_POK13_13820">[69]G2TempSheet!$CM$5</definedName>
    <definedName name="QUERY1_POK13_13840">[69]G2TempSheet!$CJ$5</definedName>
    <definedName name="QUERY1_POK13_13870A">[69]G2TempSheet!$CK$5</definedName>
    <definedName name="QUERY1_POK13_13870B">[69]G2TempSheet!$CL$5</definedName>
    <definedName name="QUERY1_POK14_13780">[69]G2TempSheet!$CO$5</definedName>
    <definedName name="QUERY1_POK14_13790">[69]G2TempSheet!$CP$5</definedName>
    <definedName name="QUERY1_POK14_13820">[69]G2TempSheet!$CT$5</definedName>
    <definedName name="QUERY1_POK14_13840">[69]G2TempSheet!$CQ$5</definedName>
    <definedName name="QUERY1_POK14_13870A">[69]G2TempSheet!$CR$5</definedName>
    <definedName name="QUERY1_POK14_13870B">[69]G2TempSheet!$CS$5</definedName>
    <definedName name="QUERY1_POK15_13780">[69]G2TempSheet!$CV$5</definedName>
    <definedName name="QUERY1_POK15_13790">[69]G2TempSheet!$CW$5</definedName>
    <definedName name="QUERY1_POK15_13820">[69]G2TempSheet!$DA$5</definedName>
    <definedName name="QUERY1_POK15_13840">[69]G2TempSheet!$CX$5</definedName>
    <definedName name="QUERY1_POK15_13870A">[69]G2TempSheet!$CY$5</definedName>
    <definedName name="QUERY1_POK15_13870B">[69]G2TempSheet!$CZ$5</definedName>
    <definedName name="QUERY1_POK16_13780">[69]G2TempSheet!$DC$5</definedName>
    <definedName name="QUERY1_POK16_13790">[69]G2TempSheet!$DD$5</definedName>
    <definedName name="QUERY1_POK16_13820">[69]G2TempSheet!$DH$5</definedName>
    <definedName name="QUERY1_POK16_13840">[69]G2TempSheet!$DE$5</definedName>
    <definedName name="QUERY1_POK16_13870A">[69]G2TempSheet!$DF$5</definedName>
    <definedName name="QUERY1_POK16_13870B">[69]G2TempSheet!$DG$5</definedName>
    <definedName name="QUERY1_POK17_13780">[69]G2TempSheet!$DJ$5</definedName>
    <definedName name="QUERY1_POK17_13790">[69]G2TempSheet!$DK$5</definedName>
    <definedName name="QUERY1_POK17_13820">[69]G2TempSheet!$DO$5</definedName>
    <definedName name="QUERY1_POK17_13840">[69]G2TempSheet!$DL$5</definedName>
    <definedName name="QUERY1_POK17_13870A">[69]G2TempSheet!$DM$5</definedName>
    <definedName name="QUERY1_POK17_13870B">[69]G2TempSheet!$DN$5</definedName>
    <definedName name="QUERY1_POK18_13790">[69]G2TempSheet!$DR$5</definedName>
    <definedName name="QUERY1_POK18_13820">[69]G2TempSheet!$DV$5</definedName>
    <definedName name="QUERY1_POK18_13840">[69]G2TempSheet!$DS$5</definedName>
    <definedName name="QUERY1_POK18_13870A">[69]G2TempSheet!$DT$5</definedName>
    <definedName name="QUERY1_POK18_13870B">[69]G2TempSheet!$DU$5</definedName>
    <definedName name="QUERY1_POK2_13780">[69]G2TempSheet!$I$5</definedName>
    <definedName name="QUERY1_POK2_13790">[69]G2TempSheet!$J$5</definedName>
    <definedName name="QUERY1_POK2_13820">[69]G2TempSheet!$N$5</definedName>
    <definedName name="QUERY1_POK2_13840">[69]G2TempSheet!$K$5</definedName>
    <definedName name="QUERY1_POK2_13870A">[69]G2TempSheet!$L$5</definedName>
    <definedName name="QUERY1_POK2_13870B">[69]G2TempSheet!$M$5</definedName>
    <definedName name="QUERY1_POK3_13780">[69]G2TempSheet!$P$5</definedName>
    <definedName name="QUERY1_POK3_13790">[69]G2TempSheet!$Q$5</definedName>
    <definedName name="QUERY1_POK3_13820">[69]G2TempSheet!$U$5</definedName>
    <definedName name="QUERY1_POK3_13840">[69]G2TempSheet!$R$5</definedName>
    <definedName name="QUERY1_POK3_13870A">[69]G2TempSheet!$S$5</definedName>
    <definedName name="QUERY1_POK3_13870B">[69]G2TempSheet!$T$5</definedName>
    <definedName name="QUERY1_POK4_13780">[69]G2TempSheet!$W$5</definedName>
    <definedName name="QUERY1_POK4_13790">[69]G2TempSheet!$X$5</definedName>
    <definedName name="QUERY1_POK4_13820">[69]G2TempSheet!$AB$5</definedName>
    <definedName name="QUERY1_POK4_13840">[69]G2TempSheet!$Y$5</definedName>
    <definedName name="QUERY1_POK4_13870A">[69]G2TempSheet!$Z$5</definedName>
    <definedName name="QUERY1_POK4_13870B">[69]G2TempSheet!$AA$5</definedName>
    <definedName name="QUERY1_POK5_13780">[69]G2TempSheet!$AD$5</definedName>
    <definedName name="QUERY1_POK5_13790">[69]G2TempSheet!$AE$5</definedName>
    <definedName name="QUERY1_POK5_13820">[69]G2TempSheet!$AI$5</definedName>
    <definedName name="QUERY1_POK5_13840">[69]G2TempSheet!$AF$5</definedName>
    <definedName name="QUERY1_POK5_13870A">[69]G2TempSheet!$AG$5</definedName>
    <definedName name="QUERY1_POK5_13870B">[69]G2TempSheet!$AH$5</definedName>
    <definedName name="QUERY1_POK6_13780">[69]G2TempSheet!$AK$5</definedName>
    <definedName name="QUERY1_POK6_13790">[69]G2TempSheet!$AL$5</definedName>
    <definedName name="QUERY1_POK6_13820">[69]G2TempSheet!$AP$5</definedName>
    <definedName name="QUERY1_POK6_13840">[69]G2TempSheet!$AM$5</definedName>
    <definedName name="QUERY1_POK6_13870A">[69]G2TempSheet!$AN$5</definedName>
    <definedName name="QUERY1_POK6_13870B">[69]G2TempSheet!$AO$5</definedName>
    <definedName name="QUERY1_POK7_13780">[69]G2TempSheet!$AR$5</definedName>
    <definedName name="QUERY1_POK7_13790">[69]G2TempSheet!$AS$5</definedName>
    <definedName name="QUERY1_POK7_13820">[69]G2TempSheet!$AW$5</definedName>
    <definedName name="QUERY1_POK7_13840">[69]G2TempSheet!$AT$5</definedName>
    <definedName name="QUERY1_POK7_13870A">[69]G2TempSheet!$AU$5</definedName>
    <definedName name="QUERY1_POK7_13870B">[69]G2TempSheet!$AV$5</definedName>
    <definedName name="QUERY1_POK8_13780">[69]G2TempSheet!$AY$5</definedName>
    <definedName name="QUERY1_POK8_13790">[69]G2TempSheet!$AZ$5</definedName>
    <definedName name="QUERY1_POK8_13820">[69]G2TempSheet!$BD$5</definedName>
    <definedName name="QUERY1_POK8_13840">[69]G2TempSheet!$BA$5</definedName>
    <definedName name="QUERY1_POK8_13870A">[69]G2TempSheet!$BB$5</definedName>
    <definedName name="QUERY1_POK8_13870B">[69]G2TempSheet!$BC$5</definedName>
    <definedName name="QUERY1_POK9_13780">[69]G2TempSheet!$BF$5</definedName>
    <definedName name="QUERY1_POK9_13790">[69]G2TempSheet!$BG$5</definedName>
    <definedName name="QUERY1_POK9_13820">[69]G2TempSheet!$BK$5</definedName>
    <definedName name="QUERY1_POK9_13840">[69]G2TempSheet!$BH$5</definedName>
    <definedName name="QUERY1_POK9_13870A">[69]G2TempSheet!$BI$5</definedName>
    <definedName name="QUERY1_POK9_13870B">[69]G2TempSheet!$BJ$5</definedName>
    <definedName name="qw" localSheetId="2" hidden="1">{#N/A,#N/A,FALSE,"A";#N/A,#N/A,FALSE,"B-TOT";#N/A,#N/A,FALSE,"Declaration1";#N/A,#N/A,FALSE,"Spravka1";#N/A,#N/A,FALSE,"A (2)";#N/A,#N/A,FALSE,"B-TOT (2)";#N/A,#N/A,FALSE,"Declaration1 (2)";#N/A,#N/A,FALSE,"Spravka1 (2)"}</definedName>
    <definedName name="qw" hidden="1">{#N/A,#N/A,FALSE,"A";#N/A,#N/A,FALSE,"B-TOT";#N/A,#N/A,FALSE,"Declaration1";#N/A,#N/A,FALSE,"Spravka1";#N/A,#N/A,FALSE,"A (2)";#N/A,#N/A,FALSE,"B-TOT (2)";#N/A,#N/A,FALSE,"Declaration1 (2)";#N/A,#N/A,FALSE,"Spravka1 (2)"}</definedName>
    <definedName name="qwd" localSheetId="2" hidden="1">{#N/A,#N/A,FALSE,"A";#N/A,#N/A,FALSE,"B"}</definedName>
    <definedName name="qwd" hidden="1">{#N/A,#N/A,FALSE,"A";#N/A,#N/A,FALSE,"B"}</definedName>
    <definedName name="qwdas" localSheetId="2" hidden="1">{#N/A,#N/A,FALSE,"A";#N/A,#N/A,FALSE,"B"}</definedName>
    <definedName name="qwdas" hidden="1">{#N/A,#N/A,FALSE,"A";#N/A,#N/A,FALSE,"B"}</definedName>
    <definedName name="qwdd" localSheetId="2" hidden="1">{#N/A,#N/A,FALSE,"A";#N/A,#N/A,FALSE,"B"}</definedName>
    <definedName name="qwdd" hidden="1">{#N/A,#N/A,FALSE,"A";#N/A,#N/A,FALSE,"B"}</definedName>
    <definedName name="qwdeefdfds" localSheetId="2" hidden="1">{#N/A,#N/A,FALSE,"A";#N/A,#N/A,FALSE,"B"}</definedName>
    <definedName name="qwdeefdfds" hidden="1">{#N/A,#N/A,FALSE,"A";#N/A,#N/A,FALSE,"B"}</definedName>
    <definedName name="qwds" localSheetId="2" hidden="1">{#N/A,#N/A,FALSE,"A";#N/A,#N/A,FALSE,"B"}</definedName>
    <definedName name="qwds" hidden="1">{#N/A,#N/A,FALSE,"A";#N/A,#N/A,FALSE,"B"}</definedName>
    <definedName name="qwdw" localSheetId="2" hidden="1">{#N/A,#N/A,FALSE,"A";#N/A,#N/A,FALSE,"B-TOT";#N/A,#N/A,FALSE,"Declaration1";#N/A,#N/A,FALSE,"Spravka1";#N/A,#N/A,FALSE,"A (2)";#N/A,#N/A,FALSE,"B-TOT (2)";#N/A,#N/A,FALSE,"Declaration1 (2)";#N/A,#N/A,FALSE,"Spravka1 (2)"}</definedName>
    <definedName name="qwdw" hidden="1">{#N/A,#N/A,FALSE,"A";#N/A,#N/A,FALSE,"B-TOT";#N/A,#N/A,FALSE,"Declaration1";#N/A,#N/A,FALSE,"Spravka1";#N/A,#N/A,FALSE,"A (2)";#N/A,#N/A,FALSE,"B-TOT (2)";#N/A,#N/A,FALSE,"Declaration1 (2)";#N/A,#N/A,FALSE,"Spravka1 (2)"}</definedName>
    <definedName name="qwe" localSheetId="2">#REF!</definedName>
    <definedName name="qwe">#REF!</definedName>
    <definedName name="qwee" localSheetId="2" hidden="1">{#N/A,#N/A,FALSE,"A";#N/A,#N/A,FALSE,"B"}</definedName>
    <definedName name="qwee" hidden="1">{#N/A,#N/A,FALSE,"A";#N/A,#N/A,FALSE,"B"}</definedName>
    <definedName name="qwefqwre" localSheetId="2" hidden="1">{#N/A,#N/A,FALSE,"A";#N/A,#N/A,FALSE,"B"}</definedName>
    <definedName name="qwefqwre" hidden="1">{#N/A,#N/A,FALSE,"A";#N/A,#N/A,FALSE,"B"}</definedName>
    <definedName name="qweqw"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eq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eqwd" localSheetId="2" hidden="1">{#N/A,#N/A,FALSE,"A";#N/A,#N/A,FALSE,"B"}</definedName>
    <definedName name="qweqwd" hidden="1">{#N/A,#N/A,FALSE,"A";#N/A,#N/A,FALSE,"B"}</definedName>
    <definedName name="qwerqre" localSheetId="2" hidden="1">{#N/A,#N/A,FALSE,"A";#N/A,#N/A,FALSE,"B"}</definedName>
    <definedName name="qwerqre" hidden="1">{#N/A,#N/A,FALSE,"A";#N/A,#N/A,FALSE,"B"}</definedName>
    <definedName name="qwerty">'[70]WCS BS'!$B$1:$L$172</definedName>
    <definedName name="qwes" localSheetId="2" hidden="1">{#N/A,#N/A,FALSE,"A";#N/A,#N/A,FALSE,"B-TOT";#N/A,#N/A,FALSE,"Declaration1";#N/A,#N/A,FALSE,"Spravka1";#N/A,#N/A,FALSE,"A (2)";#N/A,#N/A,FALSE,"B-TOT (2)";#N/A,#N/A,FALSE,"Declaration1 (2)";#N/A,#N/A,FALSE,"Spravka1 (2)"}</definedName>
    <definedName name="qwes" hidden="1">{#N/A,#N/A,FALSE,"A";#N/A,#N/A,FALSE,"B-TOT";#N/A,#N/A,FALSE,"Declaration1";#N/A,#N/A,FALSE,"Spravka1";#N/A,#N/A,FALSE,"A (2)";#N/A,#N/A,FALSE,"B-TOT (2)";#N/A,#N/A,FALSE,"Declaration1 (2)";#N/A,#N/A,FALSE,"Spravka1 (2)"}</definedName>
    <definedName name="qwq" localSheetId="2">#REF!</definedName>
    <definedName name="qwq">#REF!</definedName>
    <definedName name="qwqed" localSheetId="2" hidden="1">{#N/A,#N/A,FALSE,"A";#N/A,#N/A,FALSE,"B-TOT";#N/A,#N/A,FALSE,"Declaration1";#N/A,#N/A,FALSE,"Spravka1";#N/A,#N/A,FALSE,"A (2)";#N/A,#N/A,FALSE,"B-TOT (2)";#N/A,#N/A,FALSE,"Declaration1 (2)";#N/A,#N/A,FALSE,"Spravka1 (2)"}</definedName>
    <definedName name="qwqed" hidden="1">{#N/A,#N/A,FALSE,"A";#N/A,#N/A,FALSE,"B-TOT";#N/A,#N/A,FALSE,"Declaration1";#N/A,#N/A,FALSE,"Spravka1";#N/A,#N/A,FALSE,"A (2)";#N/A,#N/A,FALSE,"B-TOT (2)";#N/A,#N/A,FALSE,"Declaration1 (2)";#N/A,#N/A,FALSE,"Spravka1 (2)"}</definedName>
    <definedName name="qwrad" localSheetId="2" hidden="1">{#N/A,#N/A,FALSE,"A";#N/A,#N/A,FALSE,"B"}</definedName>
    <definedName name="qwrad" hidden="1">{#N/A,#N/A,FALSE,"A";#N/A,#N/A,FALSE,"B"}</definedName>
    <definedName name="QWRQ" localSheetId="2" hidden="1">{#N/A,#N/A,FALSE,"A";#N/A,#N/A,FALSE,"B"}</definedName>
    <definedName name="QWRQ" hidden="1">{#N/A,#N/A,FALSE,"A";#N/A,#N/A,FALSE,"B"}</definedName>
    <definedName name="qww" localSheetId="2" hidden="1">{#N/A,#N/A,FALSE,"A";#N/A,#N/A,FALSE,"B"}</definedName>
    <definedName name="qww" hidden="1">{#N/A,#N/A,FALSE,"A";#N/A,#N/A,FALSE,"B"}</definedName>
    <definedName name="R_Factor" localSheetId="2">#REF!</definedName>
    <definedName name="R_Factor">#REF!</definedName>
    <definedName name="ragragsfg" localSheetId="2" hidden="1">{#N/A,#N/A,FALSE,"A";#N/A,#N/A,FALSE,"B-TOT";#N/A,#N/A,FALSE,"Declaration1";#N/A,#N/A,FALSE,"Spravka1";#N/A,#N/A,FALSE,"A (2)";#N/A,#N/A,FALSE,"B-TOT (2)";#N/A,#N/A,FALSE,"Declaration1 (2)";#N/A,#N/A,FALSE,"Spravka1 (2)"}</definedName>
    <definedName name="ragragsfg" hidden="1">{#N/A,#N/A,FALSE,"A";#N/A,#N/A,FALSE,"B-TOT";#N/A,#N/A,FALSE,"Declaration1";#N/A,#N/A,FALSE,"Spravka1";#N/A,#N/A,FALSE,"A (2)";#N/A,#N/A,FALSE,"B-TOT (2)";#N/A,#N/A,FALSE,"Declaration1 (2)";#N/A,#N/A,FALSE,"Spravka1 (2)"}</definedName>
    <definedName name="Random_Book_Value_Totals">[19]SMSTemp!$B$48</definedName>
    <definedName name="Random_Net_Book_Value">[19]SMSTemp!$B$45</definedName>
    <definedName name="Random_Population_Count">[19]SMSTemp!$B$46</definedName>
    <definedName name="Random_Sample_Size">[19]SMSTemp!$B$47</definedName>
    <definedName name="RANGE_DATA11">'[71]2_4'!$B$7:$CN$24</definedName>
    <definedName name="RANGE_DATA12">'[71]2_4'!$B$29:$CN$46</definedName>
    <definedName name="RANGE_DATA13">'[71]2_4'!$B$51:$CN$68</definedName>
    <definedName name="RANGE_DATA14">'[71]2_4'!$B$73:$CN$90</definedName>
    <definedName name="RANGE_KODS" localSheetId="2">#REF!</definedName>
    <definedName name="RANGE_KODS">#REF!</definedName>
    <definedName name="RANGE01" localSheetId="2">[41]курсы_010122!#REF!</definedName>
    <definedName name="RANGE01">[41]курсы_010122!#REF!</definedName>
    <definedName name="rate">'[72]прил-1'!$F$4</definedName>
    <definedName name="rav" localSheetId="2" hidden="1">{#N/A,#N/A,FALSE,"A";#N/A,#N/A,FALSE,"B"}</definedName>
    <definedName name="rav" hidden="1">{#N/A,#N/A,FALSE,"A";#N/A,#N/A,FALSE,"B"}</definedName>
    <definedName name="RawCoalPriceRealIn" localSheetId="2">#REF!</definedName>
    <definedName name="RawCoalPriceRealIn">#REF!</definedName>
    <definedName name="RawCoalUnitVariableKZTShareIn" localSheetId="2">#REF!</definedName>
    <definedName name="RawCoalUnitVariableKZTShareIn">#REF!</definedName>
    <definedName name="RawCoalUnitVariableRealIn" localSheetId="2">#REF!</definedName>
    <definedName name="RawCoalUnitVariableRealIn">#REF!</definedName>
    <definedName name="RawCoalVolumeIn" localSheetId="2">#REF!</definedName>
    <definedName name="RawCoalVolumeIn">#REF!</definedName>
    <definedName name="RCArea" localSheetId="2" hidden="1">#REF!</definedName>
    <definedName name="RCArea" hidden="1">#REF!</definedName>
    <definedName name="rdgrdgsf" localSheetId="2" hidden="1">{#N/A,#N/A,FALSE,"A";#N/A,#N/A,FALSE,"B-TOT";#N/A,#N/A,FALSE,"Declaration1";#N/A,#N/A,FALSE,"Spravka1";#N/A,#N/A,FALSE,"A (2)";#N/A,#N/A,FALSE,"B-TOT (2)";#N/A,#N/A,FALSE,"Declaration1 (2)";#N/A,#N/A,FALSE,"Spravka1 (2)"}</definedName>
    <definedName name="rdgrdgsf" hidden="1">{#N/A,#N/A,FALSE,"A";#N/A,#N/A,FALSE,"B-TOT";#N/A,#N/A,FALSE,"Declaration1";#N/A,#N/A,FALSE,"Spravka1";#N/A,#N/A,FALSE,"A (2)";#N/A,#N/A,FALSE,"B-TOT (2)";#N/A,#N/A,FALSE,"Declaration1 (2)";#N/A,#N/A,FALSE,"Spravka1 (2)"}</definedName>
    <definedName name="rdgtrdhtjh" localSheetId="2" hidden="1">{#N/A,#N/A,FALSE,"A";#N/A,#N/A,FALSE,"B-TOT";#N/A,#N/A,FALSE,"Declaration1";#N/A,#N/A,FALSE,"Spravka1";#N/A,#N/A,FALSE,"A (2)";#N/A,#N/A,FALSE,"B-TOT (2)";#N/A,#N/A,FALSE,"Declaration1 (2)";#N/A,#N/A,FALSE,"Spravka1 (2)"}</definedName>
    <definedName name="rdgtrdhtjh" hidden="1">{#N/A,#N/A,FALSE,"A";#N/A,#N/A,FALSE,"B-TOT";#N/A,#N/A,FALSE,"Declaration1";#N/A,#N/A,FALSE,"Spravka1";#N/A,#N/A,FALSE,"A (2)";#N/A,#N/A,FALSE,"B-TOT (2)";#N/A,#N/A,FALSE,"Declaration1 (2)";#N/A,#N/A,FALSE,"Spravka1 (2)"}</definedName>
    <definedName name="rdgz" localSheetId="2">#REF!</definedName>
    <definedName name="rdgz">#REF!</definedName>
    <definedName name="rds" localSheetId="2">#REF!</definedName>
    <definedName name="rds">#REF!</definedName>
    <definedName name="RE" localSheetId="2" hidden="1">{#N/A,#N/A,FALSE,"A";#N/A,#N/A,FALSE,"B"}</definedName>
    <definedName name="RE" hidden="1">{#N/A,#N/A,FALSE,"A";#N/A,#N/A,FALSE,"B"}</definedName>
    <definedName name="Receipe" localSheetId="2">#REF!</definedName>
    <definedName name="Receipe">#REF!</definedName>
    <definedName name="reert"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e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f_1" localSheetId="2">#REF!</definedName>
    <definedName name="Ref_1">#REF!</definedName>
    <definedName name="Ref_10" localSheetId="2">#REF!</definedName>
    <definedName name="Ref_10">#REF!</definedName>
    <definedName name="Ref_11" localSheetId="2">#REF!</definedName>
    <definedName name="Ref_11">#REF!</definedName>
    <definedName name="Ref_12" localSheetId="2">#REF!</definedName>
    <definedName name="Ref_12">#REF!</definedName>
    <definedName name="Ref_2" localSheetId="2">#REF!</definedName>
    <definedName name="Ref_2">#REF!</definedName>
    <definedName name="Ref_3" localSheetId="2">#REF!</definedName>
    <definedName name="Ref_3">#REF!</definedName>
    <definedName name="Ref_4" localSheetId="2">#REF!</definedName>
    <definedName name="Ref_4">#REF!</definedName>
    <definedName name="Ref_5" localSheetId="2">#REF!</definedName>
    <definedName name="Ref_5">#REF!</definedName>
    <definedName name="Ref_6" localSheetId="2">#REF!</definedName>
    <definedName name="Ref_6">#REF!</definedName>
    <definedName name="Ref_7" localSheetId="2">#REF!</definedName>
    <definedName name="Ref_7">#REF!</definedName>
    <definedName name="Ref_8" localSheetId="2">#REF!</definedName>
    <definedName name="Ref_8">#REF!</definedName>
    <definedName name="Ref_9" localSheetId="2">#REF!</definedName>
    <definedName name="Ref_9">#REF!</definedName>
    <definedName name="regerge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ger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gionwise" localSheetId="2" hidden="1">{#N/A,#N/A,FALSE,"Sheet1"}</definedName>
    <definedName name="regionwise" hidden="1">{#N/A,#N/A,FALSE,"Sheet1"}</definedName>
    <definedName name="regre" localSheetId="2" hidden="1">{#N/A,#N/A,FALSE,"A";#N/A,#N/A,FALSE,"B-TOT";#N/A,#N/A,FALSE,"Declaration1";#N/A,#N/A,FALSE,"Spravka1";#N/A,#N/A,FALSE,"A (2)";#N/A,#N/A,FALSE,"B-TOT (2)";#N/A,#N/A,FALSE,"Declaration1 (2)";#N/A,#N/A,FALSE,"Spravka1 (2)"}</definedName>
    <definedName name="regre" hidden="1">{#N/A,#N/A,FALSE,"A";#N/A,#N/A,FALSE,"B-TOT";#N/A,#N/A,FALSE,"Declaration1";#N/A,#N/A,FALSE,"Spravka1";#N/A,#N/A,FALSE,"A (2)";#N/A,#N/A,FALSE,"B-TOT (2)";#N/A,#N/A,FALSE,"Declaration1 (2)";#N/A,#N/A,FALSE,"Spravka1 (2)"}</definedName>
    <definedName name="regwfcv" localSheetId="2" hidden="1">{#N/A,#N/A,FALSE,"A";#N/A,#N/A,FALSE,"B"}</definedName>
    <definedName name="regwfcv" hidden="1">{#N/A,#N/A,FALSE,"A";#N/A,#N/A,FALSE,"B"}</definedName>
    <definedName name="regxsg" localSheetId="2" hidden="1">{#N/A,#N/A,FALSE,"A";#N/A,#N/A,FALSE,"B"}</definedName>
    <definedName name="regxsg" hidden="1">{#N/A,#N/A,FALSE,"A";#N/A,#N/A,FALSE,"B"}</definedName>
    <definedName name="RepDate">'[42]Общие сведения'!$B$5</definedName>
    <definedName name="RepHeader" localSheetId="2">#REF!</definedName>
    <definedName name="RepHeader">#REF!</definedName>
    <definedName name="repocl">[34]СИ!$AD$29</definedName>
    <definedName name="repoop">[34]СИ!$W$29</definedName>
    <definedName name="REPORT_DATE" localSheetId="2">#REF!</definedName>
    <definedName name="REPORT_DATE">#REF!</definedName>
    <definedName name="Residual_difference" localSheetId="2">#REF!</definedName>
    <definedName name="Residual_difference">#REF!</definedName>
    <definedName name="rett">[73]Статьи!$A$3:$B$55</definedName>
    <definedName name="reyhjy" localSheetId="2" hidden="1">{#N/A,#N/A,FALSE,"A";#N/A,#N/A,FALSE,"B"}</definedName>
    <definedName name="reyhjy" hidden="1">{#N/A,#N/A,FALSE,"A";#N/A,#N/A,FALSE,"B"}</definedName>
    <definedName name="REZ_CODE_DB1" localSheetId="2">#REF!</definedName>
    <definedName name="REZ_CODE_DB1">#REF!</definedName>
    <definedName name="REZ_NAME_DB1" localSheetId="2">#REF!</definedName>
    <definedName name="REZ_NAME_DB1">#REF!</definedName>
    <definedName name="rf" localSheetId="2" hidden="1">{#N/A,#N/A,FALSE,"A";#N/A,#N/A,FALSE,"B-TOT";#N/A,#N/A,FALSE,"Declaration1";#N/A,#N/A,FALSE,"Spravka1";#N/A,#N/A,FALSE,"A (2)";#N/A,#N/A,FALSE,"B-TOT (2)";#N/A,#N/A,FALSE,"Declaration1 (2)";#N/A,#N/A,FALSE,"Spravka1 (2)"}</definedName>
    <definedName name="rf" hidden="1">{#N/A,#N/A,FALSE,"A";#N/A,#N/A,FALSE,"B-TOT";#N/A,#N/A,FALSE,"Declaration1";#N/A,#N/A,FALSE,"Spravka1";#N/A,#N/A,FALSE,"A (2)";#N/A,#N/A,FALSE,"B-TOT (2)";#N/A,#N/A,FALSE,"Declaration1 (2)";#N/A,#N/A,FALSE,"Spravka1 (2)"}</definedName>
    <definedName name="rfdsgbvs" localSheetId="2" hidden="1">{#N/A,#N/A,FALSE,"A";#N/A,#N/A,FALSE,"B"}</definedName>
    <definedName name="rfdsgbvs" hidden="1">{#N/A,#N/A,FALSE,"A";#N/A,#N/A,FALSE,"B"}</definedName>
    <definedName name="rfff" localSheetId="2" hidden="1">{#N/A,#N/A,FALSE,"Sheet1"}</definedName>
    <definedName name="rfff" hidden="1">{#N/A,#N/A,FALSE,"Sheet1"}</definedName>
    <definedName name="rgagr" localSheetId="2" hidden="1">{#N/A,#N/A,FALSE,"A";#N/A,#N/A,FALSE,"B"}</definedName>
    <definedName name="rgagr" hidden="1">{#N/A,#N/A,FALSE,"A";#N/A,#N/A,FALSE,"B"}</definedName>
    <definedName name="rgegeger"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geg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rge" localSheetId="2" hidden="1">{#N/A,#N/A,FALSE,"A";#N/A,#N/A,FALSE,"B"}</definedName>
    <definedName name="rgerge" hidden="1">{#N/A,#N/A,FALSE,"A";#N/A,#N/A,FALSE,"B"}</definedName>
    <definedName name="rgergegerge"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rgegerge"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wgv" localSheetId="2" hidden="1">{#N/A,#N/A,FALSE,"A";#N/A,#N/A,FALSE,"B"}</definedName>
    <definedName name="rgewgv" hidden="1">{#N/A,#N/A,FALSE,"A";#N/A,#N/A,FALSE,"B"}</definedName>
    <definedName name="rgf" localSheetId="2" hidden="1">{#N/A,#N/A,FALSE,"A";#N/A,#N/A,FALSE,"B-TOT";#N/A,#N/A,FALSE,"Declaration1";#N/A,#N/A,FALSE,"Spravka1";#N/A,#N/A,FALSE,"A (2)";#N/A,#N/A,FALSE,"B-TOT (2)";#N/A,#N/A,FALSE,"Declaration1 (2)";#N/A,#N/A,FALSE,"Spravka1 (2)"}</definedName>
    <definedName name="rgf" hidden="1">{#N/A,#N/A,FALSE,"A";#N/A,#N/A,FALSE,"B-TOT";#N/A,#N/A,FALSE,"Declaration1";#N/A,#N/A,FALSE,"Spravka1";#N/A,#N/A,FALSE,"A (2)";#N/A,#N/A,FALSE,"B-TOT (2)";#N/A,#N/A,FALSE,"Declaration1 (2)";#N/A,#N/A,FALSE,"Spravka1 (2)"}</definedName>
    <definedName name="rgre" localSheetId="2" hidden="1">{#N/A,#N/A,FALSE,"A";#N/A,#N/A,FALSE,"B"}</definedName>
    <definedName name="rgre" hidden="1">{#N/A,#N/A,FALSE,"A";#N/A,#N/A,FALSE,"B"}</definedName>
    <definedName name="rgrg" localSheetId="2" hidden="1">{#N/A,#N/A,FALSE,"A";#N/A,#N/A,FALSE,"B-TOT";#N/A,#N/A,FALSE,"Declaration1";#N/A,#N/A,FALSE,"Spravka1";#N/A,#N/A,FALSE,"A (2)";#N/A,#N/A,FALSE,"B-TOT (2)";#N/A,#N/A,FALSE,"Declaration1 (2)";#N/A,#N/A,FALSE,"Spravka1 (2)"}</definedName>
    <definedName name="rgrg" hidden="1">{#N/A,#N/A,FALSE,"A";#N/A,#N/A,FALSE,"B-TOT";#N/A,#N/A,FALSE,"Declaration1";#N/A,#N/A,FALSE,"Spravka1";#N/A,#N/A,FALSE,"A (2)";#N/A,#N/A,FALSE,"B-TOT (2)";#N/A,#N/A,FALSE,"Declaration1 (2)";#N/A,#N/A,FALSE,"Spravka1 (2)"}</definedName>
    <definedName name="rgtrg" localSheetId="2" hidden="1">{#N/A,#N/A,FALSE,"A";#N/A,#N/A,FALSE,"B"}</definedName>
    <definedName name="rgtrg" hidden="1">{#N/A,#N/A,FALSE,"A";#N/A,#N/A,FALSE,"B"}</definedName>
    <definedName name="rjhjdf" localSheetId="2" hidden="1">{#N/A,#N/A,FALSE,"МТВ"}</definedName>
    <definedName name="rjhjdf" hidden="1">{#N/A,#N/A,FALSE,"МТВ"}</definedName>
    <definedName name="rngChartRange" localSheetId="2">#REF!</definedName>
    <definedName name="rngChartRange">#REF!</definedName>
    <definedName name="rngDataAll" localSheetId="2">#REF!</definedName>
    <definedName name="rngDataAll">#REF!</definedName>
    <definedName name="rngEnd" localSheetId="2">#REF!</definedName>
    <definedName name="rngEnd">#REF!</definedName>
    <definedName name="rngIATACode" localSheetId="2">#REF!</definedName>
    <definedName name="rngIATACode">#REF!</definedName>
    <definedName name="rngResStart" localSheetId="2">#REF!</definedName>
    <definedName name="rngResStart">#REF!</definedName>
    <definedName name="rngStart" localSheetId="2">#REF!</definedName>
    <definedName name="rngStart">#REF!</definedName>
    <definedName name="rngUpdate" localSheetId="2">#REF!</definedName>
    <definedName name="rngUpdate">#REF!</definedName>
    <definedName name="rosab2" localSheetId="2">#REF!</definedName>
    <definedName name="rosab2">#REF!</definedName>
    <definedName name="rosab2c" localSheetId="2">#REF!</definedName>
    <definedName name="rosab2c">#REF!</definedName>
    <definedName name="rosab2r" localSheetId="2">#REF!</definedName>
    <definedName name="rosab2r">#REF!</definedName>
    <definedName name="rr">[45]hCheck!$A$21:$A$33</definedName>
    <definedName name="rreg" localSheetId="2" hidden="1">{#N/A,#N/A,FALSE,"A";#N/A,#N/A,FALSE,"B"}</definedName>
    <definedName name="rreg" hidden="1">{#N/A,#N/A,FALSE,"A";#N/A,#N/A,FALSE,"B"}</definedName>
    <definedName name="rscxvrf" localSheetId="2" hidden="1">{#N/A,#N/A,FALSE,"A";#N/A,#N/A,FALSE,"B-TOT";#N/A,#N/A,FALSE,"Declaration1";#N/A,#N/A,FALSE,"Spravka1";#N/A,#N/A,FALSE,"A (2)";#N/A,#N/A,FALSE,"B-TOT (2)";#N/A,#N/A,FALSE,"Declaration1 (2)";#N/A,#N/A,FALSE,"Spravka1 (2)"}</definedName>
    <definedName name="rscxvrf" hidden="1">{#N/A,#N/A,FALSE,"A";#N/A,#N/A,FALSE,"B-TOT";#N/A,#N/A,FALSE,"Declaration1";#N/A,#N/A,FALSE,"Spravka1";#N/A,#N/A,FALSE,"A (2)";#N/A,#N/A,FALSE,"B-TOT (2)";#N/A,#N/A,FALSE,"Declaration1 (2)";#N/A,#N/A,FALSE,"Spravka1 (2)"}</definedName>
    <definedName name="rtg" localSheetId="2" hidden="1">{#N/A,#N/A,FALSE,"A";#N/A,#N/A,FALSE,"B-TOT";#N/A,#N/A,FALSE,"Declaration1";#N/A,#N/A,FALSE,"Spravka1";#N/A,#N/A,FALSE,"A (2)";#N/A,#N/A,FALSE,"B-TOT (2)";#N/A,#N/A,FALSE,"Declaration1 (2)";#N/A,#N/A,FALSE,"Spravka1 (2)"}</definedName>
    <definedName name="rtg" hidden="1">{#N/A,#N/A,FALSE,"A";#N/A,#N/A,FALSE,"B-TOT";#N/A,#N/A,FALSE,"Declaration1";#N/A,#N/A,FALSE,"Spravka1";#N/A,#N/A,FALSE,"A (2)";#N/A,#N/A,FALSE,"B-TOT (2)";#N/A,#N/A,FALSE,"Declaration1 (2)";#N/A,#N/A,FALSE,"Spravka1 (2)"}</definedName>
    <definedName name="rty" localSheetId="2">#REF!</definedName>
    <definedName name="rty">#REF!</definedName>
    <definedName name="rtyyn" localSheetId="2" hidden="1">{#N/A,#N/A,FALSE,"A";#N/A,#N/A,FALSE,"B"}</definedName>
    <definedName name="rtyyn" hidden="1">{#N/A,#N/A,FALSE,"A";#N/A,#N/A,FALSE,"B"}</definedName>
    <definedName name="ru156_10">[13]ДВПС156_10!$B$1:$L$200</definedName>
    <definedName name="ru156_2" localSheetId="2">#REF!</definedName>
    <definedName name="ru156_2">#REF!</definedName>
    <definedName name="ru156_3">'[12]156_3(руб)'!$B$1:$L$200</definedName>
    <definedName name="ru156_4">'[12]156_4(руб)'!$B$2:$L$203</definedName>
    <definedName name="ru156_5">'[12]156_5(руб)'!$B$1:$L$202</definedName>
    <definedName name="ru156_6">'[12]156_6(руб)'!$B$1:$L$201</definedName>
    <definedName name="ru156_7">'[12]156_7(руб)'!$B$1:$J$200</definedName>
    <definedName name="ru156_9">[13]ДВПС156_9!$B$1:$L$200</definedName>
    <definedName name="ru207_1" localSheetId="2">#REF!</definedName>
    <definedName name="ru207_1">#REF!</definedName>
    <definedName name="ru207_2" localSheetId="2">#REF!</definedName>
    <definedName name="ru207_2">#REF!</definedName>
    <definedName name="ru260_1" localSheetId="2">#REF!</definedName>
    <definedName name="ru260_1">#REF!</definedName>
    <definedName name="ru359k">[11]Теско359к!$B$1:$L$199</definedName>
    <definedName name="ru406_1">[13]Мосбанкрем406_1!$B$1:$L$204</definedName>
    <definedName name="ru406_3">'[13]Мосбанкрем406_3 '!$B$1:$L$200</definedName>
    <definedName name="ru421_2" localSheetId="2">#REF!</definedName>
    <definedName name="ru421_2">#REF!</definedName>
    <definedName name="rublek" localSheetId="2">#REF!</definedName>
    <definedName name="rublek">#REF!</definedName>
    <definedName name="rujhf" localSheetId="2" hidden="1">{#N/A,#N/A,FALSE,"A";#N/A,#N/A,FALSE,"B-TOT";#N/A,#N/A,FALSE,"Declaration1";#N/A,#N/A,FALSE,"Spravka1";#N/A,#N/A,FALSE,"A (2)";#N/A,#N/A,FALSE,"B-TOT (2)";#N/A,#N/A,FALSE,"Declaration1 (2)";#N/A,#N/A,FALSE,"Spravka1 (2)"}</definedName>
    <definedName name="rujhf" hidden="1">{#N/A,#N/A,FALSE,"A";#N/A,#N/A,FALSE,"B-TOT";#N/A,#N/A,FALSE,"Declaration1";#N/A,#N/A,FALSE,"Spravka1";#N/A,#N/A,FALSE,"A (2)";#N/A,#N/A,FALSE,"B-TOT (2)";#N/A,#N/A,FALSE,"Declaration1 (2)";#N/A,#N/A,FALSE,"Spravka1 (2)"}</definedName>
    <definedName name="rukuf" localSheetId="2" hidden="1">{#N/A,#N/A,FALSE,"A";#N/A,#N/A,FALSE,"B-TOT";#N/A,#N/A,FALSE,"Declaration1";#N/A,#N/A,FALSE,"Spravka1";#N/A,#N/A,FALSE,"A (2)";#N/A,#N/A,FALSE,"B-TOT (2)";#N/A,#N/A,FALSE,"Declaration1 (2)";#N/A,#N/A,FALSE,"Spravka1 (2)"}</definedName>
    <definedName name="rukuf" hidden="1">{#N/A,#N/A,FALSE,"A";#N/A,#N/A,FALSE,"B-TOT";#N/A,#N/A,FALSE,"Declaration1";#N/A,#N/A,FALSE,"Spravka1";#N/A,#N/A,FALSE,"A (2)";#N/A,#N/A,FALSE,"B-TOT (2)";#N/A,#N/A,FALSE,"Declaration1 (2)";#N/A,#N/A,FALSE,"Spravka1 (2)"}</definedName>
    <definedName name="RUR">4.97</definedName>
    <definedName name="RUR_CODE" localSheetId="2">#REF!</definedName>
    <definedName name="RUR_CODE">#REF!</definedName>
    <definedName name="Rwvu.Для._.И.М.." localSheetId="2"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Rwvu.Для._.И.М.."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Rwvu.Ревизорам." localSheetId="2"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Rwvu.Ревизорам."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rytege" localSheetId="2" hidden="1">{#N/A,#N/A,FALSE,"A";#N/A,#N/A,FALSE,"B-TOT";#N/A,#N/A,FALSE,"Declaration1";#N/A,#N/A,FALSE,"Spravka1";#N/A,#N/A,FALSE,"A (2)";#N/A,#N/A,FALSE,"B-TOT (2)";#N/A,#N/A,FALSE,"Declaration1 (2)";#N/A,#N/A,FALSE,"Spravka1 (2)"}</definedName>
    <definedName name="rytege" hidden="1">{#N/A,#N/A,FALSE,"A";#N/A,#N/A,FALSE,"B-TOT";#N/A,#N/A,FALSE,"Declaration1";#N/A,#N/A,FALSE,"Spravka1";#N/A,#N/A,FALSE,"A (2)";#N/A,#N/A,FALSE,"B-TOT (2)";#N/A,#N/A,FALSE,"Declaration1 (2)";#N/A,#N/A,FALSE,"Spravka1 (2)"}</definedName>
    <definedName name="rytshh" localSheetId="2" hidden="1">{#N/A,#N/A,FALSE,"A";#N/A,#N/A,FALSE,"B"}</definedName>
    <definedName name="rytshh" hidden="1">{#N/A,#N/A,FALSE,"A";#N/A,#N/A,FALSE,"B"}</definedName>
    <definedName name="s">[46]Приложение!$D$2:$D$4</definedName>
    <definedName name="S_AcctDes" localSheetId="2">#REF!</definedName>
    <definedName name="S_AcctDes">#REF!</definedName>
    <definedName name="S_Adjust" localSheetId="2">#REF!</definedName>
    <definedName name="S_Adjust">#REF!</definedName>
    <definedName name="S_Adjust_Data" localSheetId="2">#REF!</definedName>
    <definedName name="S_Adjust_Data">#REF!</definedName>
    <definedName name="S_Adjust_GT" localSheetId="2">#REF!</definedName>
    <definedName name="S_Adjust_GT">#REF!</definedName>
    <definedName name="S_AJE_Tot" localSheetId="2">#REF!</definedName>
    <definedName name="S_AJE_Tot">#REF!</definedName>
    <definedName name="S_AJE_Tot_Data" localSheetId="2">#REF!</definedName>
    <definedName name="S_AJE_Tot_Data">#REF!</definedName>
    <definedName name="S_AJE_Tot_GT" localSheetId="2">#REF!</definedName>
    <definedName name="S_AJE_Tot_GT">#REF!</definedName>
    <definedName name="S_CompNum" localSheetId="2">#REF!</definedName>
    <definedName name="S_CompNum">#REF!</definedName>
    <definedName name="S_CY_Beg" localSheetId="2">#REF!</definedName>
    <definedName name="S_CY_Beg">#REF!</definedName>
    <definedName name="S_CY_Beg_Data" localSheetId="2">#REF!</definedName>
    <definedName name="S_CY_Beg_Data">#REF!</definedName>
    <definedName name="S_CY_Beg_GT" localSheetId="2">#REF!</definedName>
    <definedName name="S_CY_Beg_GT">#REF!</definedName>
    <definedName name="S_CY_End" localSheetId="2">#REF!</definedName>
    <definedName name="S_CY_End">#REF!</definedName>
    <definedName name="S_CY_End_Data" localSheetId="2">#REF!</definedName>
    <definedName name="S_CY_End_Data">#REF!</definedName>
    <definedName name="S_CY_End_GT" localSheetId="2">#REF!</definedName>
    <definedName name="S_CY_End_GT">#REF!</definedName>
    <definedName name="S_Diff_Amt" localSheetId="2">#REF!</definedName>
    <definedName name="S_Diff_Amt">#REF!</definedName>
    <definedName name="S_Diff_Pct" localSheetId="2">#REF!</definedName>
    <definedName name="S_Diff_Pct">#REF!</definedName>
    <definedName name="S_GrpNum" localSheetId="2">#REF!</definedName>
    <definedName name="S_GrpNum">#REF!</definedName>
    <definedName name="S_Headings" localSheetId="2">#REF!</definedName>
    <definedName name="S_Headings">#REF!</definedName>
    <definedName name="S_KeyValue" localSheetId="2">#REF!</definedName>
    <definedName name="S_KeyValue">#REF!</definedName>
    <definedName name="S_PY_End" localSheetId="2">#REF!</definedName>
    <definedName name="S_PY_End">#REF!</definedName>
    <definedName name="S_PY_End_Data" localSheetId="2">#REF!</definedName>
    <definedName name="S_PY_End_Data">#REF!</definedName>
    <definedName name="S_PY_End_GT" localSheetId="2">#REF!</definedName>
    <definedName name="S_PY_End_GT">#REF!</definedName>
    <definedName name="S_RJE_Tot" localSheetId="2">#REF!</definedName>
    <definedName name="S_RJE_Tot">#REF!</definedName>
    <definedName name="S_RJE_Tot_Data" localSheetId="2">#REF!</definedName>
    <definedName name="S_RJE_Tot_Data">#REF!</definedName>
    <definedName name="S_RJE_Tot_GT" localSheetId="2">#REF!</definedName>
    <definedName name="S_RJE_Tot_GT">#REF!</definedName>
    <definedName name="S_RowNum" localSheetId="2">#REF!</definedName>
    <definedName name="S_RowNum">#REF!</definedName>
    <definedName name="S1_" localSheetId="2">#REF!</definedName>
    <definedName name="S1_">#REF!</definedName>
    <definedName name="s1_0" localSheetId="2">#REF!</definedName>
    <definedName name="s1_0">#REF!</definedName>
    <definedName name="s1_1" localSheetId="2">#REF!</definedName>
    <definedName name="s1_1">#REF!</definedName>
    <definedName name="S10_" localSheetId="2">#REF!</definedName>
    <definedName name="S10_">#REF!</definedName>
    <definedName name="S11_" localSheetId="2">#REF!</definedName>
    <definedName name="S11_">#REF!</definedName>
    <definedName name="S12_" localSheetId="2">#REF!</definedName>
    <definedName name="S12_">#REF!</definedName>
    <definedName name="S13_" localSheetId="2">#REF!</definedName>
    <definedName name="S13_">#REF!</definedName>
    <definedName name="S14_" localSheetId="2">#REF!</definedName>
    <definedName name="S14_">#REF!</definedName>
    <definedName name="S15_" localSheetId="2">#REF!</definedName>
    <definedName name="S15_">#REF!</definedName>
    <definedName name="S16_" localSheetId="2">#REF!</definedName>
    <definedName name="S16_">#REF!</definedName>
    <definedName name="S17_" localSheetId="2">#REF!</definedName>
    <definedName name="S17_">#REF!</definedName>
    <definedName name="S18_" localSheetId="2">#REF!</definedName>
    <definedName name="S18_">#REF!</definedName>
    <definedName name="S19_" localSheetId="2">#REF!</definedName>
    <definedName name="S19_">#REF!</definedName>
    <definedName name="S2_" localSheetId="2">#REF!</definedName>
    <definedName name="S2_">#REF!</definedName>
    <definedName name="S20_" localSheetId="2">#REF!</definedName>
    <definedName name="S20_">#REF!</definedName>
    <definedName name="S3_" localSheetId="2">#REF!</definedName>
    <definedName name="S3_">#REF!</definedName>
    <definedName name="S4_" localSheetId="2">#REF!</definedName>
    <definedName name="S4_">#REF!</definedName>
    <definedName name="S5_" localSheetId="2">#REF!</definedName>
    <definedName name="S5_">#REF!</definedName>
    <definedName name="S6_" localSheetId="2">#REF!</definedName>
    <definedName name="S6_">#REF!</definedName>
    <definedName name="S7_" localSheetId="2">#REF!</definedName>
    <definedName name="S7_">#REF!</definedName>
    <definedName name="S8_" localSheetId="2">#REF!</definedName>
    <definedName name="S8_">#REF!</definedName>
    <definedName name="S9_" localSheetId="2">#REF!</definedName>
    <definedName name="S9_">#REF!</definedName>
    <definedName name="sad" localSheetId="2" hidden="1">{#N/A,#N/A,FALSE,"A";#N/A,#N/A,FALSE,"B"}</definedName>
    <definedName name="sad" hidden="1">{#N/A,#N/A,FALSE,"A";#N/A,#N/A,FALSE,"B"}</definedName>
    <definedName name="sadas" localSheetId="2" hidden="1">{#N/A,#N/A,FALSE,"МТВ"}</definedName>
    <definedName name="sadas" hidden="1">{#N/A,#N/A,FALSE,"МТВ"}</definedName>
    <definedName name="sadrgdrtgy" localSheetId="2" hidden="1">{#N/A,#N/A,FALSE,"A";#N/A,#N/A,FALSE,"B"}</definedName>
    <definedName name="sadrgdrtgy" hidden="1">{#N/A,#N/A,FALSE,"A";#N/A,#N/A,FALSE,"B"}</definedName>
    <definedName name="sadsad" localSheetId="2" hidden="1">{#N/A,#N/A,FALSE,"A";#N/A,#N/A,FALSE,"B"}</definedName>
    <definedName name="sadsad" hidden="1">{#N/A,#N/A,FALSE,"A";#N/A,#N/A,FALSE,"B"}</definedName>
    <definedName name="sadsdsac" localSheetId="2" hidden="1">{#N/A,#N/A,FALSE,"A";#N/A,#N/A,FALSE,"B"}</definedName>
    <definedName name="sadsdsac" hidden="1">{#N/A,#N/A,FALSE,"A";#N/A,#N/A,FALSE,"B"}</definedName>
    <definedName name="saf" localSheetId="2" hidden="1">{#N/A,#N/A,FALSE,"A";#N/A,#N/A,FALSE,"B"}</definedName>
    <definedName name="saf" hidden="1">{#N/A,#N/A,FALSE,"A";#N/A,#N/A,FALSE,"B"}</definedName>
    <definedName name="safdgsrtg" localSheetId="2" hidden="1">{#N/A,#N/A,FALSE,"A";#N/A,#N/A,FALSE,"B-TOT";#N/A,#N/A,FALSE,"Declaration1";#N/A,#N/A,FALSE,"Spravka1";#N/A,#N/A,FALSE,"A (2)";#N/A,#N/A,FALSE,"B-TOT (2)";#N/A,#N/A,FALSE,"Declaration1 (2)";#N/A,#N/A,FALSE,"Spravka1 (2)"}</definedName>
    <definedName name="safdgsrtg" hidden="1">{#N/A,#N/A,FALSE,"A";#N/A,#N/A,FALSE,"B-TOT";#N/A,#N/A,FALSE,"Declaration1";#N/A,#N/A,FALSE,"Spravka1";#N/A,#N/A,FALSE,"A (2)";#N/A,#N/A,FALSE,"B-TOT (2)";#N/A,#N/A,FALSE,"Declaration1 (2)";#N/A,#N/A,FALSE,"Spravka1 (2)"}</definedName>
    <definedName name="safdgwrt" localSheetId="2" hidden="1">{#N/A,#N/A,FALSE,"A";#N/A,#N/A,FALSE,"B-TOT";#N/A,#N/A,FALSE,"Declaration1";#N/A,#N/A,FALSE,"Spravka1";#N/A,#N/A,FALSE,"A (2)";#N/A,#N/A,FALSE,"B-TOT (2)";#N/A,#N/A,FALSE,"Declaration1 (2)";#N/A,#N/A,FALSE,"Spravka1 (2)"}</definedName>
    <definedName name="safdgwrt" hidden="1">{#N/A,#N/A,FALSE,"A";#N/A,#N/A,FALSE,"B-TOT";#N/A,#N/A,FALSE,"Declaration1";#N/A,#N/A,FALSE,"Spravka1";#N/A,#N/A,FALSE,"A (2)";#N/A,#N/A,FALSE,"B-TOT (2)";#N/A,#N/A,FALSE,"Declaration1 (2)";#N/A,#N/A,FALSE,"Spravka1 (2)"}</definedName>
    <definedName name="SALINS" localSheetId="2">#REF!</definedName>
    <definedName name="SALINS">#REF!</definedName>
    <definedName name="Sample_Size">[35]SMSTemp!$B$34</definedName>
    <definedName name="Sampled_Stratum_total">[35]SMSTemp!$B$40</definedName>
    <definedName name="sasd" localSheetId="2" hidden="1">{#N/A,#N/A,FALSE,"A";#N/A,#N/A,FALSE,"B-TOT";#N/A,#N/A,FALSE,"Declaration1";#N/A,#N/A,FALSE,"Spravka1";#N/A,#N/A,FALSE,"A (2)";#N/A,#N/A,FALSE,"B-TOT (2)";#N/A,#N/A,FALSE,"Declaration1 (2)";#N/A,#N/A,FALSE,"Spravka1 (2)"}</definedName>
    <definedName name="sasd" hidden="1">{#N/A,#N/A,FALSE,"A";#N/A,#N/A,FALSE,"B-TOT";#N/A,#N/A,FALSE,"Declaration1";#N/A,#N/A,FALSE,"Spravka1";#N/A,#N/A,FALSE,"A (2)";#N/A,#N/A,FALSE,"B-TOT (2)";#N/A,#N/A,FALSE,"Declaration1 (2)";#N/A,#N/A,FALSE,"Spravka1 (2)"}</definedName>
    <definedName name="SaveData">[28]!SaveData</definedName>
    <definedName name="sbg" localSheetId="2" hidden="1">{#N/A,#N/A,FALSE,"A";#N/A,#N/A,FALSE,"B-TOT";#N/A,#N/A,FALSE,"Declaration1";#N/A,#N/A,FALSE,"Spravka1";#N/A,#N/A,FALSE,"A (2)";#N/A,#N/A,FALSE,"B-TOT (2)";#N/A,#N/A,FALSE,"Declaration1 (2)";#N/A,#N/A,FALSE,"Spravka1 (2)"}</definedName>
    <definedName name="sbg" hidden="1">{#N/A,#N/A,FALSE,"A";#N/A,#N/A,FALSE,"B-TOT";#N/A,#N/A,FALSE,"Declaration1";#N/A,#N/A,FALSE,"Spravka1";#N/A,#N/A,FALSE,"A (2)";#N/A,#N/A,FALSE,"B-TOT (2)";#N/A,#N/A,FALSE,"Declaration1 (2)";#N/A,#N/A,FALSE,"Spravka1 (2)"}</definedName>
    <definedName name="sc" localSheetId="2" hidden="1">{#N/A,#N/A,FALSE,"A";#N/A,#N/A,FALSE,"B-TOT";#N/A,#N/A,FALSE,"Declaration1";#N/A,#N/A,FALSE,"Spravka1";#N/A,#N/A,FALSE,"A (2)";#N/A,#N/A,FALSE,"B-TOT (2)";#N/A,#N/A,FALSE,"Declaration1 (2)";#N/A,#N/A,FALSE,"Spravka1 (2)"}</definedName>
    <definedName name="sc" hidden="1">{#N/A,#N/A,FALSE,"A";#N/A,#N/A,FALSE,"B-TOT";#N/A,#N/A,FALSE,"Declaration1";#N/A,#N/A,FALSE,"Spravka1";#N/A,#N/A,FALSE,"A (2)";#N/A,#N/A,FALSE,"B-TOT (2)";#N/A,#N/A,FALSE,"Declaration1 (2)";#N/A,#N/A,FALSE,"Spravka1 (2)"}</definedName>
    <definedName name="sd" localSheetId="2" hidden="1">{#N/A,#N/A,FALSE,"A";#N/A,#N/A,FALSE,"B-TOT";#N/A,#N/A,FALSE,"Declaration1";#N/A,#N/A,FALSE,"Spravka1";#N/A,#N/A,FALSE,"A (2)";#N/A,#N/A,FALSE,"B-TOT (2)";#N/A,#N/A,FALSE,"Declaration1 (2)";#N/A,#N/A,FALSE,"Spravka1 (2)"}</definedName>
    <definedName name="sd" hidden="1">{#N/A,#N/A,FALSE,"A";#N/A,#N/A,FALSE,"B-TOT";#N/A,#N/A,FALSE,"Declaration1";#N/A,#N/A,FALSE,"Spravka1";#N/A,#N/A,FALSE,"A (2)";#N/A,#N/A,FALSE,"B-TOT (2)";#N/A,#N/A,FALSE,"Declaration1 (2)";#N/A,#N/A,FALSE,"Spravka1 (2)"}</definedName>
    <definedName name="sd5tshts" localSheetId="2" hidden="1">{#N/A,#N/A,FALSE,"A";#N/A,#N/A,FALSE,"B"}</definedName>
    <definedName name="sd5tshts" hidden="1">{#N/A,#N/A,FALSE,"A";#N/A,#N/A,FALSE,"B"}</definedName>
    <definedName name="sdafvfd" localSheetId="2" hidden="1">{#N/A,#N/A,FALSE,"A";#N/A,#N/A,FALSE,"B"}</definedName>
    <definedName name="sdafvfd" hidden="1">{#N/A,#N/A,FALSE,"A";#N/A,#N/A,FALSE,"B"}</definedName>
    <definedName name="sdb" localSheetId="2" hidden="1">{#N/A,#N/A,FALSE,"A";#N/A,#N/A,FALSE,"B-TOT";#N/A,#N/A,FALSE,"Declaration1";#N/A,#N/A,FALSE,"Spravka1";#N/A,#N/A,FALSE,"A (2)";#N/A,#N/A,FALSE,"B-TOT (2)";#N/A,#N/A,FALSE,"Declaration1 (2)";#N/A,#N/A,FALSE,"Spravka1 (2)"}</definedName>
    <definedName name="sdb" hidden="1">{#N/A,#N/A,FALSE,"A";#N/A,#N/A,FALSE,"B-TOT";#N/A,#N/A,FALSE,"Declaration1";#N/A,#N/A,FALSE,"Spravka1";#N/A,#N/A,FALSE,"A (2)";#N/A,#N/A,FALSE,"B-TOT (2)";#N/A,#N/A,FALSE,"Declaration1 (2)";#N/A,#N/A,FALSE,"Spravka1 (2)"}</definedName>
    <definedName name="sdbgs" localSheetId="2" hidden="1">{#N/A,#N/A,FALSE,"A";#N/A,#N/A,FALSE,"B"}</definedName>
    <definedName name="sdbgs" hidden="1">{#N/A,#N/A,FALSE,"A";#N/A,#N/A,FALSE,"B"}</definedName>
    <definedName name="sdbt" localSheetId="2" hidden="1">{#N/A,#N/A,FALSE,"A";#N/A,#N/A,FALSE,"B"}</definedName>
    <definedName name="sdbt" hidden="1">{#N/A,#N/A,FALSE,"A";#N/A,#N/A,FALSE,"B"}</definedName>
    <definedName name="sdcvx" localSheetId="2" hidden="1">{#N/A,#N/A,FALSE,"A";#N/A,#N/A,FALSE,"B-TOT";#N/A,#N/A,FALSE,"Declaration1";#N/A,#N/A,FALSE,"Spravka1";#N/A,#N/A,FALSE,"A (2)";#N/A,#N/A,FALSE,"B-TOT (2)";#N/A,#N/A,FALSE,"Declaration1 (2)";#N/A,#N/A,FALSE,"Spravka1 (2)"}</definedName>
    <definedName name="sdcvx" hidden="1">{#N/A,#N/A,FALSE,"A";#N/A,#N/A,FALSE,"B-TOT";#N/A,#N/A,FALSE,"Declaration1";#N/A,#N/A,FALSE,"Spravka1";#N/A,#N/A,FALSE,"A (2)";#N/A,#N/A,FALSE,"B-TOT (2)";#N/A,#N/A,FALSE,"Declaration1 (2)";#N/A,#N/A,FALSE,"Spravka1 (2)"}</definedName>
    <definedName name="sddd" localSheetId="2" hidden="1">{#N/A,#N/A,FALSE,"Aging Summary";#N/A,#N/A,FALSE,"Ratio Analysis";#N/A,#N/A,FALSE,"Test 120 Day Accts";#N/A,#N/A,FALSE,"Tickmarks"}</definedName>
    <definedName name="sddd" hidden="1">{#N/A,#N/A,FALSE,"Aging Summary";#N/A,#N/A,FALSE,"Ratio Analysis";#N/A,#N/A,FALSE,"Test 120 Day Accts";#N/A,#N/A,FALSE,"Tickmarks"}</definedName>
    <definedName name="sdf" localSheetId="2" hidden="1">{#N/A,#N/A,FALSE,"A";#N/A,#N/A,FALSE,"B"}</definedName>
    <definedName name="sdf" hidden="1">{#N/A,#N/A,FALSE,"A";#N/A,#N/A,FALSE,"B"}</definedName>
    <definedName name="sdfbgdb" localSheetId="2" hidden="1">{#N/A,#N/A,FALSE,"A";#N/A,#N/A,FALSE,"B"}</definedName>
    <definedName name="sdfbgdb" hidden="1">{#N/A,#N/A,FALSE,"A";#N/A,#N/A,FALSE,"B"}</definedName>
    <definedName name="sdfbwgt" localSheetId="2" hidden="1">{#N/A,#N/A,FALSE,"A";#N/A,#N/A,FALSE,"B"}</definedName>
    <definedName name="sdfbwgt" hidden="1">{#N/A,#N/A,FALSE,"A";#N/A,#N/A,FALSE,"B"}</definedName>
    <definedName name="sdfd" localSheetId="2" hidden="1">{#N/A,#N/A,FALSE,"A";#N/A,#N/A,FALSE,"B-TOT";#N/A,#N/A,FALSE,"Declaration1";#N/A,#N/A,FALSE,"Spravka1";#N/A,#N/A,FALSE,"A (2)";#N/A,#N/A,FALSE,"B-TOT (2)";#N/A,#N/A,FALSE,"Declaration1 (2)";#N/A,#N/A,FALSE,"Spravka1 (2)"}</definedName>
    <definedName name="sdfd" hidden="1">{#N/A,#N/A,FALSE,"A";#N/A,#N/A,FALSE,"B-TOT";#N/A,#N/A,FALSE,"Declaration1";#N/A,#N/A,FALSE,"Spravka1";#N/A,#N/A,FALSE,"A (2)";#N/A,#N/A,FALSE,"B-TOT (2)";#N/A,#N/A,FALSE,"Declaration1 (2)";#N/A,#N/A,FALSE,"Spravka1 (2)"}</definedName>
    <definedName name="sdfds" localSheetId="2" hidden="1">{#N/A,#N/A,FALSE,"A";#N/A,#N/A,FALSE,"B-TOT";#N/A,#N/A,FALSE,"Declaration1";#N/A,#N/A,FALSE,"Spravka1";#N/A,#N/A,FALSE,"A (2)";#N/A,#N/A,FALSE,"B-TOT (2)";#N/A,#N/A,FALSE,"Declaration1 (2)";#N/A,#N/A,FALSE,"Spravka1 (2)"}</definedName>
    <definedName name="sdfds" hidden="1">{#N/A,#N/A,FALSE,"A";#N/A,#N/A,FALSE,"B-TOT";#N/A,#N/A,FALSE,"Declaration1";#N/A,#N/A,FALSE,"Spravka1";#N/A,#N/A,FALSE,"A (2)";#N/A,#N/A,FALSE,"B-TOT (2)";#N/A,#N/A,FALSE,"Declaration1 (2)";#N/A,#N/A,FALSE,"Spravka1 (2)"}</definedName>
    <definedName name="sdff">[10]UI.1000!sdff</definedName>
    <definedName name="sdfsd" localSheetId="2" hidden="1">{#N/A,#N/A,FALSE,"A";#N/A,#N/A,FALSE,"B-TOT";#N/A,#N/A,FALSE,"Declaration1";#N/A,#N/A,FALSE,"Spravka1";#N/A,#N/A,FALSE,"A (2)";#N/A,#N/A,FALSE,"B-TOT (2)";#N/A,#N/A,FALSE,"Declaration1 (2)";#N/A,#N/A,FALSE,"Spravka1 (2)"}</definedName>
    <definedName name="sdfsd" hidden="1">{#N/A,#N/A,FALSE,"A";#N/A,#N/A,FALSE,"B-TOT";#N/A,#N/A,FALSE,"Declaration1";#N/A,#N/A,FALSE,"Spravka1";#N/A,#N/A,FALSE,"A (2)";#N/A,#N/A,FALSE,"B-TOT (2)";#N/A,#N/A,FALSE,"Declaration1 (2)";#N/A,#N/A,FALSE,"Spravka1 (2)"}</definedName>
    <definedName name="sdgfsdgsdg" localSheetId="2" hidden="1">{#N/A,#N/A,FALSE,"МТВ"}</definedName>
    <definedName name="sdgfsdgsdg" hidden="1">{#N/A,#N/A,FALSE,"МТВ"}</definedName>
    <definedName name="sdgtghst" localSheetId="2" hidden="1">{#N/A,#N/A,FALSE,"A";#N/A,#N/A,FALSE,"B-TOT";#N/A,#N/A,FALSE,"Declaration1";#N/A,#N/A,FALSE,"Spravka1";#N/A,#N/A,FALSE,"A (2)";#N/A,#N/A,FALSE,"B-TOT (2)";#N/A,#N/A,FALSE,"Declaration1 (2)";#N/A,#N/A,FALSE,"Spravka1 (2)"}</definedName>
    <definedName name="sdgtghst" hidden="1">{#N/A,#N/A,FALSE,"A";#N/A,#N/A,FALSE,"B-TOT";#N/A,#N/A,FALSE,"Declaration1";#N/A,#N/A,FALSE,"Spravka1";#N/A,#N/A,FALSE,"A (2)";#N/A,#N/A,FALSE,"B-TOT (2)";#N/A,#N/A,FALSE,"Declaration1 (2)";#N/A,#N/A,FALSE,"Spravka1 (2)"}</definedName>
    <definedName name="sdhgsdh" localSheetId="2" hidden="1">{#N/A,#N/A,FALSE,"A";#N/A,#N/A,FALSE,"B-TOT";#N/A,#N/A,FALSE,"Declaration1";#N/A,#N/A,FALSE,"Spravka1";#N/A,#N/A,FALSE,"A (2)";#N/A,#N/A,FALSE,"B-TOT (2)";#N/A,#N/A,FALSE,"Declaration1 (2)";#N/A,#N/A,FALSE,"Spravka1 (2)"}</definedName>
    <definedName name="sdhgsdh" hidden="1">{#N/A,#N/A,FALSE,"A";#N/A,#N/A,FALSE,"B-TOT";#N/A,#N/A,FALSE,"Declaration1";#N/A,#N/A,FALSE,"Spravka1";#N/A,#N/A,FALSE,"A (2)";#N/A,#N/A,FALSE,"B-TOT (2)";#N/A,#N/A,FALSE,"Declaration1 (2)";#N/A,#N/A,FALSE,"Spravka1 (2)"}</definedName>
    <definedName name="sdhsth" localSheetId="2" hidden="1">{#N/A,#N/A,FALSE,"A";#N/A,#N/A,FALSE,"B-TOT";#N/A,#N/A,FALSE,"Declaration1";#N/A,#N/A,FALSE,"Spravka1";#N/A,#N/A,FALSE,"A (2)";#N/A,#N/A,FALSE,"B-TOT (2)";#N/A,#N/A,FALSE,"Declaration1 (2)";#N/A,#N/A,FALSE,"Spravka1 (2)"}</definedName>
    <definedName name="sdhsth" hidden="1">{#N/A,#N/A,FALSE,"A";#N/A,#N/A,FALSE,"B-TOT";#N/A,#N/A,FALSE,"Declaration1";#N/A,#N/A,FALSE,"Spravka1";#N/A,#N/A,FALSE,"A (2)";#N/A,#N/A,FALSE,"B-TOT (2)";#N/A,#N/A,FALSE,"Declaration1 (2)";#N/A,#N/A,FALSE,"Spravka1 (2)"}</definedName>
    <definedName name="sdjfht" localSheetId="2" hidden="1">{#N/A,#N/A,FALSE,"A";#N/A,#N/A,FALSE,"B"}</definedName>
    <definedName name="sdjfht" hidden="1">{#N/A,#N/A,FALSE,"A";#N/A,#N/A,FALSE,"B"}</definedName>
    <definedName name="sdqwe" localSheetId="2" hidden="1">{#N/A,#N/A,FALSE,"A";#N/A,#N/A,FALSE,"B"}</definedName>
    <definedName name="sdqwe" hidden="1">{#N/A,#N/A,FALSE,"A";#N/A,#N/A,FALSE,"B"}</definedName>
    <definedName name="sdrhgdt" localSheetId="2" hidden="1">{#N/A,#N/A,FALSE,"A";#N/A,#N/A,FALSE,"B-TOT";#N/A,#N/A,FALSE,"Declaration1";#N/A,#N/A,FALSE,"Spravka1";#N/A,#N/A,FALSE,"A (2)";#N/A,#N/A,FALSE,"B-TOT (2)";#N/A,#N/A,FALSE,"Declaration1 (2)";#N/A,#N/A,FALSE,"Spravka1 (2)"}</definedName>
    <definedName name="sdrhgdt" hidden="1">{#N/A,#N/A,FALSE,"A";#N/A,#N/A,FALSE,"B-TOT";#N/A,#N/A,FALSE,"Declaration1";#N/A,#N/A,FALSE,"Spravka1";#N/A,#N/A,FALSE,"A (2)";#N/A,#N/A,FALSE,"B-TOT (2)";#N/A,#N/A,FALSE,"Declaration1 (2)";#N/A,#N/A,FALSE,"Spravka1 (2)"}</definedName>
    <definedName name="sdrtgcv" localSheetId="2" hidden="1">{#N/A,#N/A,FALSE,"A";#N/A,#N/A,FALSE,"B"}</definedName>
    <definedName name="sdrtgcv" hidden="1">{#N/A,#N/A,FALSE,"A";#N/A,#N/A,FALSE,"B"}</definedName>
    <definedName name="sds" localSheetId="2" hidden="1">{#N/A,#N/A,FALSE,"A";#N/A,#N/A,FALSE,"B"}</definedName>
    <definedName name="sds" hidden="1">{#N/A,#N/A,FALSE,"A";#N/A,#N/A,FALSE,"B"}</definedName>
    <definedName name="sdsd" localSheetId="2" hidden="1">{#N/A,#N/A,FALSE,"A";#N/A,#N/A,FALSE,"B-TOT";#N/A,#N/A,FALSE,"Declaration1";#N/A,#N/A,FALSE,"Spravka1";#N/A,#N/A,FALSE,"A (2)";#N/A,#N/A,FALSE,"B-TOT (2)";#N/A,#N/A,FALSE,"Declaration1 (2)";#N/A,#N/A,FALSE,"Spravka1 (2)"}</definedName>
    <definedName name="sdsd" hidden="1">{#N/A,#N/A,FALSE,"A";#N/A,#N/A,FALSE,"B-TOT";#N/A,#N/A,FALSE,"Declaration1";#N/A,#N/A,FALSE,"Spravka1";#N/A,#N/A,FALSE,"A (2)";#N/A,#N/A,FALSE,"B-TOT (2)";#N/A,#N/A,FALSE,"Declaration1 (2)";#N/A,#N/A,FALSE,"Spravka1 (2)"}</definedName>
    <definedName name="sdtg" localSheetId="2" hidden="1">{#N/A,#N/A,FALSE,"A";#N/A,#N/A,FALSE,"B-TOT";#N/A,#N/A,FALSE,"Declaration1";#N/A,#N/A,FALSE,"Spravka1";#N/A,#N/A,FALSE,"A (2)";#N/A,#N/A,FALSE,"B-TOT (2)";#N/A,#N/A,FALSE,"Declaration1 (2)";#N/A,#N/A,FALSE,"Spravka1 (2)"}</definedName>
    <definedName name="sdtg" hidden="1">{#N/A,#N/A,FALSE,"A";#N/A,#N/A,FALSE,"B-TOT";#N/A,#N/A,FALSE,"Declaration1";#N/A,#N/A,FALSE,"Spravka1";#N/A,#N/A,FALSE,"A (2)";#N/A,#N/A,FALSE,"B-TOT (2)";#N/A,#N/A,FALSE,"Declaration1 (2)";#N/A,#N/A,FALSE,"Spravka1 (2)"}</definedName>
    <definedName name="sdtsd" localSheetId="2" hidden="1">{#N/A,#N/A,FALSE,"A";#N/A,#N/A,FALSE,"B-TOT";#N/A,#N/A,FALSE,"Declaration1";#N/A,#N/A,FALSE,"Spravka1";#N/A,#N/A,FALSE,"A (2)";#N/A,#N/A,FALSE,"B-TOT (2)";#N/A,#N/A,FALSE,"Declaration1 (2)";#N/A,#N/A,FALSE,"Spravka1 (2)"}</definedName>
    <definedName name="sdtsd" hidden="1">{#N/A,#N/A,FALSE,"A";#N/A,#N/A,FALSE,"B-TOT";#N/A,#N/A,FALSE,"Declaration1";#N/A,#N/A,FALSE,"Spravka1";#N/A,#N/A,FALSE,"A (2)";#N/A,#N/A,FALSE,"B-TOT (2)";#N/A,#N/A,FALSE,"Declaration1 (2)";#N/A,#N/A,FALSE,"Spravka1 (2)"}</definedName>
    <definedName name="sdvcdsfvdsgd" localSheetId="2" hidden="1">{#N/A,#N/A,FALSE,"A";#N/A,#N/A,FALSE,"B-TOT";#N/A,#N/A,FALSE,"Declaration1";#N/A,#N/A,FALSE,"Spravka1";#N/A,#N/A,FALSE,"A (2)";#N/A,#N/A,FALSE,"B-TOT (2)";#N/A,#N/A,FALSE,"Declaration1 (2)";#N/A,#N/A,FALSE,"Spravka1 (2)"}</definedName>
    <definedName name="sdvcdsfvdsgd" hidden="1">{#N/A,#N/A,FALSE,"A";#N/A,#N/A,FALSE,"B-TOT";#N/A,#N/A,FALSE,"Declaration1";#N/A,#N/A,FALSE,"Spravka1";#N/A,#N/A,FALSE,"A (2)";#N/A,#N/A,FALSE,"B-TOT (2)";#N/A,#N/A,FALSE,"Declaration1 (2)";#N/A,#N/A,FALSE,"Spravka1 (2)"}</definedName>
    <definedName name="Sector">[24]hMapping!#REF!</definedName>
    <definedName name="Security" localSheetId="2">#REF!</definedName>
    <definedName name="Security">#REF!</definedName>
    <definedName name="Segment" localSheetId="2">[24]hMapping!#REF!</definedName>
    <definedName name="Segment">[24]hMapping!#REF!</definedName>
    <definedName name="Sep">[20]!Sep</definedName>
    <definedName name="sf">[10]UI.1000!sf</definedName>
    <definedName name="sfdgsdt" localSheetId="2" hidden="1">{#N/A,#N/A,FALSE,"A";#N/A,#N/A,FALSE,"B"}</definedName>
    <definedName name="sfdgsdt" hidden="1">{#N/A,#N/A,FALSE,"A";#N/A,#N/A,FALSE,"B"}</definedName>
    <definedName name="sfdsfs" localSheetId="2" hidden="1">{#N/A,#N/A,FALSE,"A";#N/A,#N/A,FALSE,"B"}</definedName>
    <definedName name="sfdsfs" hidden="1">{#N/A,#N/A,FALSE,"A";#N/A,#N/A,FALSE,"B"}</definedName>
    <definedName name="sfghdsf" localSheetId="2" hidden="1">{#N/A,#N/A,FALSE,"A";#N/A,#N/A,FALSE,"B-TOT";#N/A,#N/A,FALSE,"Declaration1";#N/A,#N/A,FALSE,"Spravka1";#N/A,#N/A,FALSE,"A (2)";#N/A,#N/A,FALSE,"B-TOT (2)";#N/A,#N/A,FALSE,"Declaration1 (2)";#N/A,#N/A,FALSE,"Spravka1 (2)"}</definedName>
    <definedName name="sfghdsf" hidden="1">{#N/A,#N/A,FALSE,"A";#N/A,#N/A,FALSE,"B-TOT";#N/A,#N/A,FALSE,"Declaration1";#N/A,#N/A,FALSE,"Spravka1";#N/A,#N/A,FALSE,"A (2)";#N/A,#N/A,FALSE,"B-TOT (2)";#N/A,#N/A,FALSE,"Declaration1 (2)";#N/A,#N/A,FALSE,"Spravka1 (2)"}</definedName>
    <definedName name="sfhgfdsht" localSheetId="2" hidden="1">{#N/A,#N/A,FALSE,"A";#N/A,#N/A,FALSE,"B"}</definedName>
    <definedName name="sfhgfdsht" hidden="1">{#N/A,#N/A,FALSE,"A";#N/A,#N/A,FALSE,"B"}</definedName>
    <definedName name="sgbgsh" localSheetId="2" hidden="1">{#N/A,#N/A,FALSE,"A";#N/A,#N/A,FALSE,"B-TOT";#N/A,#N/A,FALSE,"Declaration1";#N/A,#N/A,FALSE,"Spravka1";#N/A,#N/A,FALSE,"A (2)";#N/A,#N/A,FALSE,"B-TOT (2)";#N/A,#N/A,FALSE,"Declaration1 (2)";#N/A,#N/A,FALSE,"Spravka1 (2)"}</definedName>
    <definedName name="sgbgsh" hidden="1">{#N/A,#N/A,FALSE,"A";#N/A,#N/A,FALSE,"B-TOT";#N/A,#N/A,FALSE,"Declaration1";#N/A,#N/A,FALSE,"Spravka1";#N/A,#N/A,FALSE,"A (2)";#N/A,#N/A,FALSE,"B-TOT (2)";#N/A,#N/A,FALSE,"Declaration1 (2)";#N/A,#N/A,FALSE,"Spravka1 (2)"}</definedName>
    <definedName name="sgsdgsg"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gsdgs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heet_names">[74]hMapping!$A$3:$C$64</definedName>
    <definedName name="shgth" localSheetId="2" hidden="1">{#N/A,#N/A,FALSE,"A";#N/A,#N/A,FALSE,"B"}</definedName>
    <definedName name="shgth" hidden="1">{#N/A,#N/A,FALSE,"A";#N/A,#N/A,FALSE,"B"}</definedName>
    <definedName name="shit" localSheetId="2" hidden="1">{#N/A,#N/A,FALSE,"Aging Summary";#N/A,#N/A,FALSE,"Ratio Analysis";#N/A,#N/A,FALSE,"Test 120 Day Accts";#N/A,#N/A,FALSE,"Tickmarks"}</definedName>
    <definedName name="shit" hidden="1">{#N/A,#N/A,FALSE,"Aging Summary";#N/A,#N/A,FALSE,"Ratio Analysis";#N/A,#N/A,FALSE,"Test 120 Day Accts";#N/A,#N/A,FALSE,"Tickmarks"}</definedName>
    <definedName name="shit1" localSheetId="2" hidden="1">{#N/A,#N/A,FALSE,"Aging Summary";#N/A,#N/A,FALSE,"Ratio Analysis";#N/A,#N/A,FALSE,"Test 120 Day Accts";#N/A,#N/A,FALSE,"Tickmarks"}</definedName>
    <definedName name="shit1" hidden="1">{#N/A,#N/A,FALSE,"Aging Summary";#N/A,#N/A,FALSE,"Ratio Analysis";#N/A,#N/A,FALSE,"Test 120 Day Accts";#N/A,#N/A,FALSE,"Tickmarks"}</definedName>
    <definedName name="SHOP_3_ex_TP">[61]July_03_Pg8!#REF!</definedName>
    <definedName name="SHOP3" localSheetId="2">#REF!</definedName>
    <definedName name="SHOP3">#REF!</definedName>
    <definedName name="SHP3SUMMARY" localSheetId="2">#REF!</definedName>
    <definedName name="SHP3SUMMARY">#REF!</definedName>
    <definedName name="shthhs" localSheetId="2" hidden="1">{#N/A,#N/A,FALSE,"A";#N/A,#N/A,FALSE,"B"}</definedName>
    <definedName name="shthhs" hidden="1">{#N/A,#N/A,FALSE,"A";#N/A,#N/A,FALSE,"B"}</definedName>
    <definedName name="shtyht" localSheetId="2" hidden="1">{#N/A,#N/A,FALSE,"A";#N/A,#N/A,FALSE,"B"}</definedName>
    <definedName name="shtyht" hidden="1">{#N/A,#N/A,FALSE,"A";#N/A,#N/A,FALSE,"B"}</definedName>
    <definedName name="SINTER" localSheetId="2">#REF!</definedName>
    <definedName name="SINTER">#REF!</definedName>
    <definedName name="sitr" localSheetId="2">#REF!</definedName>
    <definedName name="sitr">#REF!</definedName>
    <definedName name="SLABBING" localSheetId="2">[61]July_03_Pg8!#REF!</definedName>
    <definedName name="SLABBING">[61]July_03_Pg8!#REF!</definedName>
    <definedName name="SlabPriceBaseIn" localSheetId="2">#REF!</definedName>
    <definedName name="SlabPriceBaseIn">#REF!</definedName>
    <definedName name="SlabPriceOptimisticIn" localSheetId="2">#REF!</definedName>
    <definedName name="SlabPriceOptimisticIn">#REF!</definedName>
    <definedName name="SlabPricePessimisticIn" localSheetId="2">#REF!</definedName>
    <definedName name="SlabPricePessimisticIn">#REF!</definedName>
    <definedName name="SLABS" localSheetId="2">#REF!</definedName>
    <definedName name="SLABS">#REF!</definedName>
    <definedName name="SlabUnitVariableKZTShareIn" localSheetId="2">#REF!</definedName>
    <definedName name="SlabUnitVariableKZTShareIn">#REF!</definedName>
    <definedName name="SlabUnitVariableRealIn" localSheetId="2">#REF!</definedName>
    <definedName name="SlabUnitVariableRealIn">#REF!</definedName>
    <definedName name="SlabVolumeBaseIn" localSheetId="2">#REF!</definedName>
    <definedName name="SlabVolumeBaseIn">#REF!</definedName>
    <definedName name="SlabVolumeOptimisticIn" localSheetId="2">#REF!</definedName>
    <definedName name="SlabVolumeOptimisticIn">#REF!</definedName>
    <definedName name="SlabVolumePessimisticIn" localSheetId="2">#REF!</definedName>
    <definedName name="SlabVolumePessimisticIn">#REF!</definedName>
    <definedName name="slav" localSheetId="2">#REF!</definedName>
    <definedName name="slav">#REF!</definedName>
    <definedName name="slavr" localSheetId="2">#REF!</definedName>
    <definedName name="slavr">#REF!</definedName>
    <definedName name="slb" localSheetId="2">#REF!</definedName>
    <definedName name="slb">#REF!</definedName>
    <definedName name="SlimePriceRealIn" localSheetId="2">#REF!</definedName>
    <definedName name="SlimePriceRealIn">#REF!</definedName>
    <definedName name="SlimeUnitVariableKZTShareIn" localSheetId="2">#REF!</definedName>
    <definedName name="SlimeUnitVariableKZTShareIn">#REF!</definedName>
    <definedName name="SlimeUnitVariableRealIn" localSheetId="2">#REF!</definedName>
    <definedName name="SlimeUnitVariableRealIn">#REF!</definedName>
    <definedName name="SlimeVolumeIn" localSheetId="2">#REF!</definedName>
    <definedName name="SlimeVolumeIn">#REF!</definedName>
    <definedName name="snbyhy" localSheetId="2" hidden="1">{#N/A,#N/A,FALSE,"A";#N/A,#N/A,FALSE,"B"}</definedName>
    <definedName name="snbyhy" hidden="1">{#N/A,#N/A,FALSE,"A";#N/A,#N/A,FALSE,"B"}</definedName>
    <definedName name="SOCIE">[24]hMapping!#REF!</definedName>
    <definedName name="SocT" localSheetId="2" hidden="1">{#N/A,#N/A,FALSE,"A";#N/A,#N/A,FALSE,"B"}</definedName>
    <definedName name="SocT" hidden="1">{#N/A,#N/A,FALSE,"A";#N/A,#N/A,FALSE,"B"}</definedName>
    <definedName name="SOTCHNED">'[75]13-4'!#REF!</definedName>
    <definedName name="SOURCE" localSheetId="2">#REF!</definedName>
    <definedName name="SOURCE">#REF!</definedName>
    <definedName name="SpecialPrice" localSheetId="2" hidden="1">#REF!</definedName>
    <definedName name="SpecialPrice" hidden="1">#REF!</definedName>
    <definedName name="Sponsor_for_D" localSheetId="2">#REF!</definedName>
    <definedName name="Sponsor_for_D">#REF!</definedName>
    <definedName name="srgrsdtg" localSheetId="2" hidden="1">{#N/A,#N/A,FALSE,"A";#N/A,#N/A,FALSE,"B"}</definedName>
    <definedName name="srgrsdtg" hidden="1">{#N/A,#N/A,FALSE,"A";#N/A,#N/A,FALSE,"B"}</definedName>
    <definedName name="ssd"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SDFD" localSheetId="2" hidden="1">{#N/A,#N/A,FALSE,"A";#N/A,#N/A,FALSE,"B-TOT";#N/A,#N/A,FALSE,"Declaration1";#N/A,#N/A,FALSE,"Spravka1";#N/A,#N/A,FALSE,"A (2)";#N/A,#N/A,FALSE,"B-TOT (2)";#N/A,#N/A,FALSE,"Declaration1 (2)";#N/A,#N/A,FALSE,"Spravka1 (2)"}</definedName>
    <definedName name="SSDFD" hidden="1">{#N/A,#N/A,FALSE,"A";#N/A,#N/A,FALSE,"B-TOT";#N/A,#N/A,FALSE,"Declaration1";#N/A,#N/A,FALSE,"Spravka1";#N/A,#N/A,FALSE,"A (2)";#N/A,#N/A,FALSE,"B-TOT (2)";#N/A,#N/A,FALSE,"Declaration1 (2)";#N/A,#N/A,FALSE,"Spravka1 (2)"}</definedName>
    <definedName name="sss">129</definedName>
    <definedName name="ST" localSheetId="2" hidden="1">{#N/A,#N/A,FALSE,"A";#N/A,#N/A,FALSE,"B-TOT";#N/A,#N/A,FALSE,"Declaration1";#N/A,#N/A,FALSE,"Spravka1";#N/A,#N/A,FALSE,"A (2)";#N/A,#N/A,FALSE,"B-TOT (2)";#N/A,#N/A,FALSE,"Declaration1 (2)";#N/A,#N/A,FALSE,"Spravka1 (2)"}</definedName>
    <definedName name="ST" hidden="1">{#N/A,#N/A,FALSE,"A";#N/A,#N/A,FALSE,"B-TOT";#N/A,#N/A,FALSE,"Declaration1";#N/A,#N/A,FALSE,"Spravka1";#N/A,#N/A,FALSE,"A (2)";#N/A,#N/A,FALSE,"B-TOT (2)";#N/A,#N/A,FALSE,"Declaration1 (2)";#N/A,#N/A,FALSE,"Spravka1 (2)"}</definedName>
    <definedName name="starkis" localSheetId="2">#REF!</definedName>
    <definedName name="starkis">#REF!</definedName>
    <definedName name="STAT_1_FIO_A" hidden="1">[76]XLR_NoRangeSheet!$U$10</definedName>
    <definedName name="STAT_1_FIO_B" hidden="1">[76]XLR_NoRangeSheet!$V$10</definedName>
    <definedName name="STAT_1_S_1_10" hidden="1">[76]XLR_NoRangeSheet!$DR$9</definedName>
    <definedName name="STAT_1_S_1_12" hidden="1">[76]XLR_NoRangeSheet!$GO$9</definedName>
    <definedName name="STAT_1_S_1_4" hidden="1">[76]XLR_NoRangeSheet!$H$8</definedName>
    <definedName name="STAT_1_S_1_5" hidden="1">[76]XLR_NoRangeSheet!$CB$8</definedName>
    <definedName name="STAT_1_S_1_6" hidden="1">[76]XLR_NoRangeSheet!$EV$8</definedName>
    <definedName name="STAT_1_S_1_7" hidden="1">[76]XLR_NoRangeSheet!$HP$8</definedName>
    <definedName name="STAT_1_S_1_9" hidden="1">[76]XLR_NoRangeSheet!$AX$9</definedName>
    <definedName name="STAT_1_S_10_10" hidden="1">[76]XLR_NoRangeSheet!$EA$9</definedName>
    <definedName name="STAT_1_S_10_12" hidden="1">[76]XLR_NoRangeSheet!$GX$9</definedName>
    <definedName name="STAT_1_S_10_4" hidden="1">[76]XLR_NoRangeSheet!$Q$8</definedName>
    <definedName name="STAT_1_S_10_5" hidden="1">[76]XLR_NoRangeSheet!$CK$8</definedName>
    <definedName name="STAT_1_S_10_6" hidden="1">[76]XLR_NoRangeSheet!$FE$8</definedName>
    <definedName name="STAT_1_S_10_7" hidden="1">[76]XLR_NoRangeSheet!$HY$8</definedName>
    <definedName name="STAT_1_S_10_9" hidden="1">[76]XLR_NoRangeSheet!$BG$9</definedName>
    <definedName name="STAT_1_S_11_10" hidden="1">[76]XLR_NoRangeSheet!$EB$9</definedName>
    <definedName name="STAT_1_S_11_12" hidden="1">[76]XLR_NoRangeSheet!$GY$9</definedName>
    <definedName name="STAT_1_S_11_4" hidden="1">[76]XLR_NoRangeSheet!$R$8</definedName>
    <definedName name="STAT_1_S_11_5" hidden="1">[76]XLR_NoRangeSheet!$CL$8</definedName>
    <definedName name="STAT_1_S_11_6" hidden="1">[76]XLR_NoRangeSheet!$FF$8</definedName>
    <definedName name="STAT_1_S_11_7" hidden="1">[76]XLR_NoRangeSheet!$HZ$8</definedName>
    <definedName name="STAT_1_S_11_9" hidden="1">[76]XLR_NoRangeSheet!$BH$9</definedName>
    <definedName name="STAT_1_S_12_10" hidden="1">[76]XLR_NoRangeSheet!$EC$9</definedName>
    <definedName name="STAT_1_S_12_12" hidden="1">[76]XLR_NoRangeSheet!$GZ$9</definedName>
    <definedName name="STAT_1_S_12_4" hidden="1">[76]XLR_NoRangeSheet!$S$8</definedName>
    <definedName name="STAT_1_S_12_5" hidden="1">[76]XLR_NoRangeSheet!$CM$8</definedName>
    <definedName name="STAT_1_S_12_6" hidden="1">[76]XLR_NoRangeSheet!$FG$8</definedName>
    <definedName name="STAT_1_S_12_7" hidden="1">[76]XLR_NoRangeSheet!$IA$8</definedName>
    <definedName name="STAT_1_S_12_9" hidden="1">[76]XLR_NoRangeSheet!$BI$9</definedName>
    <definedName name="STAT_1_S_120_12" hidden="1">[76]XLR_NoRangeSheet!$P$10</definedName>
    <definedName name="STAT_1_S_121_12" hidden="1">[76]XLR_NoRangeSheet!$Q$10</definedName>
    <definedName name="STAT_1_S_122_12" hidden="1">[76]XLR_NoRangeSheet!$R$10</definedName>
    <definedName name="STAT_1_S_13_10" hidden="1">[76]XLR_NoRangeSheet!$ED$9</definedName>
    <definedName name="STAT_1_S_13_11" hidden="1">[76]XLR_NoRangeSheet!$GL$9</definedName>
    <definedName name="STAT_1_S_13_12" hidden="1">[76]XLR_NoRangeSheet!$HA$9</definedName>
    <definedName name="STAT_1_S_13_4" hidden="1">[76]XLR_NoRangeSheet!$T$8</definedName>
    <definedName name="STAT_1_S_13_5" hidden="1">[76]XLR_NoRangeSheet!$CN$8</definedName>
    <definedName name="STAT_1_S_13_6" hidden="1">[76]XLR_NoRangeSheet!$FH$8</definedName>
    <definedName name="STAT_1_S_13_7" hidden="1">[76]XLR_NoRangeSheet!$IB$8</definedName>
    <definedName name="STAT_1_S_13_8" hidden="1">[76]XLR_NoRangeSheet!$AU$9</definedName>
    <definedName name="STAT_1_S_13_9" hidden="1">[76]XLR_NoRangeSheet!$BJ$9</definedName>
    <definedName name="STAT_1_S_14_10" hidden="1">[76]XLR_NoRangeSheet!$EE$9</definedName>
    <definedName name="STAT_1_S_14_12" hidden="1">[76]XLR_NoRangeSheet!$HB$9</definedName>
    <definedName name="STAT_1_S_14_4" hidden="1">[76]XLR_NoRangeSheet!$U$8</definedName>
    <definedName name="STAT_1_S_14_5" hidden="1">[76]XLR_NoRangeSheet!$CO$8</definedName>
    <definedName name="STAT_1_S_14_6" hidden="1">[76]XLR_NoRangeSheet!$FI$8</definedName>
    <definedName name="STAT_1_S_14_7" hidden="1">[76]XLR_NoRangeSheet!$IC$8</definedName>
    <definedName name="STAT_1_S_14_9" hidden="1">[76]XLR_NoRangeSheet!$BK$9</definedName>
    <definedName name="STAT_1_S_15_10" hidden="1">[76]XLR_NoRangeSheet!$EF$9</definedName>
    <definedName name="STAT_1_S_15_12" hidden="1">[76]XLR_NoRangeSheet!$HC$9</definedName>
    <definedName name="STAT_1_S_15_4" hidden="1">[76]XLR_NoRangeSheet!$V$8</definedName>
    <definedName name="STAT_1_S_15_5" hidden="1">[76]XLR_NoRangeSheet!$CP$8</definedName>
    <definedName name="STAT_1_S_15_6" hidden="1">[76]XLR_NoRangeSheet!$FJ$8</definedName>
    <definedName name="STAT_1_S_15_7" hidden="1">[76]XLR_NoRangeSheet!$ID$8</definedName>
    <definedName name="STAT_1_S_15_9" hidden="1">[76]XLR_NoRangeSheet!$BL$9</definedName>
    <definedName name="STAT_1_S_16_10" hidden="1">[76]XLR_NoRangeSheet!$EG$9</definedName>
    <definedName name="STAT_1_S_16_12" hidden="1">[76]XLR_NoRangeSheet!$HD$9</definedName>
    <definedName name="STAT_1_S_16_4" hidden="1">[76]XLR_NoRangeSheet!$W$8</definedName>
    <definedName name="STAT_1_S_16_5" hidden="1">[76]XLR_NoRangeSheet!$CQ$8</definedName>
    <definedName name="STAT_1_S_16_6" hidden="1">[76]XLR_NoRangeSheet!$FK$8</definedName>
    <definedName name="STAT_1_S_16_7" hidden="1">[76]XLR_NoRangeSheet!$IE$8</definedName>
    <definedName name="STAT_1_S_16_9" hidden="1">[76]XLR_NoRangeSheet!$BM$9</definedName>
    <definedName name="STAT_1_S_17_10" hidden="1">[76]XLR_NoRangeSheet!$EH$9</definedName>
    <definedName name="STAT_1_S_17_12" hidden="1">[76]XLR_NoRangeSheet!$HE$9</definedName>
    <definedName name="STAT_1_S_17_4" hidden="1">[76]XLR_NoRangeSheet!$X$8</definedName>
    <definedName name="STAT_1_S_17_5" hidden="1">[76]XLR_NoRangeSheet!$CR$8</definedName>
    <definedName name="STAT_1_S_17_6" hidden="1">[76]XLR_NoRangeSheet!$FL$8</definedName>
    <definedName name="STAT_1_S_17_7" hidden="1">[76]XLR_NoRangeSheet!$IF$8</definedName>
    <definedName name="STAT_1_S_17_9" hidden="1">[76]XLR_NoRangeSheet!$BN$9</definedName>
    <definedName name="STAT_1_S_18_10" hidden="1">[76]XLR_NoRangeSheet!$EI$9</definedName>
    <definedName name="STAT_1_S_18_12" hidden="1">[76]XLR_NoRangeSheet!$HF$9</definedName>
    <definedName name="STAT_1_S_18_4" hidden="1">[76]XLR_NoRangeSheet!$Y$8</definedName>
    <definedName name="STAT_1_S_18_5" hidden="1">[76]XLR_NoRangeSheet!$CS$8</definedName>
    <definedName name="STAT_1_S_18_6" hidden="1">[76]XLR_NoRangeSheet!$FM$8</definedName>
    <definedName name="STAT_1_S_18_7" hidden="1">[76]XLR_NoRangeSheet!$IG$8</definedName>
    <definedName name="STAT_1_S_18_9" hidden="1">[76]XLR_NoRangeSheet!$BO$9</definedName>
    <definedName name="STAT_1_S_19_10" hidden="1">[76]XLR_NoRangeSheet!$EJ$9</definedName>
    <definedName name="STAT_1_S_19_12" hidden="1">[76]XLR_NoRangeSheet!$HG$9</definedName>
    <definedName name="STAT_1_S_19_4" hidden="1">[76]XLR_NoRangeSheet!$Z$8</definedName>
    <definedName name="STAT_1_S_19_5" hidden="1">[76]XLR_NoRangeSheet!$CT$8</definedName>
    <definedName name="STAT_1_S_19_6" hidden="1">[76]XLR_NoRangeSheet!$FN$8</definedName>
    <definedName name="STAT_1_S_19_7" hidden="1">[76]XLR_NoRangeSheet!$IH$8</definedName>
    <definedName name="STAT_1_S_19_9" hidden="1">[76]XLR_NoRangeSheet!$BP$9</definedName>
    <definedName name="STAT_1_S_2_10" hidden="1">[76]XLR_NoRangeSheet!$DS$9</definedName>
    <definedName name="STAT_1_S_2_12" hidden="1">[76]XLR_NoRangeSheet!$GP$9</definedName>
    <definedName name="STAT_1_S_2_4" hidden="1">[76]XLR_NoRangeSheet!$I$8</definedName>
    <definedName name="STAT_1_S_2_5" hidden="1">[76]XLR_NoRangeSheet!$CC$8</definedName>
    <definedName name="STAT_1_S_2_6" hidden="1">[76]XLR_NoRangeSheet!$EW$8</definedName>
    <definedName name="STAT_1_S_2_7" hidden="1">[76]XLR_NoRangeSheet!$HQ$8</definedName>
    <definedName name="STAT_1_S_2_9" hidden="1">[76]XLR_NoRangeSheet!$AY$9</definedName>
    <definedName name="STAT_1_S_20_10" hidden="1">[76]XLR_NoRangeSheet!$EK$9</definedName>
    <definedName name="STAT_1_S_20_12" hidden="1">[76]XLR_NoRangeSheet!$HH$9</definedName>
    <definedName name="STAT_1_S_20_4" hidden="1">[76]XLR_NoRangeSheet!$AA$8</definedName>
    <definedName name="STAT_1_S_20_5" hidden="1">[76]XLR_NoRangeSheet!$CU$8</definedName>
    <definedName name="STAT_1_S_20_6" hidden="1">[76]XLR_NoRangeSheet!$FO$8</definedName>
    <definedName name="STAT_1_S_20_7" hidden="1">[76]XLR_NoRangeSheet!$II$8</definedName>
    <definedName name="STAT_1_S_20_9" hidden="1">[76]XLR_NoRangeSheet!$BQ$9</definedName>
    <definedName name="STAT_1_S_21_10" hidden="1">[76]XLR_NoRangeSheet!$EL$9</definedName>
    <definedName name="STAT_1_S_21_12" hidden="1">[76]XLR_NoRangeSheet!$HI$9</definedName>
    <definedName name="STAT_1_S_21_4" hidden="1">[76]XLR_NoRangeSheet!$AB$8</definedName>
    <definedName name="STAT_1_S_21_5" hidden="1">[76]XLR_NoRangeSheet!$CV$8</definedName>
    <definedName name="STAT_1_S_21_6" hidden="1">[76]XLR_NoRangeSheet!$FP$8</definedName>
    <definedName name="STAT_1_S_21_7" hidden="1">[76]XLR_NoRangeSheet!$IJ$8</definedName>
    <definedName name="STAT_1_S_21_9" hidden="1">[76]XLR_NoRangeSheet!$BR$9</definedName>
    <definedName name="STAT_1_S_22_10" hidden="1">[76]XLR_NoRangeSheet!$EM$9</definedName>
    <definedName name="STAT_1_S_22_12" hidden="1">[76]XLR_NoRangeSheet!$HJ$9</definedName>
    <definedName name="STAT_1_S_22_4" hidden="1">[76]XLR_NoRangeSheet!$AC$8</definedName>
    <definedName name="STAT_1_S_22_5" hidden="1">[76]XLR_NoRangeSheet!$CW$8</definedName>
    <definedName name="STAT_1_S_22_6" hidden="1">[76]XLR_NoRangeSheet!$FQ$8</definedName>
    <definedName name="STAT_1_S_22_7" hidden="1">[76]XLR_NoRangeSheet!$IK$8</definedName>
    <definedName name="STAT_1_S_22_9" hidden="1">[76]XLR_NoRangeSheet!$BS$9</definedName>
    <definedName name="STAT_1_S_23_10" hidden="1">[76]XLR_NoRangeSheet!$EN$9</definedName>
    <definedName name="STAT_1_S_23_12" hidden="1">[76]XLR_NoRangeSheet!$HK$9</definedName>
    <definedName name="STAT_1_S_23_4" hidden="1">[76]XLR_NoRangeSheet!$AD$8</definedName>
    <definedName name="STAT_1_S_23_5" hidden="1">[76]XLR_NoRangeSheet!$CX$8</definedName>
    <definedName name="STAT_1_S_23_6" hidden="1">[76]XLR_NoRangeSheet!$FR$8</definedName>
    <definedName name="STAT_1_S_23_7" hidden="1">[76]XLR_NoRangeSheet!$IL$8</definedName>
    <definedName name="STAT_1_S_23_9" hidden="1">[76]XLR_NoRangeSheet!$BT$9</definedName>
    <definedName name="STAT_1_S_24_10" hidden="1">[76]XLR_NoRangeSheet!$EO$9</definedName>
    <definedName name="STAT_1_S_24_12" hidden="1">[76]XLR_NoRangeSheet!$HL$9</definedName>
    <definedName name="STAT_1_S_24_4" hidden="1">[76]XLR_NoRangeSheet!$AE$8</definedName>
    <definedName name="STAT_1_S_24_5" hidden="1">[76]XLR_NoRangeSheet!$CY$8</definedName>
    <definedName name="STAT_1_S_24_6" hidden="1">[76]XLR_NoRangeSheet!$FS$8</definedName>
    <definedName name="STAT_1_S_24_7" hidden="1">[76]XLR_NoRangeSheet!$IM$8</definedName>
    <definedName name="STAT_1_S_24_9" hidden="1">[76]XLR_NoRangeSheet!$BU$9</definedName>
    <definedName name="STAT_1_S_25_10" hidden="1">[76]XLR_NoRangeSheet!$EP$9</definedName>
    <definedName name="STAT_1_S_25_12" hidden="1">[76]XLR_NoRangeSheet!$HM$9</definedName>
    <definedName name="STAT_1_S_25_4" hidden="1">[76]XLR_NoRangeSheet!$AF$8</definedName>
    <definedName name="STAT_1_S_25_5" hidden="1">[76]XLR_NoRangeSheet!$CZ$8</definedName>
    <definedName name="STAT_1_S_25_6" hidden="1">[76]XLR_NoRangeSheet!$FT$8</definedName>
    <definedName name="STAT_1_S_25_7" hidden="1">[76]XLR_NoRangeSheet!$IN$8</definedName>
    <definedName name="STAT_1_S_25_9" hidden="1">[76]XLR_NoRangeSheet!$BV$9</definedName>
    <definedName name="STAT_1_S_26_10" hidden="1">[76]XLR_NoRangeSheet!$EQ$9</definedName>
    <definedName name="STAT_1_S_26_12" hidden="1">[76]XLR_NoRangeSheet!$HN$9</definedName>
    <definedName name="STAT_1_S_26_4" hidden="1">[76]XLR_NoRangeSheet!$AG$8</definedName>
    <definedName name="STAT_1_S_26_5" hidden="1">[76]XLR_NoRangeSheet!$DA$8</definedName>
    <definedName name="STAT_1_S_26_6" hidden="1">[76]XLR_NoRangeSheet!$FU$8</definedName>
    <definedName name="STAT_1_S_26_7" hidden="1">[76]XLR_NoRangeSheet!$IO$8</definedName>
    <definedName name="STAT_1_S_26_9" hidden="1">[76]XLR_NoRangeSheet!$BW$9</definedName>
    <definedName name="STAT_1_S_27_10" hidden="1">[76]XLR_NoRangeSheet!$ER$9</definedName>
    <definedName name="STAT_1_S_27_12" hidden="1">[76]XLR_NoRangeSheet!$HO$9</definedName>
    <definedName name="STAT_1_S_27_4" hidden="1">[76]XLR_NoRangeSheet!$AH$8</definedName>
    <definedName name="STAT_1_S_27_5" hidden="1">[76]XLR_NoRangeSheet!$DB$8</definedName>
    <definedName name="STAT_1_S_27_6" hidden="1">[76]XLR_NoRangeSheet!$FV$8</definedName>
    <definedName name="STAT_1_S_27_7" hidden="1">[76]XLR_NoRangeSheet!$IP$8</definedName>
    <definedName name="STAT_1_S_27_9" hidden="1">[76]XLR_NoRangeSheet!$BX$9</definedName>
    <definedName name="STAT_1_S_28_10" hidden="1">[76]XLR_NoRangeSheet!$ES$9</definedName>
    <definedName name="STAT_1_S_28_12" hidden="1">[76]XLR_NoRangeSheet!$HP$9</definedName>
    <definedName name="STAT_1_S_28_4" hidden="1">[76]XLR_NoRangeSheet!$AI$8</definedName>
    <definedName name="STAT_1_S_28_5" hidden="1">[76]XLR_NoRangeSheet!$DC$8</definedName>
    <definedName name="STAT_1_S_28_6" hidden="1">[76]XLR_NoRangeSheet!$FW$8</definedName>
    <definedName name="STAT_1_S_28_7" hidden="1">[76]XLR_NoRangeSheet!$B$9</definedName>
    <definedName name="STAT_1_S_28_9" hidden="1">[76]XLR_NoRangeSheet!$BY$9</definedName>
    <definedName name="STAT_1_S_29_10" hidden="1">[76]XLR_NoRangeSheet!$ET$9</definedName>
    <definedName name="STAT_1_S_29_12" hidden="1">[76]XLR_NoRangeSheet!$HQ$9</definedName>
    <definedName name="STAT_1_S_29_4" hidden="1">[76]XLR_NoRangeSheet!$AJ$8</definedName>
    <definedName name="STAT_1_S_29_5" hidden="1">[76]XLR_NoRangeSheet!$DD$8</definedName>
    <definedName name="STAT_1_S_29_6" hidden="1">[76]XLR_NoRangeSheet!$FX$8</definedName>
    <definedName name="STAT_1_S_29_7" hidden="1">[76]XLR_NoRangeSheet!$C$9</definedName>
    <definedName name="STAT_1_S_29_9" hidden="1">[76]XLR_NoRangeSheet!$BZ$9</definedName>
    <definedName name="STAT_1_S_3_10" hidden="1">[76]XLR_NoRangeSheet!$DT$9</definedName>
    <definedName name="STAT_1_S_3_12" hidden="1">[76]XLR_NoRangeSheet!$GQ$9</definedName>
    <definedName name="STAT_1_S_3_4" hidden="1">[76]XLR_NoRangeSheet!$J$8</definedName>
    <definedName name="STAT_1_S_3_5" hidden="1">[76]XLR_NoRangeSheet!$CD$8</definedName>
    <definedName name="STAT_1_S_3_6" hidden="1">[76]XLR_NoRangeSheet!$EX$8</definedName>
    <definedName name="STAT_1_S_3_7" hidden="1">[76]XLR_NoRangeSheet!$HR$8</definedName>
    <definedName name="STAT_1_S_3_9" hidden="1">[76]XLR_NoRangeSheet!$AZ$9</definedName>
    <definedName name="STAT_1_S_30_10" hidden="1">[76]XLR_NoRangeSheet!$EU$9</definedName>
    <definedName name="STAT_1_S_30_12" hidden="1">[76]XLR_NoRangeSheet!$HR$9</definedName>
    <definedName name="STAT_1_S_30_4" hidden="1">[76]XLR_NoRangeSheet!$AK$8</definedName>
    <definedName name="STAT_1_S_30_5" hidden="1">[76]XLR_NoRangeSheet!$DE$8</definedName>
    <definedName name="STAT_1_S_30_6" hidden="1">[76]XLR_NoRangeSheet!$FY$8</definedName>
    <definedName name="STAT_1_S_30_7" hidden="1">[76]XLR_NoRangeSheet!$D$9</definedName>
    <definedName name="STAT_1_S_30_9" hidden="1">[76]XLR_NoRangeSheet!$CA$9</definedName>
    <definedName name="STAT_1_S_31_10" hidden="1">[76]XLR_NoRangeSheet!$EV$9</definedName>
    <definedName name="STAT_1_S_31_12" hidden="1">[76]XLR_NoRangeSheet!$HS$9</definedName>
    <definedName name="STAT_1_S_31_4" hidden="1">[76]XLR_NoRangeSheet!$AL$8</definedName>
    <definedName name="STAT_1_S_31_5" hidden="1">[76]XLR_NoRangeSheet!$DF$8</definedName>
    <definedName name="STAT_1_S_31_6" hidden="1">[76]XLR_NoRangeSheet!$FZ$8</definedName>
    <definedName name="STAT_1_S_31_7" hidden="1">[76]XLR_NoRangeSheet!$E$9</definedName>
    <definedName name="STAT_1_S_31_9" hidden="1">[76]XLR_NoRangeSheet!$CB$9</definedName>
    <definedName name="STAT_1_S_32_10" hidden="1">[76]XLR_NoRangeSheet!$EW$9</definedName>
    <definedName name="STAT_1_S_32_12" hidden="1">[76]XLR_NoRangeSheet!$HT$9</definedName>
    <definedName name="STAT_1_S_32_4" hidden="1">[76]XLR_NoRangeSheet!$AM$8</definedName>
    <definedName name="STAT_1_S_32_5" hidden="1">[76]XLR_NoRangeSheet!$DG$8</definedName>
    <definedName name="STAT_1_S_32_6" hidden="1">[76]XLR_NoRangeSheet!$GA$8</definedName>
    <definedName name="STAT_1_S_32_7" hidden="1">[76]XLR_NoRangeSheet!$F$9</definedName>
    <definedName name="STAT_1_S_32_9" hidden="1">[76]XLR_NoRangeSheet!$CC$9</definedName>
    <definedName name="STAT_1_S_33_10" hidden="1">[76]XLR_NoRangeSheet!$EX$9</definedName>
    <definedName name="STAT_1_S_33_12" hidden="1">[76]XLR_NoRangeSheet!$HU$9</definedName>
    <definedName name="STAT_1_S_33_4" hidden="1">[76]XLR_NoRangeSheet!$AN$8</definedName>
    <definedName name="STAT_1_S_33_5" hidden="1">[76]XLR_NoRangeSheet!$DH$8</definedName>
    <definedName name="STAT_1_S_33_6" hidden="1">[76]XLR_NoRangeSheet!$GB$8</definedName>
    <definedName name="STAT_1_S_33_7" hidden="1">[76]XLR_NoRangeSheet!$G$9</definedName>
    <definedName name="STAT_1_S_33_9" hidden="1">[76]XLR_NoRangeSheet!$CD$9</definedName>
    <definedName name="STAT_1_S_34_10" hidden="1">[76]XLR_NoRangeSheet!$EY$9</definedName>
    <definedName name="STAT_1_S_34_12" hidden="1">[76]XLR_NoRangeSheet!$HV$9</definedName>
    <definedName name="STAT_1_S_34_4" hidden="1">[76]XLR_NoRangeSheet!$AO$8</definedName>
    <definedName name="STAT_1_S_34_5" hidden="1">[76]XLR_NoRangeSheet!$DI$8</definedName>
    <definedName name="STAT_1_S_34_6" hidden="1">[76]XLR_NoRangeSheet!$GC$8</definedName>
    <definedName name="STAT_1_S_34_7" hidden="1">[76]XLR_NoRangeSheet!$H$9</definedName>
    <definedName name="STAT_1_S_34_9" hidden="1">[76]XLR_NoRangeSheet!$CE$9</definedName>
    <definedName name="STAT_1_S_35_10" hidden="1">[76]XLR_NoRangeSheet!$EZ$9</definedName>
    <definedName name="STAT_1_S_35_12" hidden="1">[76]XLR_NoRangeSheet!$HW$9</definedName>
    <definedName name="STAT_1_S_35_4" hidden="1">[76]XLR_NoRangeSheet!$AP$8</definedName>
    <definedName name="STAT_1_S_35_5" hidden="1">[76]XLR_NoRangeSheet!$DJ$8</definedName>
    <definedName name="STAT_1_S_35_6" hidden="1">[76]XLR_NoRangeSheet!$GD$8</definedName>
    <definedName name="STAT_1_S_35_7" hidden="1">[76]XLR_NoRangeSheet!$I$9</definedName>
    <definedName name="STAT_1_S_35_9" hidden="1">[76]XLR_NoRangeSheet!$CF$9</definedName>
    <definedName name="STAT_1_S_36_10" hidden="1">[76]XLR_NoRangeSheet!$FA$9</definedName>
    <definedName name="STAT_1_S_36_11" hidden="1">[76]XLR_NoRangeSheet!$GM$9</definedName>
    <definedName name="STAT_1_S_36_12" hidden="1">[76]XLR_NoRangeSheet!$HX$9</definedName>
    <definedName name="STAT_1_S_36_4" hidden="1">[76]XLR_NoRangeSheet!$AQ$8</definedName>
    <definedName name="STAT_1_S_36_5" hidden="1">[76]XLR_NoRangeSheet!$DK$8</definedName>
    <definedName name="STAT_1_S_36_6" hidden="1">[76]XLR_NoRangeSheet!$GE$8</definedName>
    <definedName name="STAT_1_S_36_7" hidden="1">[76]XLR_NoRangeSheet!$J$9</definedName>
    <definedName name="STAT_1_S_36_8" hidden="1">[76]XLR_NoRangeSheet!$AV$9</definedName>
    <definedName name="STAT_1_S_36_9" hidden="1">[76]XLR_NoRangeSheet!$CG$9</definedName>
    <definedName name="STAT_1_S_37_10" hidden="1">[76]XLR_NoRangeSheet!$FB$9</definedName>
    <definedName name="STAT_1_S_37_12" hidden="1">[76]XLR_NoRangeSheet!$HY$9</definedName>
    <definedName name="STAT_1_S_37_4" hidden="1">[76]XLR_NoRangeSheet!$AR$8</definedName>
    <definedName name="STAT_1_S_37_5" hidden="1">[76]XLR_NoRangeSheet!$DL$8</definedName>
    <definedName name="STAT_1_S_37_6" hidden="1">[76]XLR_NoRangeSheet!$GF$8</definedName>
    <definedName name="STAT_1_S_37_7" hidden="1">[76]XLR_NoRangeSheet!$K$9</definedName>
    <definedName name="STAT_1_S_37_9" hidden="1">[76]XLR_NoRangeSheet!$CH$9</definedName>
    <definedName name="STAT_1_S_38_10" hidden="1">[76]XLR_NoRangeSheet!$FC$9</definedName>
    <definedName name="STAT_1_S_38_12" hidden="1">[76]XLR_NoRangeSheet!$HZ$9</definedName>
    <definedName name="STAT_1_S_38_4" hidden="1">[76]XLR_NoRangeSheet!$AS$8</definedName>
    <definedName name="STAT_1_S_38_5" hidden="1">[76]XLR_NoRangeSheet!$DM$8</definedName>
    <definedName name="STAT_1_S_38_6" hidden="1">[76]XLR_NoRangeSheet!$GG$8</definedName>
    <definedName name="STAT_1_S_38_7" hidden="1">[76]XLR_NoRangeSheet!$L$9</definedName>
    <definedName name="STAT_1_S_38_9" hidden="1">[76]XLR_NoRangeSheet!$CI$9</definedName>
    <definedName name="STAT_1_S_39_10" hidden="1">[76]XLR_NoRangeSheet!$FD$9</definedName>
    <definedName name="STAT_1_S_39_12" hidden="1">[76]XLR_NoRangeSheet!$IA$9</definedName>
    <definedName name="STAT_1_S_39_4" hidden="1">[76]XLR_NoRangeSheet!$AT$8</definedName>
    <definedName name="STAT_1_S_39_5" hidden="1">[76]XLR_NoRangeSheet!$DN$8</definedName>
    <definedName name="STAT_1_S_39_6" hidden="1">[76]XLR_NoRangeSheet!$GH$8</definedName>
    <definedName name="STAT_1_S_39_7" hidden="1">[76]XLR_NoRangeSheet!$M$9</definedName>
    <definedName name="STAT_1_S_39_9" hidden="1">[76]XLR_NoRangeSheet!$CJ$9</definedName>
    <definedName name="STAT_1_S_4_10" hidden="1">[76]XLR_NoRangeSheet!$DU$9</definedName>
    <definedName name="STAT_1_S_4_12" hidden="1">[76]XLR_NoRangeSheet!$GR$9</definedName>
    <definedName name="STAT_1_S_4_4" hidden="1">[76]XLR_NoRangeSheet!$K$8</definedName>
    <definedName name="STAT_1_S_4_5" hidden="1">[76]XLR_NoRangeSheet!$CE$8</definedName>
    <definedName name="STAT_1_S_4_6" hidden="1">[76]XLR_NoRangeSheet!$EY$8</definedName>
    <definedName name="STAT_1_S_4_7" hidden="1">[76]XLR_NoRangeSheet!$HS$8</definedName>
    <definedName name="STAT_1_S_4_9" hidden="1">[76]XLR_NoRangeSheet!$BA$9</definedName>
    <definedName name="STAT_1_S_40_10" hidden="1">[76]XLR_NoRangeSheet!$FE$9</definedName>
    <definedName name="STAT_1_S_40_12" hidden="1">[76]XLR_NoRangeSheet!$IB$9</definedName>
    <definedName name="STAT_1_S_40_4" hidden="1">[76]XLR_NoRangeSheet!$AU$8</definedName>
    <definedName name="STAT_1_S_40_5" hidden="1">[76]XLR_NoRangeSheet!$DO$8</definedName>
    <definedName name="STAT_1_S_40_6" hidden="1">[76]XLR_NoRangeSheet!$GI$8</definedName>
    <definedName name="STAT_1_S_40_7" hidden="1">[76]XLR_NoRangeSheet!$N$9</definedName>
    <definedName name="STAT_1_S_40_9" hidden="1">[76]XLR_NoRangeSheet!$CK$9</definedName>
    <definedName name="STAT_1_S_41_10" hidden="1">[76]XLR_NoRangeSheet!$FF$9</definedName>
    <definedName name="STAT_1_S_41_12" hidden="1">[76]XLR_NoRangeSheet!$IC$9</definedName>
    <definedName name="STAT_1_S_41_4" hidden="1">[76]XLR_NoRangeSheet!$AV$8</definedName>
    <definedName name="STAT_1_S_41_5" hidden="1">[76]XLR_NoRangeSheet!$DP$8</definedName>
    <definedName name="STAT_1_S_41_6" hidden="1">[76]XLR_NoRangeSheet!$GJ$8</definedName>
    <definedName name="STAT_1_S_41_7" hidden="1">[76]XLR_NoRangeSheet!$O$9</definedName>
    <definedName name="STAT_1_S_41_9" hidden="1">[76]XLR_NoRangeSheet!$CL$9</definedName>
    <definedName name="STAT_1_S_42_10" hidden="1">[76]XLR_NoRangeSheet!$FG$9</definedName>
    <definedName name="STAT_1_S_42_12" hidden="1">[76]XLR_NoRangeSheet!$ID$9</definedName>
    <definedName name="STAT_1_S_42_4" hidden="1">[76]XLR_NoRangeSheet!$AW$8</definedName>
    <definedName name="STAT_1_S_42_5" hidden="1">[76]XLR_NoRangeSheet!$DQ$8</definedName>
    <definedName name="STAT_1_S_42_6" hidden="1">[76]XLR_NoRangeSheet!$GK$8</definedName>
    <definedName name="STAT_1_S_42_7" hidden="1">[76]XLR_NoRangeSheet!$P$9</definedName>
    <definedName name="STAT_1_S_42_9" hidden="1">[76]XLR_NoRangeSheet!$CM$9</definedName>
    <definedName name="STAT_1_S_43_10" hidden="1">[76]XLR_NoRangeSheet!$FH$9</definedName>
    <definedName name="STAT_1_S_43_12" hidden="1">[76]XLR_NoRangeSheet!$IE$9</definedName>
    <definedName name="STAT_1_S_43_4" hidden="1">[76]XLR_NoRangeSheet!$AX$8</definedName>
    <definedName name="STAT_1_S_43_5" hidden="1">[76]XLR_NoRangeSheet!$DR$8</definedName>
    <definedName name="STAT_1_S_43_6" hidden="1">[76]XLR_NoRangeSheet!$GL$8</definedName>
    <definedName name="STAT_1_S_43_7" hidden="1">[76]XLR_NoRangeSheet!$Q$9</definedName>
    <definedName name="STAT_1_S_43_9" hidden="1">[76]XLR_NoRangeSheet!$CN$9</definedName>
    <definedName name="STAT_1_S_44_10" hidden="1">[76]XLR_NoRangeSheet!$FI$9</definedName>
    <definedName name="STAT_1_S_44_12" hidden="1">[76]XLR_NoRangeSheet!$IF$9</definedName>
    <definedName name="STAT_1_S_44_4" hidden="1">[76]XLR_NoRangeSheet!$AY$8</definedName>
    <definedName name="STAT_1_S_44_5" hidden="1">[76]XLR_NoRangeSheet!$DS$8</definedName>
    <definedName name="STAT_1_S_44_6" hidden="1">[76]XLR_NoRangeSheet!$GM$8</definedName>
    <definedName name="STAT_1_S_44_7" hidden="1">[76]XLR_NoRangeSheet!$R$9</definedName>
    <definedName name="STAT_1_S_44_9" hidden="1">[76]XLR_NoRangeSheet!$CO$9</definedName>
    <definedName name="STAT_1_S_45_10" hidden="1">[76]XLR_NoRangeSheet!$FJ$9</definedName>
    <definedName name="STAT_1_S_45_12" hidden="1">[76]XLR_NoRangeSheet!$IG$9</definedName>
    <definedName name="STAT_1_S_45_4" hidden="1">[76]XLR_NoRangeSheet!$AZ$8</definedName>
    <definedName name="STAT_1_S_45_5" hidden="1">[76]XLR_NoRangeSheet!$DT$8</definedName>
    <definedName name="STAT_1_S_45_6" hidden="1">[76]XLR_NoRangeSheet!$GN$8</definedName>
    <definedName name="STAT_1_S_45_7" hidden="1">[76]XLR_NoRangeSheet!$S$9</definedName>
    <definedName name="STAT_1_S_45_9" hidden="1">[76]XLR_NoRangeSheet!$CP$9</definedName>
    <definedName name="STAT_1_S_46_10" hidden="1">[76]XLR_NoRangeSheet!$FK$9</definedName>
    <definedName name="STAT_1_S_46_12" hidden="1">[76]XLR_NoRangeSheet!$IH$9</definedName>
    <definedName name="STAT_1_S_46_4" hidden="1">[76]XLR_NoRangeSheet!$BA$8</definedName>
    <definedName name="STAT_1_S_46_5" hidden="1">[76]XLR_NoRangeSheet!$DU$8</definedName>
    <definedName name="STAT_1_S_46_6" hidden="1">[76]XLR_NoRangeSheet!$GO$8</definedName>
    <definedName name="STAT_1_S_46_7" hidden="1">[76]XLR_NoRangeSheet!$T$9</definedName>
    <definedName name="STAT_1_S_46_9" hidden="1">[76]XLR_NoRangeSheet!$CQ$9</definedName>
    <definedName name="STAT_1_S_47_10" hidden="1">[76]XLR_NoRangeSheet!$FL$9</definedName>
    <definedName name="STAT_1_S_47_12" hidden="1">[76]XLR_NoRangeSheet!$II$9</definedName>
    <definedName name="STAT_1_S_47_4" hidden="1">[76]XLR_NoRangeSheet!$BB$8</definedName>
    <definedName name="STAT_1_S_47_5" hidden="1">[76]XLR_NoRangeSheet!$DV$8</definedName>
    <definedName name="STAT_1_S_47_6" hidden="1">[76]XLR_NoRangeSheet!$GP$8</definedName>
    <definedName name="STAT_1_S_47_7" hidden="1">[76]XLR_NoRangeSheet!$U$9</definedName>
    <definedName name="STAT_1_S_47_9" hidden="1">[76]XLR_NoRangeSheet!$CR$9</definedName>
    <definedName name="STAT_1_S_48_10" hidden="1">[76]XLR_NoRangeSheet!$FM$9</definedName>
    <definedName name="STAT_1_S_48_12" hidden="1">[76]XLR_NoRangeSheet!$IJ$9</definedName>
    <definedName name="STAT_1_S_48_4" hidden="1">[76]XLR_NoRangeSheet!$BC$8</definedName>
    <definedName name="STAT_1_S_48_5" hidden="1">[76]XLR_NoRangeSheet!$DW$8</definedName>
    <definedName name="STAT_1_S_48_6" hidden="1">[76]XLR_NoRangeSheet!$GQ$8</definedName>
    <definedName name="STAT_1_S_48_7" hidden="1">[76]XLR_NoRangeSheet!$V$9</definedName>
    <definedName name="STAT_1_S_48_9" hidden="1">[76]XLR_NoRangeSheet!$CS$9</definedName>
    <definedName name="STAT_1_S_49_10" hidden="1">[76]XLR_NoRangeSheet!$FN$9</definedName>
    <definedName name="STAT_1_S_49_12" hidden="1">[76]XLR_NoRangeSheet!$IK$9</definedName>
    <definedName name="STAT_1_S_49_4" hidden="1">[76]XLR_NoRangeSheet!$BD$8</definedName>
    <definedName name="STAT_1_S_49_5" hidden="1">[76]XLR_NoRangeSheet!$DX$8</definedName>
    <definedName name="STAT_1_S_49_6" hidden="1">[76]XLR_NoRangeSheet!$GR$8</definedName>
    <definedName name="STAT_1_S_49_7" hidden="1">[76]XLR_NoRangeSheet!$W$9</definedName>
    <definedName name="STAT_1_S_49_9" hidden="1">[76]XLR_NoRangeSheet!$CT$9</definedName>
    <definedName name="STAT_1_S_5_10" hidden="1">[76]XLR_NoRangeSheet!$DV$9</definedName>
    <definedName name="STAT_1_S_5_12" hidden="1">[76]XLR_NoRangeSheet!$GS$9</definedName>
    <definedName name="STAT_1_S_5_4" hidden="1">[76]XLR_NoRangeSheet!$L$8</definedName>
    <definedName name="STAT_1_S_5_5" hidden="1">[76]XLR_NoRangeSheet!$CF$8</definedName>
    <definedName name="STAT_1_S_5_6" hidden="1">[76]XLR_NoRangeSheet!$EZ$8</definedName>
    <definedName name="STAT_1_S_5_7" hidden="1">[76]XLR_NoRangeSheet!$HT$8</definedName>
    <definedName name="STAT_1_S_5_9" hidden="1">[76]XLR_NoRangeSheet!$BB$9</definedName>
    <definedName name="STAT_1_S_50_10" hidden="1">[76]XLR_NoRangeSheet!$FO$9</definedName>
    <definedName name="STAT_1_S_50_12" hidden="1">[76]XLR_NoRangeSheet!$IL$9</definedName>
    <definedName name="STAT_1_S_50_4" hidden="1">[76]XLR_NoRangeSheet!$BE$8</definedName>
    <definedName name="STAT_1_S_50_5" hidden="1">[76]XLR_NoRangeSheet!$DY$8</definedName>
    <definedName name="STAT_1_S_50_6" hidden="1">[76]XLR_NoRangeSheet!$GS$8</definedName>
    <definedName name="STAT_1_S_50_7" hidden="1">[76]XLR_NoRangeSheet!$X$9</definedName>
    <definedName name="STAT_1_S_50_9" hidden="1">[76]XLR_NoRangeSheet!$CU$9</definedName>
    <definedName name="STAT_1_S_51_10" hidden="1">[76]XLR_NoRangeSheet!$FP$9</definedName>
    <definedName name="STAT_1_S_51_12" hidden="1">[76]XLR_NoRangeSheet!$IM$9</definedName>
    <definedName name="STAT_1_S_51_4" hidden="1">[76]XLR_NoRangeSheet!$BF$8</definedName>
    <definedName name="STAT_1_S_51_5" hidden="1">[76]XLR_NoRangeSheet!$DZ$8</definedName>
    <definedName name="STAT_1_S_51_6" hidden="1">[76]XLR_NoRangeSheet!$GT$8</definedName>
    <definedName name="STAT_1_S_51_7" hidden="1">[76]XLR_NoRangeSheet!$Y$9</definedName>
    <definedName name="STAT_1_S_51_9" hidden="1">[76]XLR_NoRangeSheet!$CV$9</definedName>
    <definedName name="STAT_1_S_52_10" hidden="1">[76]XLR_NoRangeSheet!$FQ$9</definedName>
    <definedName name="STAT_1_S_52_12" hidden="1">[76]XLR_NoRangeSheet!$IN$9</definedName>
    <definedName name="STAT_1_S_52_4" hidden="1">[76]XLR_NoRangeSheet!$BG$8</definedName>
    <definedName name="STAT_1_S_52_5" hidden="1">[76]XLR_NoRangeSheet!$EA$8</definedName>
    <definedName name="STAT_1_S_52_6" hidden="1">[76]XLR_NoRangeSheet!$GU$8</definedName>
    <definedName name="STAT_1_S_52_7" hidden="1">[76]XLR_NoRangeSheet!$Z$9</definedName>
    <definedName name="STAT_1_S_52_9" hidden="1">[76]XLR_NoRangeSheet!$CW$9</definedName>
    <definedName name="STAT_1_S_53_10" hidden="1">[76]XLR_NoRangeSheet!$FR$9</definedName>
    <definedName name="STAT_1_S_53_12" hidden="1">[76]XLR_NoRangeSheet!$IO$9</definedName>
    <definedName name="STAT_1_S_53_4" hidden="1">[76]XLR_NoRangeSheet!$BH$8</definedName>
    <definedName name="STAT_1_S_53_5" hidden="1">[76]XLR_NoRangeSheet!$EB$8</definedName>
    <definedName name="STAT_1_S_53_6" hidden="1">[76]XLR_NoRangeSheet!$GV$8</definedName>
    <definedName name="STAT_1_S_53_7" hidden="1">[76]XLR_NoRangeSheet!$AA$9</definedName>
    <definedName name="STAT_1_S_53_9" hidden="1">[76]XLR_NoRangeSheet!$CX$9</definedName>
    <definedName name="STAT_1_S_54_10" hidden="1">[76]XLR_NoRangeSheet!$FS$9</definedName>
    <definedName name="STAT_1_S_54_12" hidden="1">[76]XLR_NoRangeSheet!$IP$9</definedName>
    <definedName name="STAT_1_S_54_4" hidden="1">[76]XLR_NoRangeSheet!$BI$8</definedName>
    <definedName name="STAT_1_S_54_5" hidden="1">[76]XLR_NoRangeSheet!$EC$8</definedName>
    <definedName name="STAT_1_S_54_6" hidden="1">[76]XLR_NoRangeSheet!$GW$8</definedName>
    <definedName name="STAT_1_S_54_7" hidden="1">[76]XLR_NoRangeSheet!$AB$9</definedName>
    <definedName name="STAT_1_S_54_9" hidden="1">[76]XLR_NoRangeSheet!$CY$9</definedName>
    <definedName name="STAT_1_S_55_10" hidden="1">[76]XLR_NoRangeSheet!$FT$9</definedName>
    <definedName name="STAT_1_S_55_12" hidden="1">[76]XLR_NoRangeSheet!$IQ$9</definedName>
    <definedName name="STAT_1_S_55_4" hidden="1">[76]XLR_NoRangeSheet!$BJ$8</definedName>
    <definedName name="STAT_1_S_55_5" hidden="1">[76]XLR_NoRangeSheet!$ED$8</definedName>
    <definedName name="STAT_1_S_55_6" hidden="1">[76]XLR_NoRangeSheet!$GX$8</definedName>
    <definedName name="STAT_1_S_55_7" hidden="1">[76]XLR_NoRangeSheet!$AC$9</definedName>
    <definedName name="STAT_1_S_55_9" hidden="1">[76]XLR_NoRangeSheet!$CZ$9</definedName>
    <definedName name="STAT_1_S_56_10" hidden="1">[76]XLR_NoRangeSheet!$FU$9</definedName>
    <definedName name="STAT_1_S_56_12" hidden="1">[76]XLR_NoRangeSheet!$B$10</definedName>
    <definedName name="STAT_1_S_56_4" hidden="1">[76]XLR_NoRangeSheet!$BK$8</definedName>
    <definedName name="STAT_1_S_56_5" hidden="1">[76]XLR_NoRangeSheet!$EE$8</definedName>
    <definedName name="STAT_1_S_56_6" hidden="1">[76]XLR_NoRangeSheet!$GY$8</definedName>
    <definedName name="STAT_1_S_56_7" hidden="1">[76]XLR_NoRangeSheet!$AD$9</definedName>
    <definedName name="STAT_1_S_56_9" hidden="1">[76]XLR_NoRangeSheet!$DA$9</definedName>
    <definedName name="STAT_1_S_57_10" hidden="1">[76]XLR_NoRangeSheet!$FV$9</definedName>
    <definedName name="STAT_1_S_57_12" hidden="1">[76]XLR_NoRangeSheet!$C$10</definedName>
    <definedName name="STAT_1_S_57_4" hidden="1">[76]XLR_NoRangeSheet!$BL$8</definedName>
    <definedName name="STAT_1_S_57_5" hidden="1">[76]XLR_NoRangeSheet!$EF$8</definedName>
    <definedName name="STAT_1_S_57_6" hidden="1">[76]XLR_NoRangeSheet!$GZ$8</definedName>
    <definedName name="STAT_1_S_57_7" hidden="1">[76]XLR_NoRangeSheet!$AE$9</definedName>
    <definedName name="STAT_1_S_57_9" hidden="1">[76]XLR_NoRangeSheet!$DB$9</definedName>
    <definedName name="STAT_1_S_58_10" hidden="1">[76]XLR_NoRangeSheet!$FW$9</definedName>
    <definedName name="STAT_1_S_58_11" hidden="1">[76]XLR_NoRangeSheet!$GN$9</definedName>
    <definedName name="STAT_1_S_58_12" hidden="1">[76]XLR_NoRangeSheet!$D$10</definedName>
    <definedName name="STAT_1_S_58_4" hidden="1">[76]XLR_NoRangeSheet!$BM$8</definedName>
    <definedName name="STAT_1_S_58_5" hidden="1">[76]XLR_NoRangeSheet!$EG$8</definedName>
    <definedName name="STAT_1_S_58_6" hidden="1">[76]XLR_NoRangeSheet!$HA$8</definedName>
    <definedName name="STAT_1_S_58_7" hidden="1">[76]XLR_NoRangeSheet!$AF$9</definedName>
    <definedName name="STAT_1_S_58_8" hidden="1">[76]XLR_NoRangeSheet!$AW$9</definedName>
    <definedName name="STAT_1_S_58_9" hidden="1">[76]XLR_NoRangeSheet!$DC$9</definedName>
    <definedName name="STAT_1_S_59_10" hidden="1">[76]XLR_NoRangeSheet!$FX$9</definedName>
    <definedName name="STAT_1_S_59_12" hidden="1">[76]XLR_NoRangeSheet!$E$10</definedName>
    <definedName name="STAT_1_S_59_4" hidden="1">[76]XLR_NoRangeSheet!$BN$8</definedName>
    <definedName name="STAT_1_S_59_5" hidden="1">[76]XLR_NoRangeSheet!$EH$8</definedName>
    <definedName name="STAT_1_S_59_6" hidden="1">[76]XLR_NoRangeSheet!$HB$8</definedName>
    <definedName name="STAT_1_S_59_7" hidden="1">[76]XLR_NoRangeSheet!$AG$9</definedName>
    <definedName name="STAT_1_S_59_9" hidden="1">[76]XLR_NoRangeSheet!$DD$9</definedName>
    <definedName name="STAT_1_S_6_10" hidden="1">[76]XLR_NoRangeSheet!$DW$9</definedName>
    <definedName name="STAT_1_S_6_12" hidden="1">[76]XLR_NoRangeSheet!$GT$9</definedName>
    <definedName name="STAT_1_S_6_4" hidden="1">[76]XLR_NoRangeSheet!$M$8</definedName>
    <definedName name="STAT_1_S_6_5" hidden="1">[76]XLR_NoRangeSheet!$CG$8</definedName>
    <definedName name="STAT_1_S_6_6" hidden="1">[76]XLR_NoRangeSheet!$FA$8</definedName>
    <definedName name="STAT_1_S_6_7" hidden="1">[76]XLR_NoRangeSheet!$HU$8</definedName>
    <definedName name="STAT_1_S_6_9" hidden="1">[76]XLR_NoRangeSheet!$BC$9</definedName>
    <definedName name="STAT_1_S_60_10" hidden="1">[76]XLR_NoRangeSheet!$FY$9</definedName>
    <definedName name="STAT_1_S_60_12" hidden="1">[76]XLR_NoRangeSheet!$F$10</definedName>
    <definedName name="STAT_1_S_60_4" hidden="1">[76]XLR_NoRangeSheet!$BO$8</definedName>
    <definedName name="STAT_1_S_60_5" hidden="1">[76]XLR_NoRangeSheet!$EI$8</definedName>
    <definedName name="STAT_1_S_60_6" hidden="1">[76]XLR_NoRangeSheet!$HC$8</definedName>
    <definedName name="STAT_1_S_60_7" hidden="1">[76]XLR_NoRangeSheet!$AH$9</definedName>
    <definedName name="STAT_1_S_60_9" hidden="1">[76]XLR_NoRangeSheet!$DE$9</definedName>
    <definedName name="STAT_1_S_61_10" hidden="1">[76]XLR_NoRangeSheet!$FZ$9</definedName>
    <definedName name="STAT_1_S_61_12" hidden="1">[76]XLR_NoRangeSheet!$G$10</definedName>
    <definedName name="STAT_1_S_61_4" hidden="1">[76]XLR_NoRangeSheet!$BP$8</definedName>
    <definedName name="STAT_1_S_61_5" hidden="1">[76]XLR_NoRangeSheet!$EJ$8</definedName>
    <definedName name="STAT_1_S_61_6" hidden="1">[76]XLR_NoRangeSheet!$HD$8</definedName>
    <definedName name="STAT_1_S_61_7" hidden="1">[76]XLR_NoRangeSheet!$AI$9</definedName>
    <definedName name="STAT_1_S_61_9" hidden="1">[76]XLR_NoRangeSheet!$DF$9</definedName>
    <definedName name="STAT_1_S_62_10" hidden="1">[76]XLR_NoRangeSheet!$GA$9</definedName>
    <definedName name="STAT_1_S_62_12" hidden="1">[76]XLR_NoRangeSheet!$H$10</definedName>
    <definedName name="STAT_1_S_62_4" hidden="1">[76]XLR_NoRangeSheet!$BQ$8</definedName>
    <definedName name="STAT_1_S_62_5" hidden="1">[76]XLR_NoRangeSheet!$EK$8</definedName>
    <definedName name="STAT_1_S_62_6" hidden="1">[76]XLR_NoRangeSheet!$HE$8</definedName>
    <definedName name="STAT_1_S_62_7" hidden="1">[76]XLR_NoRangeSheet!$AJ$9</definedName>
    <definedName name="STAT_1_S_62_9" hidden="1">[76]XLR_NoRangeSheet!$DG$9</definedName>
    <definedName name="STAT_1_S_63_10" hidden="1">[76]XLR_NoRangeSheet!$GB$9</definedName>
    <definedName name="STAT_1_S_63_12" hidden="1">[76]XLR_NoRangeSheet!$I$10</definedName>
    <definedName name="STAT_1_S_63_4" hidden="1">[76]XLR_NoRangeSheet!$BR$8</definedName>
    <definedName name="STAT_1_S_63_5" hidden="1">[76]XLR_NoRangeSheet!$EL$8</definedName>
    <definedName name="STAT_1_S_63_6" hidden="1">[76]XLR_NoRangeSheet!$HF$8</definedName>
    <definedName name="STAT_1_S_63_7" hidden="1">[76]XLR_NoRangeSheet!$AK$9</definedName>
    <definedName name="STAT_1_S_63_9" hidden="1">[76]XLR_NoRangeSheet!$DH$9</definedName>
    <definedName name="STAT_1_S_64_10" hidden="1">[76]XLR_NoRangeSheet!$GC$9</definedName>
    <definedName name="STAT_1_S_64_12" hidden="1">[76]XLR_NoRangeSheet!$J$10</definedName>
    <definedName name="STAT_1_S_64_4" hidden="1">[76]XLR_NoRangeSheet!$BS$8</definedName>
    <definedName name="STAT_1_S_64_5" hidden="1">[76]XLR_NoRangeSheet!$EM$8</definedName>
    <definedName name="STAT_1_S_64_6" hidden="1">[76]XLR_NoRangeSheet!$HG$8</definedName>
    <definedName name="STAT_1_S_64_7" hidden="1">[76]XLR_NoRangeSheet!$AL$9</definedName>
    <definedName name="STAT_1_S_64_9" hidden="1">[76]XLR_NoRangeSheet!$DI$9</definedName>
    <definedName name="STAT_1_S_65_10" hidden="1">[76]XLR_NoRangeSheet!$GD$9</definedName>
    <definedName name="STAT_1_S_65_12" hidden="1">[76]XLR_NoRangeSheet!$K$10</definedName>
    <definedName name="STAT_1_S_65_4" hidden="1">[76]XLR_NoRangeSheet!$BT$8</definedName>
    <definedName name="STAT_1_S_65_5" hidden="1">[76]XLR_NoRangeSheet!$EN$8</definedName>
    <definedName name="STAT_1_S_65_6" hidden="1">[76]XLR_NoRangeSheet!$HH$8</definedName>
    <definedName name="STAT_1_S_65_7" hidden="1">[76]XLR_NoRangeSheet!$AM$9</definedName>
    <definedName name="STAT_1_S_65_9" hidden="1">[76]XLR_NoRangeSheet!$DJ$9</definedName>
    <definedName name="STAT_1_S_66_10" hidden="1">[76]XLR_NoRangeSheet!$GE$9</definedName>
    <definedName name="STAT_1_S_66_12" hidden="1">[76]XLR_NoRangeSheet!$L$10</definedName>
    <definedName name="STAT_1_S_66_4" hidden="1">[76]XLR_NoRangeSheet!$BU$8</definedName>
    <definedName name="STAT_1_S_66_5" hidden="1">[76]XLR_NoRangeSheet!$EO$8</definedName>
    <definedName name="STAT_1_S_66_6" hidden="1">[76]XLR_NoRangeSheet!$HI$8</definedName>
    <definedName name="STAT_1_S_66_7" hidden="1">[76]XLR_NoRangeSheet!$AN$9</definedName>
    <definedName name="STAT_1_S_66_9" hidden="1">[76]XLR_NoRangeSheet!$DK$9</definedName>
    <definedName name="STAT_1_S_67_10" hidden="1">[76]XLR_NoRangeSheet!$GF$9</definedName>
    <definedName name="STAT_1_S_67_12" hidden="1">[76]XLR_NoRangeSheet!$M$10</definedName>
    <definedName name="STAT_1_S_67_4" hidden="1">[76]XLR_NoRangeSheet!$BV$8</definedName>
    <definedName name="STAT_1_S_67_5" hidden="1">[76]XLR_NoRangeSheet!$EP$8</definedName>
    <definedName name="STAT_1_S_67_6" hidden="1">[76]XLR_NoRangeSheet!$HJ$8</definedName>
    <definedName name="STAT_1_S_67_7" hidden="1">[76]XLR_NoRangeSheet!$AO$9</definedName>
    <definedName name="STAT_1_S_67_9" hidden="1">[76]XLR_NoRangeSheet!$DL$9</definedName>
    <definedName name="STAT_1_S_68_10" hidden="1">[76]XLR_NoRangeSheet!$GG$9</definedName>
    <definedName name="STAT_1_S_68_12" hidden="1">[76]XLR_NoRangeSheet!$N$10</definedName>
    <definedName name="STAT_1_S_68_4" hidden="1">[76]XLR_NoRangeSheet!$BW$8</definedName>
    <definedName name="STAT_1_S_68_5" hidden="1">[76]XLR_NoRangeSheet!$EQ$8</definedName>
    <definedName name="STAT_1_S_68_6" hidden="1">[76]XLR_NoRangeSheet!$HK$8</definedName>
    <definedName name="STAT_1_S_68_7" hidden="1">[76]XLR_NoRangeSheet!$AP$9</definedName>
    <definedName name="STAT_1_S_68_9" hidden="1">[76]XLR_NoRangeSheet!$DM$9</definedName>
    <definedName name="STAT_1_S_69_10" hidden="1">[76]XLR_NoRangeSheet!$GH$9</definedName>
    <definedName name="STAT_1_S_69_12" hidden="1">[76]XLR_NoRangeSheet!$O$10</definedName>
    <definedName name="STAT_1_S_69_4" hidden="1">[76]XLR_NoRangeSheet!$BX$8</definedName>
    <definedName name="STAT_1_S_69_5" hidden="1">[76]XLR_NoRangeSheet!$ER$8</definedName>
    <definedName name="STAT_1_S_69_6" hidden="1">[76]XLR_NoRangeSheet!$HL$8</definedName>
    <definedName name="STAT_1_S_69_7" hidden="1">[76]XLR_NoRangeSheet!$AQ$9</definedName>
    <definedName name="STAT_1_S_69_9" hidden="1">[76]XLR_NoRangeSheet!$DN$9</definedName>
    <definedName name="STAT_1_S_7_10" hidden="1">[76]XLR_NoRangeSheet!$DX$9</definedName>
    <definedName name="STAT_1_S_7_12" hidden="1">[76]XLR_NoRangeSheet!$GU$9</definedName>
    <definedName name="STAT_1_S_7_4" hidden="1">[76]XLR_NoRangeSheet!$N$8</definedName>
    <definedName name="STAT_1_S_7_5" hidden="1">[76]XLR_NoRangeSheet!$CH$8</definedName>
    <definedName name="STAT_1_S_7_6" hidden="1">[76]XLR_NoRangeSheet!$FB$8</definedName>
    <definedName name="STAT_1_S_7_7" hidden="1">[76]XLR_NoRangeSheet!$HV$8</definedName>
    <definedName name="STAT_1_S_7_9" hidden="1">[76]XLR_NoRangeSheet!$BD$9</definedName>
    <definedName name="STAT_1_S_70_4" hidden="1">[76]XLR_NoRangeSheet!$BY$8</definedName>
    <definedName name="STAT_1_S_70_5" hidden="1">[76]XLR_NoRangeSheet!$ES$8</definedName>
    <definedName name="STAT_1_S_70_6" hidden="1">[76]XLR_NoRangeSheet!$HM$8</definedName>
    <definedName name="STAT_1_S_70_7" hidden="1">[76]XLR_NoRangeSheet!$AR$9</definedName>
    <definedName name="STAT_1_S_71_4" hidden="1">[76]XLR_NoRangeSheet!$BZ$8</definedName>
    <definedName name="STAT_1_S_71_5" hidden="1">[76]XLR_NoRangeSheet!$ET$8</definedName>
    <definedName name="STAT_1_S_71_6" hidden="1">[76]XLR_NoRangeSheet!$HN$8</definedName>
    <definedName name="STAT_1_S_71_7" hidden="1">[76]XLR_NoRangeSheet!$AS$9</definedName>
    <definedName name="STAT_1_S_72_4" hidden="1">[76]XLR_NoRangeSheet!$CA$8</definedName>
    <definedName name="STAT_1_S_72_5" hidden="1">[76]XLR_NoRangeSheet!$EU$8</definedName>
    <definedName name="STAT_1_S_72_6" hidden="1">[76]XLR_NoRangeSheet!$HO$8</definedName>
    <definedName name="STAT_1_S_72_7" hidden="1">[76]XLR_NoRangeSheet!$AT$9</definedName>
    <definedName name="STAT_1_S_8_10" hidden="1">[76]XLR_NoRangeSheet!$DY$9</definedName>
    <definedName name="STAT_1_S_8_12" hidden="1">[76]XLR_NoRangeSheet!$GV$9</definedName>
    <definedName name="STAT_1_S_8_4" hidden="1">[76]XLR_NoRangeSheet!$O$8</definedName>
    <definedName name="STAT_1_S_8_5" hidden="1">[76]XLR_NoRangeSheet!$CI$8</definedName>
    <definedName name="STAT_1_S_8_6" hidden="1">[76]XLR_NoRangeSheet!$FC$8</definedName>
    <definedName name="STAT_1_S_8_7" hidden="1">[76]XLR_NoRangeSheet!$HW$8</definedName>
    <definedName name="STAT_1_S_8_9" hidden="1">[76]XLR_NoRangeSheet!$BE$9</definedName>
    <definedName name="STAT_1_S_9_10" hidden="1">[76]XLR_NoRangeSheet!$DZ$9</definedName>
    <definedName name="STAT_1_S_9_12" hidden="1">[76]XLR_NoRangeSheet!$GW$9</definedName>
    <definedName name="STAT_1_S_9_4" hidden="1">[76]XLR_NoRangeSheet!$P$8</definedName>
    <definedName name="STAT_1_S_9_5" hidden="1">[76]XLR_NoRangeSheet!$CJ$8</definedName>
    <definedName name="STAT_1_S_9_6" hidden="1">[76]XLR_NoRangeSheet!$FD$8</definedName>
    <definedName name="STAT_1_S_9_7" hidden="1">[76]XLR_NoRangeSheet!$HX$8</definedName>
    <definedName name="STAT_1_S_9_9" hidden="1">[76]XLR_NoRangeSheet!$BF$9</definedName>
    <definedName name="STAT_1_S_90_10" hidden="1">[76]XLR_NoRangeSheet!$GI$9</definedName>
    <definedName name="STAT_1_S_90_9" hidden="1">[76]XLR_NoRangeSheet!$DO$9</definedName>
    <definedName name="STAT_1_S_91_10" hidden="1">[76]XLR_NoRangeSheet!$GJ$9</definedName>
    <definedName name="STAT_1_S_91_9" hidden="1">[76]XLR_NoRangeSheet!$DP$9</definedName>
    <definedName name="STAT_1_S_92_10" hidden="1">[76]XLR_NoRangeSheet!$GK$9</definedName>
    <definedName name="STAT_1_S_92_9" hidden="1">[76]XLR_NoRangeSheet!$DQ$9</definedName>
    <definedName name="STAT_1_STUFF_A" hidden="1">[76]XLR_NoRangeSheet!$S$10</definedName>
    <definedName name="STAT_1_STUFF_B" hidden="1">[76]XLR_NoRangeSheet!$T$10</definedName>
    <definedName name="sth" localSheetId="2" hidden="1">{#N/A,#N/A,FALSE,"A";#N/A,#N/A,FALSE,"B"}</definedName>
    <definedName name="sth" hidden="1">{#N/A,#N/A,FALSE,"A";#N/A,#N/A,FALSE,"B"}</definedName>
    <definedName name="sthdh" localSheetId="2" hidden="1">{#N/A,#N/A,FALSE,"A";#N/A,#N/A,FALSE,"B"}</definedName>
    <definedName name="sthdh" hidden="1">{#N/A,#N/A,FALSE,"A";#N/A,#N/A,FALSE,"B"}</definedName>
    <definedName name="sthgstv" localSheetId="2" hidden="1">{#N/A,#N/A,FALSE,"A";#N/A,#N/A,FALSE,"B"}</definedName>
    <definedName name="sthgstv" hidden="1">{#N/A,#N/A,FALSE,"A";#N/A,#N/A,FALSE,"B"}</definedName>
    <definedName name="sthrts" localSheetId="2" hidden="1">{#N/A,#N/A,FALSE,"A";#N/A,#N/A,FALSE,"B-TOT";#N/A,#N/A,FALSE,"Declaration1";#N/A,#N/A,FALSE,"Spravka1";#N/A,#N/A,FALSE,"A (2)";#N/A,#N/A,FALSE,"B-TOT (2)";#N/A,#N/A,FALSE,"Declaration1 (2)";#N/A,#N/A,FALSE,"Spravka1 (2)"}</definedName>
    <definedName name="sthrts" hidden="1">{#N/A,#N/A,FALSE,"A";#N/A,#N/A,FALSE,"B-TOT";#N/A,#N/A,FALSE,"Declaration1";#N/A,#N/A,FALSE,"Spravka1";#N/A,#N/A,FALSE,"A (2)";#N/A,#N/A,FALSE,"B-TOT (2)";#N/A,#N/A,FALSE,"Declaration1 (2)";#N/A,#N/A,FALSE,"Spravka1 (2)"}</definedName>
    <definedName name="sths" localSheetId="2" hidden="1">{#N/A,#N/A,FALSE,"A";#N/A,#N/A,FALSE,"B-TOT";#N/A,#N/A,FALSE,"Declaration1";#N/A,#N/A,FALSE,"Spravka1";#N/A,#N/A,FALSE,"A (2)";#N/A,#N/A,FALSE,"B-TOT (2)";#N/A,#N/A,FALSE,"Declaration1 (2)";#N/A,#N/A,FALSE,"Spravka1 (2)"}</definedName>
    <definedName name="sths" hidden="1">{#N/A,#N/A,FALSE,"A";#N/A,#N/A,FALSE,"B-TOT";#N/A,#N/A,FALSE,"Declaration1";#N/A,#N/A,FALSE,"Spravka1";#N/A,#N/A,FALSE,"A (2)";#N/A,#N/A,FALSE,"B-TOT (2)";#N/A,#N/A,FALSE,"Declaration1 (2)";#N/A,#N/A,FALSE,"Spravka1 (2)"}</definedName>
    <definedName name="sthsgsh" localSheetId="2" hidden="1">{#N/A,#N/A,FALSE,"A";#N/A,#N/A,FALSE,"B"}</definedName>
    <definedName name="sthsgsh" hidden="1">{#N/A,#N/A,FALSE,"A";#N/A,#N/A,FALSE,"B"}</definedName>
    <definedName name="sthst" localSheetId="2" hidden="1">{#N/A,#N/A,FALSE,"A";#N/A,#N/A,FALSE,"B"}</definedName>
    <definedName name="sthst" hidden="1">{#N/A,#N/A,FALSE,"A";#N/A,#N/A,FALSE,"B"}</definedName>
    <definedName name="stht" localSheetId="2" hidden="1">{#N/A,#N/A,FALSE,"A";#N/A,#N/A,FALSE,"B-TOT";#N/A,#N/A,FALSE,"Declaration1";#N/A,#N/A,FALSE,"Spravka1";#N/A,#N/A,FALSE,"A (2)";#N/A,#N/A,FALSE,"B-TOT (2)";#N/A,#N/A,FALSE,"Declaration1 (2)";#N/A,#N/A,FALSE,"Spravka1 (2)"}</definedName>
    <definedName name="stht" hidden="1">{#N/A,#N/A,FALSE,"A";#N/A,#N/A,FALSE,"B-TOT";#N/A,#N/A,FALSE,"Declaration1";#N/A,#N/A,FALSE,"Spravka1";#N/A,#N/A,FALSE,"A (2)";#N/A,#N/A,FALSE,"B-TOT (2)";#N/A,#N/A,FALSE,"Declaration1 (2)";#N/A,#N/A,FALSE,"Spravka1 (2)"}</definedName>
    <definedName name="sthths" localSheetId="2" hidden="1">{#N/A,#N/A,FALSE,"A";#N/A,#N/A,FALSE,"B-TOT";#N/A,#N/A,FALSE,"Declaration1";#N/A,#N/A,FALSE,"Spravka1";#N/A,#N/A,FALSE,"A (2)";#N/A,#N/A,FALSE,"B-TOT (2)";#N/A,#N/A,FALSE,"Declaration1 (2)";#N/A,#N/A,FALSE,"Spravka1 (2)"}</definedName>
    <definedName name="sthths" hidden="1">{#N/A,#N/A,FALSE,"A";#N/A,#N/A,FALSE,"B-TOT";#N/A,#N/A,FALSE,"Declaration1";#N/A,#N/A,FALSE,"Spravka1";#N/A,#N/A,FALSE,"A (2)";#N/A,#N/A,FALSE,"B-TOT (2)";#N/A,#N/A,FALSE,"Declaration1 (2)";#N/A,#N/A,FALSE,"Spravka1 (2)"}</definedName>
    <definedName name="sthty" localSheetId="2" hidden="1">{#N/A,#N/A,FALSE,"A";#N/A,#N/A,FALSE,"B"}</definedName>
    <definedName name="sthty" hidden="1">{#N/A,#N/A,FALSE,"A";#N/A,#N/A,FALSE,"B"}</definedName>
    <definedName name="STOCK_BUY" localSheetId="2">#REF!</definedName>
    <definedName name="STOCK_BUY">#REF!</definedName>
    <definedName name="STOCK_SALE" localSheetId="2">#REF!</definedName>
    <definedName name="STOCK_SALE">#REF!</definedName>
    <definedName name="STR_10" localSheetId="2">#REF!</definedName>
    <definedName name="STR_10">#REF!</definedName>
    <definedName name="STR_10_" localSheetId="2">#REF!</definedName>
    <definedName name="STR_10_">#REF!</definedName>
    <definedName name="STR_11" localSheetId="2">#REF!</definedName>
    <definedName name="STR_11">#REF!</definedName>
    <definedName name="STR_11_" localSheetId="2">#REF!</definedName>
    <definedName name="STR_11_">#REF!</definedName>
    <definedName name="STR_11A" localSheetId="2">#REF!</definedName>
    <definedName name="STR_11A">#REF!</definedName>
    <definedName name="STR_11A_" localSheetId="2">#REF!</definedName>
    <definedName name="STR_11A_">#REF!</definedName>
    <definedName name="STR_13">'[5]23.4н'!$Q$24:$Q$26</definedName>
    <definedName name="STR_15">'[5]23.4н'!$S$24:$S$26</definedName>
    <definedName name="STR_15_" localSheetId="2">#REF!</definedName>
    <definedName name="STR_15_">#REF!</definedName>
    <definedName name="STR_16" localSheetId="2">#REF!</definedName>
    <definedName name="STR_16">#REF!</definedName>
    <definedName name="STR_16_" localSheetId="2">#REF!</definedName>
    <definedName name="STR_16_">#REF!</definedName>
    <definedName name="STR_17" localSheetId="2">#REF!</definedName>
    <definedName name="STR_17">#REF!</definedName>
    <definedName name="STR_17_" localSheetId="2">#REF!</definedName>
    <definedName name="STR_17_">#REF!</definedName>
    <definedName name="STR_17A" localSheetId="2">#REF!</definedName>
    <definedName name="STR_17A">#REF!</definedName>
    <definedName name="STR_17A_" localSheetId="2">#REF!</definedName>
    <definedName name="STR_17A_">#REF!</definedName>
    <definedName name="STR_18_" localSheetId="2">#REF!</definedName>
    <definedName name="STR_18_">#REF!</definedName>
    <definedName name="STR_19_" localSheetId="2">#REF!</definedName>
    <definedName name="STR_19_">#REF!</definedName>
    <definedName name="STR_2">'[5]23.9н'!$B$27:$B$29</definedName>
    <definedName name="STR_3">'[5]23.9н'!$C$27:$C$28</definedName>
    <definedName name="STR_3_">'[5]23.9н'!$E$27:$E$29</definedName>
    <definedName name="STR_3A">'[5]23.9н'!$D$27:$D$28</definedName>
    <definedName name="STR_3A_">'[5]23.9н'!$F$27:$F$29</definedName>
    <definedName name="STR_4A">'[5]23.4н'!$E$24:$E$26</definedName>
    <definedName name="STR_5">'[5]23.4н'!$F$24:$F$26</definedName>
    <definedName name="STR_6">'[5]23.4н'!$G$24:$G$26</definedName>
    <definedName name="STR_6_">'[5]23.4н'!$I$24:$I$26</definedName>
    <definedName name="STR_6A">'[5]23.4н'!$H$24:$H$26</definedName>
    <definedName name="STR_6A_">'[5]23.4н'!$J$24:$J$26</definedName>
    <definedName name="STR_7">'[5]23.4н'!$K$24:$K$26</definedName>
    <definedName name="STR_7_" localSheetId="2">#REF!</definedName>
    <definedName name="STR_7_">#REF!</definedName>
    <definedName name="STR_7A" localSheetId="2">#REF!</definedName>
    <definedName name="STR_7A">#REF!</definedName>
    <definedName name="STR_7A_" localSheetId="2">#REF!</definedName>
    <definedName name="STR_7A_">#REF!</definedName>
    <definedName name="STR_8">'[5]23.4н'!$L$24:$L$26</definedName>
    <definedName name="STR_8_">'[5]23.4н'!$N$24:$N$26</definedName>
    <definedName name="STR_8A">'[5]23.4н'!$M$24:$M$26</definedName>
    <definedName name="STR_8A_">'[5]23.4н'!$O$24:$O$26</definedName>
    <definedName name="STR_9" localSheetId="2">#REF!</definedName>
    <definedName name="STR_9">#REF!</definedName>
    <definedName name="STR_9_" localSheetId="2">#REF!</definedName>
    <definedName name="STR_9_">#REF!</definedName>
    <definedName name="STR_9A" localSheetId="2">#REF!</definedName>
    <definedName name="STR_9A">#REF!</definedName>
    <definedName name="STR_9A_" localSheetId="2">#REF!</definedName>
    <definedName name="STR_9A_">#REF!</definedName>
    <definedName name="STR1_3" localSheetId="2">#REF!</definedName>
    <definedName name="STR1_3">#REF!</definedName>
    <definedName name="STR1_4" localSheetId="2">#REF!</definedName>
    <definedName name="STR1_4">#REF!</definedName>
    <definedName name="STR10_3" localSheetId="2">#REF!</definedName>
    <definedName name="STR10_3">#REF!</definedName>
    <definedName name="STR10_4" localSheetId="2">#REF!</definedName>
    <definedName name="STR10_4">#REF!</definedName>
    <definedName name="STR11_3" localSheetId="2">#REF!</definedName>
    <definedName name="STR11_3">#REF!</definedName>
    <definedName name="STR11_4" localSheetId="2">#REF!</definedName>
    <definedName name="STR11_4">#REF!</definedName>
    <definedName name="STR12_3" localSheetId="2">#REF!</definedName>
    <definedName name="STR12_3">#REF!</definedName>
    <definedName name="STR12_4" localSheetId="2">#REF!</definedName>
    <definedName name="STR12_4">#REF!</definedName>
    <definedName name="STR13_3" localSheetId="2">#REF!</definedName>
    <definedName name="STR13_3">#REF!</definedName>
    <definedName name="STR13_4" localSheetId="2">#REF!</definedName>
    <definedName name="STR13_4">#REF!</definedName>
    <definedName name="STR14_3" localSheetId="2">#REF!</definedName>
    <definedName name="STR14_3">#REF!</definedName>
    <definedName name="STR14_4" localSheetId="2">#REF!</definedName>
    <definedName name="STR14_4">#REF!</definedName>
    <definedName name="STR15_3" localSheetId="2">#REF!</definedName>
    <definedName name="STR15_3">#REF!</definedName>
    <definedName name="STR15_4" localSheetId="2">#REF!</definedName>
    <definedName name="STR15_4">#REF!</definedName>
    <definedName name="STR16_3" localSheetId="2">#REF!</definedName>
    <definedName name="STR16_3">#REF!</definedName>
    <definedName name="STR16_4" localSheetId="2">#REF!</definedName>
    <definedName name="STR16_4">#REF!</definedName>
    <definedName name="STR17_3" localSheetId="2">#REF!</definedName>
    <definedName name="STR17_3">#REF!</definedName>
    <definedName name="STR17_4" localSheetId="2">#REF!</definedName>
    <definedName name="STR17_4">#REF!</definedName>
    <definedName name="STR18_3" localSheetId="2">#REF!</definedName>
    <definedName name="STR18_3">#REF!</definedName>
    <definedName name="STR18_4" localSheetId="2">#REF!</definedName>
    <definedName name="STR18_4">#REF!</definedName>
    <definedName name="STR19_3" localSheetId="2">#REF!</definedName>
    <definedName name="STR19_3">#REF!</definedName>
    <definedName name="STR19_4" localSheetId="2">#REF!</definedName>
    <definedName name="STR19_4">#REF!</definedName>
    <definedName name="STR2_3" localSheetId="2">#REF!</definedName>
    <definedName name="STR2_3">#REF!</definedName>
    <definedName name="STR2_4" localSheetId="2">#REF!</definedName>
    <definedName name="STR2_4">#REF!</definedName>
    <definedName name="STR20_3" localSheetId="2">#REF!</definedName>
    <definedName name="STR20_3">#REF!</definedName>
    <definedName name="STR20_4" localSheetId="2">#REF!</definedName>
    <definedName name="STR20_4">#REF!</definedName>
    <definedName name="STR21_3" localSheetId="2">#REF!</definedName>
    <definedName name="STR21_3">#REF!</definedName>
    <definedName name="STR21_4" localSheetId="2">#REF!</definedName>
    <definedName name="STR21_4">#REF!</definedName>
    <definedName name="STR22_3" localSheetId="2">#REF!</definedName>
    <definedName name="STR22_3">#REF!</definedName>
    <definedName name="STR22_4" localSheetId="2">#REF!</definedName>
    <definedName name="STR22_4">#REF!</definedName>
    <definedName name="STR23_3" localSheetId="2">#REF!</definedName>
    <definedName name="STR23_3">#REF!</definedName>
    <definedName name="STR23_4" localSheetId="2">#REF!</definedName>
    <definedName name="STR23_4">#REF!</definedName>
    <definedName name="STR24_1_3" localSheetId="2">#REF!</definedName>
    <definedName name="STR24_1_3">#REF!</definedName>
    <definedName name="STR24_1_4" localSheetId="2">#REF!</definedName>
    <definedName name="STR24_1_4">#REF!</definedName>
    <definedName name="STR24_2_3" localSheetId="2">#REF!</definedName>
    <definedName name="STR24_2_3">#REF!</definedName>
    <definedName name="STR24_2_4" localSheetId="2">#REF!</definedName>
    <definedName name="STR24_2_4">#REF!</definedName>
    <definedName name="STR24_3" localSheetId="2">#REF!</definedName>
    <definedName name="STR24_3">#REF!</definedName>
    <definedName name="STR24_4" localSheetId="2">#REF!</definedName>
    <definedName name="STR24_4">#REF!</definedName>
    <definedName name="STR25_3" localSheetId="2">#REF!</definedName>
    <definedName name="STR25_3">#REF!</definedName>
    <definedName name="STR25_4" localSheetId="2">#REF!</definedName>
    <definedName name="STR25_4">#REF!</definedName>
    <definedName name="STR26_3" localSheetId="2">#REF!</definedName>
    <definedName name="STR26_3">#REF!</definedName>
    <definedName name="STR26_4" localSheetId="2">#REF!</definedName>
    <definedName name="STR26_4">#REF!</definedName>
    <definedName name="STR27_3" localSheetId="2">#REF!</definedName>
    <definedName name="STR27_3">#REF!</definedName>
    <definedName name="STR27_4" localSheetId="2">#REF!</definedName>
    <definedName name="STR27_4">#REF!</definedName>
    <definedName name="STR28_3" localSheetId="2">#REF!</definedName>
    <definedName name="STR28_3">#REF!</definedName>
    <definedName name="STR28_4" localSheetId="2">#REF!</definedName>
    <definedName name="STR28_4">#REF!</definedName>
    <definedName name="STR29_3" localSheetId="2">#REF!</definedName>
    <definedName name="STR29_3">#REF!</definedName>
    <definedName name="STR29_4" localSheetId="2">#REF!</definedName>
    <definedName name="STR29_4">#REF!</definedName>
    <definedName name="STR3_3" localSheetId="2">#REF!</definedName>
    <definedName name="STR3_3">#REF!</definedName>
    <definedName name="STR3_4" localSheetId="2">#REF!</definedName>
    <definedName name="STR3_4">#REF!</definedName>
    <definedName name="STR30_3" localSheetId="2">#REF!</definedName>
    <definedName name="STR30_3">#REF!</definedName>
    <definedName name="STR30_4" localSheetId="2">#REF!</definedName>
    <definedName name="STR30_4">#REF!</definedName>
    <definedName name="STR31_3" localSheetId="2">#REF!</definedName>
    <definedName name="STR31_3">#REF!</definedName>
    <definedName name="STR31_4" localSheetId="2">#REF!</definedName>
    <definedName name="STR31_4">#REF!</definedName>
    <definedName name="STR32_3" localSheetId="2">#REF!</definedName>
    <definedName name="STR32_3">#REF!</definedName>
    <definedName name="STR32_4" localSheetId="2">#REF!</definedName>
    <definedName name="STR32_4">#REF!</definedName>
    <definedName name="STR4_3" localSheetId="2">#REF!</definedName>
    <definedName name="STR4_3">#REF!</definedName>
    <definedName name="STR4_4" localSheetId="2">#REF!</definedName>
    <definedName name="STR4_4">#REF!</definedName>
    <definedName name="STR5_3" localSheetId="2">#REF!</definedName>
    <definedName name="STR5_3">#REF!</definedName>
    <definedName name="STR5_4" localSheetId="2">#REF!</definedName>
    <definedName name="STR5_4">#REF!</definedName>
    <definedName name="STR6_3" localSheetId="2">#REF!</definedName>
    <definedName name="STR6_3">#REF!</definedName>
    <definedName name="STR6_4" localSheetId="2">#REF!</definedName>
    <definedName name="STR6_4">#REF!</definedName>
    <definedName name="STR7_3" localSheetId="2">#REF!</definedName>
    <definedName name="STR7_3">#REF!</definedName>
    <definedName name="STR7_4" localSheetId="2">#REF!</definedName>
    <definedName name="STR7_4">#REF!</definedName>
    <definedName name="STR8_3" localSheetId="2">#REF!</definedName>
    <definedName name="STR8_3">#REF!</definedName>
    <definedName name="STR8_4" localSheetId="2">#REF!</definedName>
    <definedName name="STR8_4">#REF!</definedName>
    <definedName name="STR9_3" localSheetId="2">#REF!</definedName>
    <definedName name="STR9_3">#REF!</definedName>
    <definedName name="STR9_4" localSheetId="2">#REF!</definedName>
    <definedName name="STR9_4">#REF!</definedName>
    <definedName name="Stratum_100">[35]SMSTemp!$B$37</definedName>
    <definedName name="Stratum_100_Hits">[35]SMSTemp!$B$38</definedName>
    <definedName name="Stratum_100_Sample_Size">[35]SMSTemp!$B$39</definedName>
    <definedName name="STUFF_1" localSheetId="2">#REF!</definedName>
    <definedName name="STUFF_1">#REF!</definedName>
    <definedName name="STUFF_A" localSheetId="2">#REF!</definedName>
    <definedName name="STUFF_A">#REF!</definedName>
    <definedName name="Subsidiary">'[42]Общие сведения'!$B$28</definedName>
    <definedName name="SUM_PLAT_DB1" localSheetId="2">#REF!</definedName>
    <definedName name="SUM_PLAT_DB1">#REF!</definedName>
    <definedName name="SUM01_1" localSheetId="2">#REF!</definedName>
    <definedName name="SUM01_1">#REF!</definedName>
    <definedName name="SUM01_1_V" localSheetId="2">#REF!</definedName>
    <definedName name="SUM01_1_V">#REF!</definedName>
    <definedName name="SUM01_10" localSheetId="2">#REF!</definedName>
    <definedName name="SUM01_10">#REF!</definedName>
    <definedName name="SUM01_10_V" localSheetId="2">#REF!</definedName>
    <definedName name="SUM01_10_V">#REF!</definedName>
    <definedName name="SUM01_2" localSheetId="2">#REF!</definedName>
    <definedName name="SUM01_2">#REF!</definedName>
    <definedName name="SUM01_2_V" localSheetId="2">#REF!</definedName>
    <definedName name="SUM01_2_V">#REF!</definedName>
    <definedName name="SUM01_3" localSheetId="2">#REF!</definedName>
    <definedName name="SUM01_3">#REF!</definedName>
    <definedName name="SUM01_3_V" localSheetId="2">#REF!</definedName>
    <definedName name="SUM01_3_V">#REF!</definedName>
    <definedName name="SUM01_4" localSheetId="2">#REF!</definedName>
    <definedName name="SUM01_4">#REF!</definedName>
    <definedName name="SUM01_4_V" localSheetId="2">#REF!</definedName>
    <definedName name="SUM01_4_V">#REF!</definedName>
    <definedName name="SUM01_5" localSheetId="2">#REF!</definedName>
    <definedName name="SUM01_5">#REF!</definedName>
    <definedName name="SUM01_5_V" localSheetId="2">#REF!</definedName>
    <definedName name="SUM01_5_V">#REF!</definedName>
    <definedName name="SUM01_6" localSheetId="2">#REF!</definedName>
    <definedName name="SUM01_6">#REF!</definedName>
    <definedName name="SUM01_6_V" localSheetId="2">#REF!</definedName>
    <definedName name="SUM01_6_V">#REF!</definedName>
    <definedName name="SUM01_7" localSheetId="2">#REF!</definedName>
    <definedName name="SUM01_7">#REF!</definedName>
    <definedName name="SUM01_7_V" localSheetId="2">#REF!</definedName>
    <definedName name="SUM01_7_V">#REF!</definedName>
    <definedName name="SUM01_8" localSheetId="2">#REF!</definedName>
    <definedName name="SUM01_8">#REF!</definedName>
    <definedName name="SUM01_8_V" localSheetId="2">#REF!</definedName>
    <definedName name="SUM01_8_V">#REF!</definedName>
    <definedName name="SUM01_9" localSheetId="2">#REF!</definedName>
    <definedName name="SUM01_9">#REF!</definedName>
    <definedName name="SUM01_9_V" localSheetId="2">#REF!</definedName>
    <definedName name="SUM01_9_V">#REF!</definedName>
    <definedName name="SUM02_1" localSheetId="2">#REF!</definedName>
    <definedName name="SUM02_1">#REF!</definedName>
    <definedName name="SUM02_1_V" localSheetId="2">#REF!</definedName>
    <definedName name="SUM02_1_V">#REF!</definedName>
    <definedName name="SUM02_2" localSheetId="2">#REF!</definedName>
    <definedName name="SUM02_2">#REF!</definedName>
    <definedName name="SUM02_2_V" localSheetId="2">#REF!</definedName>
    <definedName name="SUM02_2_V">#REF!</definedName>
    <definedName name="SUM02_3" localSheetId="2">#REF!</definedName>
    <definedName name="SUM02_3">#REF!</definedName>
    <definedName name="SUM02_3_V" localSheetId="2">#REF!</definedName>
    <definedName name="SUM02_3_V">#REF!</definedName>
    <definedName name="SUM05_1" localSheetId="2">#REF!</definedName>
    <definedName name="SUM05_1">#REF!</definedName>
    <definedName name="SUM05_1_V" localSheetId="2">#REF!</definedName>
    <definedName name="SUM05_1_V">#REF!</definedName>
    <definedName name="SUM05_2" localSheetId="2">#REF!</definedName>
    <definedName name="SUM05_2">#REF!</definedName>
    <definedName name="SUM05_2_V" localSheetId="2">#REF!</definedName>
    <definedName name="SUM05_2_V">#REF!</definedName>
    <definedName name="SUM06_1" localSheetId="2">#REF!</definedName>
    <definedName name="SUM06_1">#REF!</definedName>
    <definedName name="SUM06_1_V" localSheetId="2">#REF!</definedName>
    <definedName name="SUM06_1_V">#REF!</definedName>
    <definedName name="SUM06_2" localSheetId="2">#REF!</definedName>
    <definedName name="SUM06_2">#REF!</definedName>
    <definedName name="SUM06_2_V" localSheetId="2">#REF!</definedName>
    <definedName name="SUM06_2_V">#REF!</definedName>
    <definedName name="SUM06_3" localSheetId="2">#REF!</definedName>
    <definedName name="SUM06_3">#REF!</definedName>
    <definedName name="SUM06_3_V" localSheetId="2">#REF!</definedName>
    <definedName name="SUM06_3_V">#REF!</definedName>
    <definedName name="SUM06_4" localSheetId="2">#REF!</definedName>
    <definedName name="SUM06_4">#REF!</definedName>
    <definedName name="SUM06_4_V" localSheetId="2">#REF!</definedName>
    <definedName name="SUM06_4_V">#REF!</definedName>
    <definedName name="SUM06_5" localSheetId="2">#REF!</definedName>
    <definedName name="SUM06_5">#REF!</definedName>
    <definedName name="SUM06_5_V" localSheetId="2">#REF!</definedName>
    <definedName name="SUM06_5_V">#REF!</definedName>
    <definedName name="SUM07_1" localSheetId="2">#REF!</definedName>
    <definedName name="SUM07_1">#REF!</definedName>
    <definedName name="SUM07_1_V" localSheetId="2">#REF!</definedName>
    <definedName name="SUM07_1_V">#REF!</definedName>
    <definedName name="SUM07_2" localSheetId="2">#REF!</definedName>
    <definedName name="SUM07_2">#REF!</definedName>
    <definedName name="SUM07_2_V" localSheetId="2">#REF!</definedName>
    <definedName name="SUM07_2_V">#REF!</definedName>
    <definedName name="SUM07_3" localSheetId="2">#REF!</definedName>
    <definedName name="SUM07_3">#REF!</definedName>
    <definedName name="SUM07_3_V" localSheetId="2">#REF!</definedName>
    <definedName name="SUM07_3_V">#REF!</definedName>
    <definedName name="SUM09_1" localSheetId="2">#REF!</definedName>
    <definedName name="SUM09_1">#REF!</definedName>
    <definedName name="SUM09_1_V" localSheetId="2">#REF!</definedName>
    <definedName name="SUM09_1_V">#REF!</definedName>
    <definedName name="SUM09_2" localSheetId="2">#REF!</definedName>
    <definedName name="SUM09_2">#REF!</definedName>
    <definedName name="SUM09_2_V" localSheetId="2">#REF!</definedName>
    <definedName name="SUM09_2_V">#REF!</definedName>
    <definedName name="SUM09_3" localSheetId="2">#REF!</definedName>
    <definedName name="SUM09_3">#REF!</definedName>
    <definedName name="SUM09_3_V" localSheetId="2">#REF!</definedName>
    <definedName name="SUM09_3_V">#REF!</definedName>
    <definedName name="SUM09_4" localSheetId="2">#REF!</definedName>
    <definedName name="SUM09_4">#REF!</definedName>
    <definedName name="SUM09_4_V" localSheetId="2">#REF!</definedName>
    <definedName name="SUM09_4_V">#REF!</definedName>
    <definedName name="SUM09_5" localSheetId="2">#REF!</definedName>
    <definedName name="SUM09_5">#REF!</definedName>
    <definedName name="SUM09_5_V" localSheetId="2">#REF!</definedName>
    <definedName name="SUM09_5_V">#REF!</definedName>
    <definedName name="SUM10_1" localSheetId="2">#REF!</definedName>
    <definedName name="SUM10_1">#REF!</definedName>
    <definedName name="SUM10_1_V" localSheetId="2">#REF!</definedName>
    <definedName name="SUM10_1_V">#REF!</definedName>
    <definedName name="SUM10_2" localSheetId="2">#REF!</definedName>
    <definedName name="SUM10_2">#REF!</definedName>
    <definedName name="SUM10_2_V" localSheetId="2">#REF!</definedName>
    <definedName name="SUM10_2_V">#REF!</definedName>
    <definedName name="SUM10_3" localSheetId="2">#REF!</definedName>
    <definedName name="SUM10_3">#REF!</definedName>
    <definedName name="SUM10_3_V" localSheetId="2">#REF!</definedName>
    <definedName name="SUM10_3_V">#REF!</definedName>
    <definedName name="SUM11_1" localSheetId="2">#REF!</definedName>
    <definedName name="SUM11_1">#REF!</definedName>
    <definedName name="SUM11_1_V" localSheetId="2">#REF!</definedName>
    <definedName name="SUM11_1_V">#REF!</definedName>
    <definedName name="SUM11_2" localSheetId="2">#REF!</definedName>
    <definedName name="SUM11_2">#REF!</definedName>
    <definedName name="SUM11_2_V" localSheetId="2">#REF!</definedName>
    <definedName name="SUM11_2_V">#REF!</definedName>
    <definedName name="SUM12_1" localSheetId="2">#REF!</definedName>
    <definedName name="SUM12_1">#REF!</definedName>
    <definedName name="SUM12_1_V" localSheetId="2">#REF!</definedName>
    <definedName name="SUM12_1_V">#REF!</definedName>
    <definedName name="SUM12_2" localSheetId="2">#REF!</definedName>
    <definedName name="SUM12_2">#REF!</definedName>
    <definedName name="SUM12_2_V" localSheetId="2">#REF!</definedName>
    <definedName name="SUM12_2_V">#REF!</definedName>
    <definedName name="SUM12_3" localSheetId="2">#REF!</definedName>
    <definedName name="SUM12_3">#REF!</definedName>
    <definedName name="SUM12_3_V" localSheetId="2">#REF!</definedName>
    <definedName name="SUM12_3_V">#REF!</definedName>
    <definedName name="SUM12_4" localSheetId="2">#REF!</definedName>
    <definedName name="SUM12_4">#REF!</definedName>
    <definedName name="SUM12_4_V" localSheetId="2">#REF!</definedName>
    <definedName name="SUM12_4_V">#REF!</definedName>
    <definedName name="SUM12_5" localSheetId="2">#REF!</definedName>
    <definedName name="SUM12_5">#REF!</definedName>
    <definedName name="SUM12_5_V" localSheetId="2">#REF!</definedName>
    <definedName name="SUM12_5_V">#REF!</definedName>
    <definedName name="SUM13_1" localSheetId="2">#REF!</definedName>
    <definedName name="SUM13_1">#REF!</definedName>
    <definedName name="SUM13_1_V" localSheetId="2">#REF!</definedName>
    <definedName name="SUM13_1_V">#REF!</definedName>
    <definedName name="SUM13_2" localSheetId="2">#REF!</definedName>
    <definedName name="SUM13_2">#REF!</definedName>
    <definedName name="SUM13_2_V" localSheetId="2">#REF!</definedName>
    <definedName name="SUM13_2_V">#REF!</definedName>
    <definedName name="SUM13_3" localSheetId="2">#REF!</definedName>
    <definedName name="SUM13_3">#REF!</definedName>
    <definedName name="SUM13_3_V" localSheetId="2">#REF!</definedName>
    <definedName name="SUM13_3_V">#REF!</definedName>
    <definedName name="SUM13_4" localSheetId="2">#REF!</definedName>
    <definedName name="SUM13_4">#REF!</definedName>
    <definedName name="SUM13_4_V" localSheetId="2">#REF!</definedName>
    <definedName name="SUM13_4_V">#REF!</definedName>
    <definedName name="SUM13_5" localSheetId="2">#REF!</definedName>
    <definedName name="SUM13_5">#REF!</definedName>
    <definedName name="SUM13_5_V" localSheetId="2">#REF!</definedName>
    <definedName name="SUM13_5_V">#REF!</definedName>
    <definedName name="SUM13_6" localSheetId="2">#REF!</definedName>
    <definedName name="SUM13_6">#REF!</definedName>
    <definedName name="SUM13_6_V" localSheetId="2">#REF!</definedName>
    <definedName name="SUM13_6_V">#REF!</definedName>
    <definedName name="SUM13_7" localSheetId="2">#REF!</definedName>
    <definedName name="SUM13_7">#REF!</definedName>
    <definedName name="SUM13_7_V" localSheetId="2">#REF!</definedName>
    <definedName name="SUM13_7_V">#REF!</definedName>
    <definedName name="SUM13_8" localSheetId="2">#REF!</definedName>
    <definedName name="SUM13_8">#REF!</definedName>
    <definedName name="SUM13_8_V" localSheetId="2">#REF!</definedName>
    <definedName name="SUM13_8_V">#REF!</definedName>
    <definedName name="SUM13_9" localSheetId="2">#REF!</definedName>
    <definedName name="SUM13_9">#REF!</definedName>
    <definedName name="SUM13_9_V" localSheetId="2">#REF!</definedName>
    <definedName name="SUM13_9_V">#REF!</definedName>
    <definedName name="SUM14_1" localSheetId="2">#REF!</definedName>
    <definedName name="SUM14_1">#REF!</definedName>
    <definedName name="SUM14_1_V" localSheetId="2">#REF!</definedName>
    <definedName name="SUM14_1_V">#REF!</definedName>
    <definedName name="SUM14_2" localSheetId="2">#REF!</definedName>
    <definedName name="SUM14_2">#REF!</definedName>
    <definedName name="SUM14_2_V" localSheetId="2">#REF!</definedName>
    <definedName name="SUM14_2_V">#REF!</definedName>
    <definedName name="SUM14_3" localSheetId="2">#REF!</definedName>
    <definedName name="SUM14_3">#REF!</definedName>
    <definedName name="SUM14_3_V" localSheetId="2">#REF!</definedName>
    <definedName name="SUM14_3_V">#REF!</definedName>
    <definedName name="SUM14_4" localSheetId="2">#REF!</definedName>
    <definedName name="SUM14_4">#REF!</definedName>
    <definedName name="SUM14_4_V" localSheetId="2">#REF!</definedName>
    <definedName name="SUM14_4_V">#REF!</definedName>
    <definedName name="SUM15_1" localSheetId="2">#REF!</definedName>
    <definedName name="SUM15_1">#REF!</definedName>
    <definedName name="SUM15_1_V" localSheetId="2">#REF!</definedName>
    <definedName name="SUM15_1_V">#REF!</definedName>
    <definedName name="SUM15_2" localSheetId="2">#REF!</definedName>
    <definedName name="SUM15_2">#REF!</definedName>
    <definedName name="SUM15_2_V" localSheetId="2">#REF!</definedName>
    <definedName name="SUM15_2_V">#REF!</definedName>
    <definedName name="SUM15_3" localSheetId="2">#REF!</definedName>
    <definedName name="SUM15_3">#REF!</definedName>
    <definedName name="SUM15_3_V" localSheetId="2">#REF!</definedName>
    <definedName name="SUM15_3_V">#REF!</definedName>
    <definedName name="SUM16_1" localSheetId="2">#REF!</definedName>
    <definedName name="SUM16_1">#REF!</definedName>
    <definedName name="SUM16_1_V" localSheetId="2">#REF!</definedName>
    <definedName name="SUM16_1_V">#REF!</definedName>
    <definedName name="SUM16_2" localSheetId="2">#REF!</definedName>
    <definedName name="SUM16_2">#REF!</definedName>
    <definedName name="SUM16_2_V" localSheetId="2">#REF!</definedName>
    <definedName name="SUM16_2_V">#REF!</definedName>
    <definedName name="SUM17_1" localSheetId="2">#REF!</definedName>
    <definedName name="SUM17_1">#REF!</definedName>
    <definedName name="SUM17_1_V" localSheetId="2">#REF!</definedName>
    <definedName name="SUM17_1_V">#REF!</definedName>
    <definedName name="SUM17_2" localSheetId="2">#REF!</definedName>
    <definedName name="SUM17_2">#REF!</definedName>
    <definedName name="SUM17_2_V" localSheetId="2">#REF!</definedName>
    <definedName name="SUM17_2_V">#REF!</definedName>
    <definedName name="SUM17_3" localSheetId="2">#REF!</definedName>
    <definedName name="SUM17_3">#REF!</definedName>
    <definedName name="SUM17_3_V" localSheetId="2">#REF!</definedName>
    <definedName name="SUM17_3_V">#REF!</definedName>
    <definedName name="SUM17_4" localSheetId="2">#REF!</definedName>
    <definedName name="SUM17_4">#REF!</definedName>
    <definedName name="SUM17_4_V" localSheetId="2">#REF!</definedName>
    <definedName name="SUM17_4_V">#REF!</definedName>
    <definedName name="SUM17_5" localSheetId="2">#REF!</definedName>
    <definedName name="SUM17_5">#REF!</definedName>
    <definedName name="SUM17_5_V" localSheetId="2">#REF!</definedName>
    <definedName name="SUM17_5_V">#REF!</definedName>
    <definedName name="SUM17_6" localSheetId="2">#REF!</definedName>
    <definedName name="SUM17_6">#REF!</definedName>
    <definedName name="SUM17_6_V" localSheetId="2">#REF!</definedName>
    <definedName name="SUM17_6_V">#REF!</definedName>
    <definedName name="SUM18_1" localSheetId="2">#REF!</definedName>
    <definedName name="SUM18_1">#REF!</definedName>
    <definedName name="SUM18_1_V" localSheetId="2">#REF!</definedName>
    <definedName name="SUM18_1_V">#REF!</definedName>
    <definedName name="SUM18_2" localSheetId="2">#REF!</definedName>
    <definedName name="SUM18_2">#REF!</definedName>
    <definedName name="SUM18_2_V" localSheetId="2">#REF!</definedName>
    <definedName name="SUM18_2_V">#REF!</definedName>
    <definedName name="SUM18_3" localSheetId="2">#REF!</definedName>
    <definedName name="SUM18_3">#REF!</definedName>
    <definedName name="SUM18_3_V" localSheetId="2">#REF!</definedName>
    <definedName name="SUM18_3_V">#REF!</definedName>
    <definedName name="SUM18_4" localSheetId="2">#REF!</definedName>
    <definedName name="SUM18_4">#REF!</definedName>
    <definedName name="SUM18_4_V" localSheetId="2">#REF!</definedName>
    <definedName name="SUM18_4_V">#REF!</definedName>
    <definedName name="SUM18_5" localSheetId="2">#REF!</definedName>
    <definedName name="SUM18_5">#REF!</definedName>
    <definedName name="SUM18_5_V" localSheetId="2">#REF!</definedName>
    <definedName name="SUM18_5_V">#REF!</definedName>
    <definedName name="SUM18_6" localSheetId="2">#REF!</definedName>
    <definedName name="SUM18_6">#REF!</definedName>
    <definedName name="SUM18_6_V" localSheetId="2">#REF!</definedName>
    <definedName name="SUM18_6_V">#REF!</definedName>
    <definedName name="SUM18_7" localSheetId="2">#REF!</definedName>
    <definedName name="SUM18_7">#REF!</definedName>
    <definedName name="SUM18_7_V" localSheetId="2">#REF!</definedName>
    <definedName name="SUM18_7_V">#REF!</definedName>
    <definedName name="SUM18_8" localSheetId="2">#REF!</definedName>
    <definedName name="SUM18_8">#REF!</definedName>
    <definedName name="SUM18_8_V" localSheetId="2">#REF!</definedName>
    <definedName name="SUM18_8_V">#REF!</definedName>
    <definedName name="SUM19_1" localSheetId="2">#REF!</definedName>
    <definedName name="SUM19_1">#REF!</definedName>
    <definedName name="SUM19_1_V" localSheetId="2">#REF!</definedName>
    <definedName name="SUM19_1_V">#REF!</definedName>
    <definedName name="SUM19_2" localSheetId="2">#REF!</definedName>
    <definedName name="SUM19_2">#REF!</definedName>
    <definedName name="SUM19_2_V" localSheetId="2">#REF!</definedName>
    <definedName name="SUM19_2_V">#REF!</definedName>
    <definedName name="SUM19_3" localSheetId="2">#REF!</definedName>
    <definedName name="SUM19_3">#REF!</definedName>
    <definedName name="SUM19_3_V" localSheetId="2">#REF!</definedName>
    <definedName name="SUM19_3_V">#REF!</definedName>
    <definedName name="SUM19_4" localSheetId="2">#REF!</definedName>
    <definedName name="SUM19_4">#REF!</definedName>
    <definedName name="SUM19_4_V" localSheetId="2">#REF!</definedName>
    <definedName name="SUM19_4_V">#REF!</definedName>
    <definedName name="SUM19_5" localSheetId="2">#REF!</definedName>
    <definedName name="SUM19_5">#REF!</definedName>
    <definedName name="SUM19_5_V" localSheetId="2">#REF!</definedName>
    <definedName name="SUM19_5_V">#REF!</definedName>
    <definedName name="SUM20_1" localSheetId="2">#REF!</definedName>
    <definedName name="SUM20_1">#REF!</definedName>
    <definedName name="SUM20_1_V" localSheetId="2">#REF!</definedName>
    <definedName name="SUM20_1_V">#REF!</definedName>
    <definedName name="SUM20_2" localSheetId="2">#REF!</definedName>
    <definedName name="SUM20_2">#REF!</definedName>
    <definedName name="SUM20_2_V" localSheetId="2">#REF!</definedName>
    <definedName name="SUM20_2_V">#REF!</definedName>
    <definedName name="SUM21_1" localSheetId="2">#REF!</definedName>
    <definedName name="SUM21_1">#REF!</definedName>
    <definedName name="SUM21_1_V" localSheetId="2">#REF!</definedName>
    <definedName name="SUM21_1_V">#REF!</definedName>
    <definedName name="SUM21_2" localSheetId="2">#REF!</definedName>
    <definedName name="SUM21_2">#REF!</definedName>
    <definedName name="SUM21_2_V" localSheetId="2">#REF!</definedName>
    <definedName name="SUM21_2_V">#REF!</definedName>
    <definedName name="SUM21_3" localSheetId="2">#REF!</definedName>
    <definedName name="SUM21_3">#REF!</definedName>
    <definedName name="SUM21_3_V" localSheetId="2">#REF!</definedName>
    <definedName name="SUM21_3_V">#REF!</definedName>
    <definedName name="SUM21_4" localSheetId="2">#REF!</definedName>
    <definedName name="SUM21_4">#REF!</definedName>
    <definedName name="SUM21_4_V" localSheetId="2">#REF!</definedName>
    <definedName name="SUM21_4_V">#REF!</definedName>
    <definedName name="SUM21_5" localSheetId="2">#REF!</definedName>
    <definedName name="SUM21_5">#REF!</definedName>
    <definedName name="SUM21_5_V" localSheetId="2">#REF!</definedName>
    <definedName name="SUM21_5_V">#REF!</definedName>
    <definedName name="SUM22_1" localSheetId="2">#REF!</definedName>
    <definedName name="SUM22_1">#REF!</definedName>
    <definedName name="SUM22_1_V" localSheetId="2">#REF!</definedName>
    <definedName name="SUM22_1_V">#REF!</definedName>
    <definedName name="SUM22_2" localSheetId="2">#REF!</definedName>
    <definedName name="SUM22_2">#REF!</definedName>
    <definedName name="SUM22_2_V" localSheetId="2">#REF!</definedName>
    <definedName name="SUM22_2_V">#REF!</definedName>
    <definedName name="SUM22_3" localSheetId="2">#REF!</definedName>
    <definedName name="SUM22_3">#REF!</definedName>
    <definedName name="SUM22_3_V" localSheetId="2">#REF!</definedName>
    <definedName name="SUM22_3_V">#REF!</definedName>
    <definedName name="SUM30_1" localSheetId="2">#REF!</definedName>
    <definedName name="SUM30_1">#REF!</definedName>
    <definedName name="SUM30_1_V" localSheetId="2">#REF!</definedName>
    <definedName name="SUM30_1_V">#REF!</definedName>
    <definedName name="SUM30_1A" localSheetId="2">#REF!</definedName>
    <definedName name="SUM30_1A">#REF!</definedName>
    <definedName name="SUM30_1A_V" localSheetId="2">#REF!</definedName>
    <definedName name="SUM30_1A_V">#REF!</definedName>
    <definedName name="SUM30_1B" localSheetId="2">#REF!</definedName>
    <definedName name="SUM30_1B">#REF!</definedName>
    <definedName name="SUM30_1B_V" localSheetId="2">#REF!</definedName>
    <definedName name="SUM30_1B_V">#REF!</definedName>
    <definedName name="SUM30_1C" localSheetId="2">#REF!</definedName>
    <definedName name="SUM30_1C">#REF!</definedName>
    <definedName name="SUM30_1C_V" localSheetId="2">#REF!</definedName>
    <definedName name="SUM30_1C_V">#REF!</definedName>
    <definedName name="SUM30_2" localSheetId="2">#REF!</definedName>
    <definedName name="SUM30_2">#REF!</definedName>
    <definedName name="SUM30_2_V" localSheetId="2">#REF!</definedName>
    <definedName name="SUM30_2_V">#REF!</definedName>
    <definedName name="SUM30_2A" localSheetId="2">#REF!</definedName>
    <definedName name="SUM30_2A">#REF!</definedName>
    <definedName name="SUM30_2A_V" localSheetId="2">#REF!</definedName>
    <definedName name="SUM30_2A_V">#REF!</definedName>
    <definedName name="SUM30_2B" localSheetId="2">#REF!</definedName>
    <definedName name="SUM30_2B">#REF!</definedName>
    <definedName name="SUM30_2B_V" localSheetId="2">#REF!</definedName>
    <definedName name="SUM30_2B_V">#REF!</definedName>
    <definedName name="SUM30_2C" localSheetId="2">#REF!</definedName>
    <definedName name="SUM30_2C">#REF!</definedName>
    <definedName name="SUM30_2C_V" localSheetId="2">#REF!</definedName>
    <definedName name="SUM30_2C_V">#REF!</definedName>
    <definedName name="SUM32_1" localSheetId="2">#REF!</definedName>
    <definedName name="SUM32_1">#REF!</definedName>
    <definedName name="SUM32_1_V" localSheetId="2">#REF!</definedName>
    <definedName name="SUM32_1_V">#REF!</definedName>
    <definedName name="SUM32_2" localSheetId="2">#REF!</definedName>
    <definedName name="SUM32_2">#REF!</definedName>
    <definedName name="SUM32_2_V" localSheetId="2">#REF!</definedName>
    <definedName name="SUM32_2_V">#REF!</definedName>
    <definedName name="SUM32_3" localSheetId="2">#REF!</definedName>
    <definedName name="SUM32_3">#REF!</definedName>
    <definedName name="SUM32_3_V" localSheetId="2">#REF!</definedName>
    <definedName name="SUM32_3_V">#REF!</definedName>
    <definedName name="SUMMARY">[61]July_03_Pg8!#REF!</definedName>
    <definedName name="SumMonth">[20]!SumMonth</definedName>
    <definedName name="SVOD_1_ADRES_NAME" hidden="1">[77]XLR_NoRangeSheet!$EC$8</definedName>
    <definedName name="SVOD_1_BAL_AKT_3" hidden="1">[77]XLR_NoRangeSheet!$AA$8</definedName>
    <definedName name="SVOD_1_BAL_AKT_4" hidden="1">[77]XLR_NoRangeSheet!$CI$8</definedName>
    <definedName name="SVOD_1_BAL_PASS_3" hidden="1">[77]XLR_NoRangeSheet!$AZ$8</definedName>
    <definedName name="SVOD_1_BAL_PASS_4" hidden="1">[77]XLR_NoRangeSheet!$DH$8</definedName>
    <definedName name="SVOD_1_DDATE" hidden="1">[77]XLR_NoRangeSheet!$EF$8</definedName>
    <definedName name="SVOD_1_INN_CODE" hidden="1">[77]XLR_NoRangeSheet!$EH$8</definedName>
    <definedName name="SVOD_1_IT1_3" hidden="1">[77]XLR_NoRangeSheet!$I$8</definedName>
    <definedName name="SVOD_1_IT1_4" hidden="1">[77]XLR_NoRangeSheet!$BQ$8</definedName>
    <definedName name="SVOD_1_IT2_3" hidden="1">[77]XLR_NoRangeSheet!$Z$8</definedName>
    <definedName name="SVOD_1_IT2_4" hidden="1">[77]XLR_NoRangeSheet!$CH$8</definedName>
    <definedName name="SVOD_1_IT3_3" hidden="1">[77]XLR_NoRangeSheet!$AI$8</definedName>
    <definedName name="SVOD_1_IT3_4" hidden="1">[77]XLR_NoRangeSheet!$CQ$8</definedName>
    <definedName name="SVOD_1_IT4_3" hidden="1">[77]XLR_NoRangeSheet!$AM$8</definedName>
    <definedName name="SVOD_1_IT4_4" hidden="1">[77]XLR_NoRangeSheet!$CU$8</definedName>
    <definedName name="SVOD_1_IT5_3" hidden="1">[77]XLR_NoRangeSheet!$AY$8</definedName>
    <definedName name="SVOD_1_IT5_4" hidden="1">[77]XLR_NoRangeSheet!$DG$8</definedName>
    <definedName name="SVOD_1_KOMMENT" hidden="1">[78]XLR_NoRangeSheet!$CG$8</definedName>
    <definedName name="SVOD_1_MDATE" hidden="1">[77]XLR_NoRangeSheet!$EE$8</definedName>
    <definedName name="SVOD_1_MEMBER_NAME" hidden="1">[77]XLR_NoRangeSheet!$DZ$8</definedName>
    <definedName name="SVOD_1_OKOPF_CODE" hidden="1">[77]XLR_NoRangeSheet!$EJ$8</definedName>
    <definedName name="SVOD_1_OKPO_CODE" hidden="1">[77]XLR_NoRangeSheet!$EG$8</definedName>
    <definedName name="SVOD_1_OKVED_CODE" hidden="1">[77]XLR_NoRangeSheet!$EI$8</definedName>
    <definedName name="SVOD_1_OKVED_NAME" hidden="1">[77]XLR_NoRangeSheet!$EA$8</definedName>
    <definedName name="SVOD_1_OPF_NAME" hidden="1">[77]XLR_NoRangeSheet!$EB$8</definedName>
    <definedName name="SVOD_1_OTP_DATA" hidden="1">[77]XLR_NoRangeSheet!$EL$8</definedName>
    <definedName name="SVOD_1_REPORT_DATE" hidden="1">[77]XLR_NoRangeSheet!$DY$8</definedName>
    <definedName name="SVOD_1_STR1_1_3" hidden="1">[77]XLR_NoRangeSheet!$B$8</definedName>
    <definedName name="SVOD_1_STR1_1_4" hidden="1">[77]XLR_NoRangeSheet!$BJ$8</definedName>
    <definedName name="SVOD_1_STR1_2_3" hidden="1">[77]XLR_NoRangeSheet!$C$8</definedName>
    <definedName name="SVOD_1_STR1_2_4" hidden="1">[77]XLR_NoRangeSheet!$BK$8</definedName>
    <definedName name="SVOD_1_STR1_3_3" hidden="1">[77]XLR_NoRangeSheet!$D$8</definedName>
    <definedName name="SVOD_1_STR1_3_4" hidden="1">[77]XLR_NoRangeSheet!$BL$8</definedName>
    <definedName name="SVOD_1_STR1_4_3" hidden="1">[77]XLR_NoRangeSheet!$E$8</definedName>
    <definedName name="SVOD_1_STR1_4_4" hidden="1">[77]XLR_NoRangeSheet!$BM$8</definedName>
    <definedName name="SVOD_1_STR1_5_3" hidden="1">[77]XLR_NoRangeSheet!$F$8</definedName>
    <definedName name="SVOD_1_STR1_5_4" hidden="1">[77]XLR_NoRangeSheet!$BN$8</definedName>
    <definedName name="SVOD_1_STR1_6_3" hidden="1">[77]XLR_NoRangeSheet!$G$8</definedName>
    <definedName name="SVOD_1_STR1_6_4" hidden="1">[77]XLR_NoRangeSheet!$BO$8</definedName>
    <definedName name="SVOD_1_STR1_7_3" hidden="1">[77]XLR_NoRangeSheet!$H$8</definedName>
    <definedName name="SVOD_1_STR1_7_4" hidden="1">[77]XLR_NoRangeSheet!$BP$8</definedName>
    <definedName name="SVOD_1_STR1_8_3" hidden="1">[78]XLR_NoRangeSheet!$I$8</definedName>
    <definedName name="SVOD_1_STR1_8_4" hidden="1">[78]XLR_NoRangeSheet!$AG$8</definedName>
    <definedName name="SVOD_1_STR2_1_1_3" hidden="1">[77]XLR_NoRangeSheet!$K$8</definedName>
    <definedName name="SVOD_1_STR2_1_1_4" hidden="1">[77]XLR_NoRangeSheet!$BS$8</definedName>
    <definedName name="SVOD_1_STR2_1_2_3" hidden="1">[77]XLR_NoRangeSheet!$L$8</definedName>
    <definedName name="SVOD_1_STR2_1_2_4" hidden="1">[77]XLR_NoRangeSheet!$BT$8</definedName>
    <definedName name="SVOD_1_STR2_1_3" hidden="1">[77]XLR_NoRangeSheet!$J$8</definedName>
    <definedName name="SVOD_1_STR2_1_3_3" hidden="1">[77]XLR_NoRangeSheet!$M$8</definedName>
    <definedName name="SVOD_1_STR2_1_3_4" hidden="1">[77]XLR_NoRangeSheet!$BU$8</definedName>
    <definedName name="SVOD_1_STR2_1_4" hidden="1">[77]XLR_NoRangeSheet!$BR$8</definedName>
    <definedName name="SVOD_1_STR2_1_4_3" hidden="1">[77]XLR_NoRangeSheet!$N$8</definedName>
    <definedName name="SVOD_1_STR2_1_4_4" hidden="1">[77]XLR_NoRangeSheet!$BV$8</definedName>
    <definedName name="SVOD_1_STR2_1_5_3" hidden="1">[77]XLR_NoRangeSheet!$O$8</definedName>
    <definedName name="SVOD_1_STR2_1_5_4" hidden="1">[77]XLR_NoRangeSheet!$BW$8</definedName>
    <definedName name="SVOD_1_STR2_1_6_3" hidden="1">[77]XLR_NoRangeSheet!$P$8</definedName>
    <definedName name="SVOD_1_STR2_1_6_4" hidden="1">[77]XLR_NoRangeSheet!$BX$8</definedName>
    <definedName name="SVOD_1_STR2_1_7_3" hidden="1">[77]XLR_NoRangeSheet!$Q$8</definedName>
    <definedName name="SVOD_1_STR2_1_7_4" hidden="1">[77]XLR_NoRangeSheet!$BY$8</definedName>
    <definedName name="SVOD_1_STR2_2_3" hidden="1">[77]XLR_NoRangeSheet!$R$8</definedName>
    <definedName name="SVOD_1_STR2_2_4" hidden="1">[77]XLR_NoRangeSheet!$BZ$8</definedName>
    <definedName name="SVOD_1_STR2_3_1_3" hidden="1">[77]XLR_NoRangeSheet!$T$8</definedName>
    <definedName name="SVOD_1_STR2_3_1_4" hidden="1">[77]XLR_NoRangeSheet!$CB$8</definedName>
    <definedName name="SVOD_1_STR2_3_3" hidden="1">[77]XLR_NoRangeSheet!$S$8</definedName>
    <definedName name="SVOD_1_STR2_3_4" hidden="1">[77]XLR_NoRangeSheet!$CA$8</definedName>
    <definedName name="SVOD_1_STR2_4_1_3" hidden="1">[77]XLR_NoRangeSheet!$V$8</definedName>
    <definedName name="SVOD_1_STR2_4_1_4" hidden="1">[77]XLR_NoRangeSheet!$CD$8</definedName>
    <definedName name="SVOD_1_STR2_4_3" hidden="1">[77]XLR_NoRangeSheet!$U$8</definedName>
    <definedName name="SVOD_1_STR2_4_4" hidden="1">[77]XLR_NoRangeSheet!$CC$8</definedName>
    <definedName name="SVOD_1_STR2_5_3" hidden="1">[77]XLR_NoRangeSheet!$W$8</definedName>
    <definedName name="SVOD_1_STR2_5_4" hidden="1">[77]XLR_NoRangeSheet!$CE$8</definedName>
    <definedName name="SVOD_1_STR2_6_3" hidden="1">[77]XLR_NoRangeSheet!$X$8</definedName>
    <definedName name="SVOD_1_STR2_6_4" hidden="1">[77]XLR_NoRangeSheet!$CF$8</definedName>
    <definedName name="SVOD_1_STR2_7_3" hidden="1">[77]XLR_NoRangeSheet!$Y$8</definedName>
    <definedName name="SVOD_1_STR2_7_4" hidden="1">[77]XLR_NoRangeSheet!$CG$8</definedName>
    <definedName name="SVOD_1_STR3_1_3" hidden="1">[77]XLR_NoRangeSheet!$AB$8</definedName>
    <definedName name="SVOD_1_STR3_1_4" hidden="1">[77]XLR_NoRangeSheet!$CJ$8</definedName>
    <definedName name="SVOD_1_STR3_2_3" hidden="1">[77]XLR_NoRangeSheet!$AC$8</definedName>
    <definedName name="SVOD_1_STR3_2_4" hidden="1">[77]XLR_NoRangeSheet!$CK$8</definedName>
    <definedName name="SVOD_1_STR3_3" hidden="1">[78]XLR_NoRangeSheet!$O$8</definedName>
    <definedName name="SVOD_1_STR3_3_3" hidden="1">[77]XLR_NoRangeSheet!$AD$8</definedName>
    <definedName name="SVOD_1_STR3_3_4" hidden="1">[77]XLR_NoRangeSheet!$CL$8</definedName>
    <definedName name="SVOD_1_STR3_4" hidden="1">[78]XLR_NoRangeSheet!$AM$8</definedName>
    <definedName name="SVOD_1_STR3_4_1_3" hidden="1">[77]XLR_NoRangeSheet!$AF$8</definedName>
    <definedName name="SVOD_1_STR3_4_1_4" hidden="1">[77]XLR_NoRangeSheet!$CN$8</definedName>
    <definedName name="SVOD_1_STR3_4_2_3" hidden="1">[77]XLR_NoRangeSheet!$AG$8</definedName>
    <definedName name="SVOD_1_STR3_4_2_4" hidden="1">[77]XLR_NoRangeSheet!$CO$8</definedName>
    <definedName name="SVOD_1_STR3_4_3" hidden="1">[77]XLR_NoRangeSheet!$AE$8</definedName>
    <definedName name="SVOD_1_STR3_4_4" hidden="1">[77]XLR_NoRangeSheet!$CM$8</definedName>
    <definedName name="SVOD_1_STR3_5_3" hidden="1">[77]XLR_NoRangeSheet!$AH$8</definedName>
    <definedName name="SVOD_1_STR3_5_4" hidden="1">[77]XLR_NoRangeSheet!$CP$8</definedName>
    <definedName name="SVOD_1_STR4_1_3" hidden="1">[77]XLR_NoRangeSheet!$AJ$8</definedName>
    <definedName name="SVOD_1_STR4_1_4" hidden="1">[77]XLR_NoRangeSheet!$CR$8</definedName>
    <definedName name="SVOD_1_STR4_2_3" hidden="1">[77]XLR_NoRangeSheet!$AK$8</definedName>
    <definedName name="SVOD_1_STR4_2_4" hidden="1">[77]XLR_NoRangeSheet!$CS$8</definedName>
    <definedName name="SVOD_1_STR4_3" hidden="1">[78]XLR_NoRangeSheet!$S$8</definedName>
    <definedName name="SVOD_1_STR4_3_3" hidden="1">[77]XLR_NoRangeSheet!$AL$8</definedName>
    <definedName name="SVOD_1_STR4_3_4" hidden="1">[77]XLR_NoRangeSheet!$CT$8</definedName>
    <definedName name="SVOD_1_STR4_4" hidden="1">[78]XLR_NoRangeSheet!$AQ$8</definedName>
    <definedName name="SVOD_1_STR5_1_3" hidden="1">[77]XLR_NoRangeSheet!$AN$8</definedName>
    <definedName name="SVOD_1_STR5_1_4" hidden="1">[77]XLR_NoRangeSheet!$CV$8</definedName>
    <definedName name="SVOD_1_STR5_1_5" hidden="1">[78]XLR_NoRangeSheet!$BA$8</definedName>
    <definedName name="SVOD_1_STR5_1_6" hidden="1">[78]XLR_NoRangeSheet!$BF$8</definedName>
    <definedName name="SVOD_1_STR5_2_1_3" hidden="1">[77]XLR_NoRangeSheet!$AP$8</definedName>
    <definedName name="SVOD_1_STR5_2_1_4" hidden="1">[77]XLR_NoRangeSheet!$CX$8</definedName>
    <definedName name="SVOD_1_STR5_2_2_3" hidden="1">[77]XLR_NoRangeSheet!$AQ$8</definedName>
    <definedName name="SVOD_1_STR5_2_2_4" hidden="1">[77]XLR_NoRangeSheet!$CY$8</definedName>
    <definedName name="SVOD_1_STR5_2_3" hidden="1">[77]XLR_NoRangeSheet!$AO$8</definedName>
    <definedName name="SVOD_1_STR5_2_3_3" hidden="1">[77]XLR_NoRangeSheet!$AR$8</definedName>
    <definedName name="SVOD_1_STR5_2_3_4" hidden="1">[77]XLR_NoRangeSheet!$CZ$8</definedName>
    <definedName name="SVOD_1_STR5_2_4" hidden="1">[77]XLR_NoRangeSheet!$CW$8</definedName>
    <definedName name="SVOD_1_STR5_2_4_3" hidden="1">[77]XLR_NoRangeSheet!$AS$8</definedName>
    <definedName name="SVOD_1_STR5_2_4_4" hidden="1">[77]XLR_NoRangeSheet!$DA$8</definedName>
    <definedName name="SVOD_1_STR5_2_5" hidden="1">[78]XLR_NoRangeSheet!$BB$8</definedName>
    <definedName name="SVOD_1_STR5_2_5_3" hidden="1">[77]XLR_NoRangeSheet!$AT$8</definedName>
    <definedName name="SVOD_1_STR5_2_5_4" hidden="1">[77]XLR_NoRangeSheet!$DB$8</definedName>
    <definedName name="SVOD_1_STR5_2_6" hidden="1">[78]XLR_NoRangeSheet!$BG$8</definedName>
    <definedName name="SVOD_1_STR5_3_3" hidden="1">[77]XLR_NoRangeSheet!$AU$8</definedName>
    <definedName name="SVOD_1_STR5_3_4" hidden="1">[77]XLR_NoRangeSheet!$DC$8</definedName>
    <definedName name="SVOD_1_STR5_3_5" hidden="1">[78]XLR_NoRangeSheet!$BC$8</definedName>
    <definedName name="SVOD_1_STR5_3_6" hidden="1">[78]XLR_NoRangeSheet!$BH$8</definedName>
    <definedName name="SVOD_1_STR5_4_3" hidden="1">[77]XLR_NoRangeSheet!$AV$8</definedName>
    <definedName name="SVOD_1_STR5_4_4" hidden="1">[77]XLR_NoRangeSheet!$DD$8</definedName>
    <definedName name="SVOD_1_STR5_4_5" hidden="1">[78]XLR_NoRangeSheet!$BD$8</definedName>
    <definedName name="SVOD_1_STR5_4_6" hidden="1">[78]XLR_NoRangeSheet!$BI$8</definedName>
    <definedName name="SVOD_1_STR5_5_3" hidden="1">[77]XLR_NoRangeSheet!$AW$8</definedName>
    <definedName name="SVOD_1_STR5_5_4" hidden="1">[77]XLR_NoRangeSheet!$DE$8</definedName>
    <definedName name="SVOD_1_STR5_5_6" hidden="1">[78]XLR_NoRangeSheet!$BJ$8</definedName>
    <definedName name="SVOD_1_STR5_6_3" hidden="1">[77]XLR_NoRangeSheet!$AX$8</definedName>
    <definedName name="SVOD_1_STR5_6_4" hidden="1">[77]XLR_NoRangeSheet!$DF$8</definedName>
    <definedName name="SVOD_1_STR5_6_5" hidden="1">[78]XLR_NoRangeSheet!$BE$8</definedName>
    <definedName name="SVOD_1_STR5_6_6" hidden="1">[78]XLR_NoRangeSheet!$BK$8</definedName>
    <definedName name="SVOD_1_STR6_1_1_3" hidden="1">[77]XLR_NoRangeSheet!$BB$8</definedName>
    <definedName name="SVOD_1_STR6_1_1_4" hidden="1">[77]XLR_NoRangeSheet!$DJ$8</definedName>
    <definedName name="SVOD_1_STR6_1_3" hidden="1">[77]XLR_NoRangeSheet!$BA$8</definedName>
    <definedName name="SVOD_1_STR6_1_4" hidden="1">[77]XLR_NoRangeSheet!$DI$8</definedName>
    <definedName name="SVOD_1_STR6_2_3" hidden="1">[77]XLR_NoRangeSheet!$BC$8</definedName>
    <definedName name="SVOD_1_STR6_2_4" hidden="1">[77]XLR_NoRangeSheet!$DK$8</definedName>
    <definedName name="SVOD_1_STR6_3_3" hidden="1">[77]XLR_NoRangeSheet!$BD$8</definedName>
    <definedName name="SVOD_1_STR6_3_4" hidden="1">[77]XLR_NoRangeSheet!$DL$8</definedName>
    <definedName name="SVOD_1_STR6_4_3" hidden="1">[77]XLR_NoRangeSheet!$BE$8</definedName>
    <definedName name="SVOD_1_STR6_4_4" hidden="1">[77]XLR_NoRangeSheet!$DM$8</definedName>
    <definedName name="SVOD_1_STR6_5_3" hidden="1">[77]XLR_NoRangeSheet!$BF$8</definedName>
    <definedName name="SVOD_1_STR6_5_4" hidden="1">[77]XLR_NoRangeSheet!$DN$8</definedName>
    <definedName name="SVOD_1_STR6_6_3" hidden="1">[77]XLR_NoRangeSheet!$BG$8</definedName>
    <definedName name="SVOD_1_STR6_6_4" hidden="1">[77]XLR_NoRangeSheet!$DO$8</definedName>
    <definedName name="SVOD_1_STR6_7_3" hidden="1">[77]XLR_NoRangeSheet!$BH$8</definedName>
    <definedName name="SVOD_1_STR6_7_4" hidden="1">[77]XLR_NoRangeSheet!$DP$8</definedName>
    <definedName name="SVOD_1_STR6_8_3" hidden="1">[77]XLR_NoRangeSheet!$BI$8</definedName>
    <definedName name="SVOD_1_STR6_8_4" hidden="1">[77]XLR_NoRangeSheet!$DQ$8</definedName>
    <definedName name="SVOD_1_UTV_DATA" hidden="1">[77]XLR_NoRangeSheet!$EK$8</definedName>
    <definedName name="SVOD_1_YDATE" hidden="1">[77]XLR_NoRangeSheet!$ED$8</definedName>
    <definedName name="SVOD_SUM06_3_V" hidden="1">[79]XLR_NoRangeSheet!$HA$8</definedName>
    <definedName name="SVOD_SUM11_1_V" hidden="1">[79]XLR_NoRangeSheet!$HY$8</definedName>
    <definedName name="SVOD_SUM11_2_V" hidden="1">[79]XLR_NoRangeSheet!$HZ$8</definedName>
    <definedName name="SVOD_SUM11_3_V" hidden="1">[79]XLR_NoRangeSheet!$IA$8</definedName>
    <definedName name="SVOD_SUM12_2_V" hidden="1">[79]XLR_NoRangeSheet!$IB$8</definedName>
    <definedName name="SVOD_SUM12_3_V" hidden="1">[79]XLR_NoRangeSheet!$IC$8</definedName>
    <definedName name="SVOD_SUM12_5_V" hidden="1">[79]XLR_NoRangeSheet!$IE$8</definedName>
    <definedName name="SVOD_SUM12_7_V" hidden="1">[79]XLR_NoRangeSheet!$IG$8</definedName>
    <definedName name="swdefd" localSheetId="2" hidden="1">{#N/A,#N/A,FALSE,"A";#N/A,#N/A,FALSE,"B"}</definedName>
    <definedName name="swdefd" hidden="1">{#N/A,#N/A,FALSE,"A";#N/A,#N/A,FALSE,"B"}</definedName>
    <definedName name="swthrt" localSheetId="2" hidden="1">{#N/A,#N/A,FALSE,"A";#N/A,#N/A,FALSE,"B"}</definedName>
    <definedName name="swthrt" hidden="1">{#N/A,#N/A,FALSE,"A";#N/A,#N/A,FALSE,"B"}</definedName>
    <definedName name="Swvu.Для._.И.М.." hidden="1">[16]кредпортф!#REF!</definedName>
    <definedName name="syhe" localSheetId="2" hidden="1">{#N/A,#N/A,FALSE,"A";#N/A,#N/A,FALSE,"B-TOT";#N/A,#N/A,FALSE,"Declaration1";#N/A,#N/A,FALSE,"Spravka1";#N/A,#N/A,FALSE,"A (2)";#N/A,#N/A,FALSE,"B-TOT (2)";#N/A,#N/A,FALSE,"Declaration1 (2)";#N/A,#N/A,FALSE,"Spravka1 (2)"}</definedName>
    <definedName name="syhe" hidden="1">{#N/A,#N/A,FALSE,"A";#N/A,#N/A,FALSE,"B-TOT";#N/A,#N/A,FALSE,"Declaration1";#N/A,#N/A,FALSE,"Spravka1";#N/A,#N/A,FALSE,"A (2)";#N/A,#N/A,FALSE,"B-TOT (2)";#N/A,#N/A,FALSE,"Declaration1 (2)";#N/A,#N/A,FALSE,"Spravka1 (2)"}</definedName>
    <definedName name="T12_1" localSheetId="2">#REF!</definedName>
    <definedName name="T12_1">#REF!</definedName>
    <definedName name="Table" localSheetId="2">#REF!</definedName>
    <definedName name="Table">#REF!</definedName>
    <definedName name="table1" localSheetId="2">#REF!</definedName>
    <definedName name="table1">#REF!</definedName>
    <definedName name="table11" localSheetId="2">'[24]hMapping tbl'!#REF!</definedName>
    <definedName name="table11">'[24]hMapping tbl'!#REF!</definedName>
    <definedName name="table13" localSheetId="2">'[24]hMapping tbl'!#REF!</definedName>
    <definedName name="table13">'[24]hMapping tbl'!#REF!</definedName>
    <definedName name="table19" localSheetId="2">'[24]hMapping tbl'!#REF!</definedName>
    <definedName name="table19">'[24]hMapping tbl'!#REF!</definedName>
    <definedName name="Table1Header" localSheetId="2">#REF!</definedName>
    <definedName name="Table1Header">#REF!</definedName>
    <definedName name="Table1Row1" localSheetId="2">#REF!</definedName>
    <definedName name="Table1Row1">#REF!</definedName>
    <definedName name="Table1Row2" localSheetId="2">#REF!</definedName>
    <definedName name="Table1Row2">#REF!</definedName>
    <definedName name="table2" localSheetId="2">#REF!</definedName>
    <definedName name="table2">#REF!</definedName>
    <definedName name="table20">'[24]hMapping tbl'!#REF!</definedName>
    <definedName name="table21">'[24]hMapping tbl'!#REF!</definedName>
    <definedName name="tableSOCIE">'[24]hMapping tbl'!#REF!</definedName>
    <definedName name="Tax_Form202" localSheetId="2" hidden="1">{#N/A,#N/A,FALSE,"A";#N/A,#N/A,FALSE,"B-TOT";#N/A,#N/A,FALSE,"Declaration1";#N/A,#N/A,FALSE,"Spravka1";#N/A,#N/A,FALSE,"A (2)";#N/A,#N/A,FALSE,"B-TOT (2)";#N/A,#N/A,FALSE,"Declaration1 (2)";#N/A,#N/A,FALSE,"Spravka1 (2)"}</definedName>
    <definedName name="Tax_Form202" hidden="1">{#N/A,#N/A,FALSE,"A";#N/A,#N/A,FALSE,"B-TOT";#N/A,#N/A,FALSE,"Declaration1";#N/A,#N/A,FALSE,"Spravka1";#N/A,#N/A,FALSE,"A (2)";#N/A,#N/A,FALSE,"B-TOT (2)";#N/A,#N/A,FALSE,"Declaration1 (2)";#N/A,#N/A,FALSE,"Spravka1 (2)"}</definedName>
    <definedName name="taxcalc" localSheetId="2" hidden="1">{#N/A,#N/A,FALSE,"A";#N/A,#N/A,FALSE,"B-TOT";#N/A,#N/A,FALSE,"Declaration1";#N/A,#N/A,FALSE,"Spravka1";#N/A,#N/A,FALSE,"A (2)";#N/A,#N/A,FALSE,"B-TOT (2)";#N/A,#N/A,FALSE,"Declaration1 (2)";#N/A,#N/A,FALSE,"Spravka1 (2)"}</definedName>
    <definedName name="taxcalc" hidden="1">{#N/A,#N/A,FALSE,"A";#N/A,#N/A,FALSE,"B-TOT";#N/A,#N/A,FALSE,"Declaration1";#N/A,#N/A,FALSE,"Spravka1";#N/A,#N/A,FALSE,"A (2)";#N/A,#N/A,FALSE,"B-TOT (2)";#N/A,#N/A,FALSE,"Declaration1 (2)";#N/A,#N/A,FALSE,"Spravka1 (2)"}</definedName>
    <definedName name="Taxes" localSheetId="2" hidden="1">[80]!Header1-1 &amp; "." &amp; MAX(1,COUNTA(INDEX(#REF!,MATCH([80]!Header1-1,#REF!,FALSE)):#REF!))</definedName>
    <definedName name="Taxes" hidden="1">[80]!Header1-1 &amp; "." &amp; MAX(1,COUNTA(INDEX(#REF!,MATCH([80]!Header1-1,#REF!,FALSE)):#REF!))</definedName>
    <definedName name="TaxIncurredIn" localSheetId="2">'[81]Actuals Input'!#REF!</definedName>
    <definedName name="TaxIncurredIn">'[81]Actuals Input'!#REF!</definedName>
    <definedName name="TaxPayableIn" localSheetId="2">'[81]Actuals Input'!#REF!</definedName>
    <definedName name="TaxPayableIn">'[81]Actuals Input'!#REF!</definedName>
    <definedName name="tbl_ProdInfo" localSheetId="2" hidden="1">#REF!</definedName>
    <definedName name="tbl_ProdInfo" hidden="1">#REF!</definedName>
    <definedName name="TCodeNo" localSheetId="2">'[82]- 1 -'!#REF!</definedName>
    <definedName name="TCodeNo">'[82]- 1 -'!#REF!</definedName>
    <definedName name="tebn" localSheetId="2">#REF!</definedName>
    <definedName name="tebn">#REF!</definedName>
    <definedName name="tebn3" localSheetId="2">#REF!</definedName>
    <definedName name="tebn3">#REF!</definedName>
    <definedName name="tebn3c" localSheetId="2">#REF!</definedName>
    <definedName name="tebn3c">#REF!</definedName>
    <definedName name="tebn3r" localSheetId="2">#REF!</definedName>
    <definedName name="tebn3r">#REF!</definedName>
    <definedName name="tebn6" localSheetId="2">#REF!</definedName>
    <definedName name="tebn6">#REF!</definedName>
    <definedName name="tebn6c" localSheetId="2">#REF!</definedName>
    <definedName name="tebn6c">#REF!</definedName>
    <definedName name="tebn6r" localSheetId="2">#REF!</definedName>
    <definedName name="tebn6r">#REF!</definedName>
    <definedName name="tebn9" localSheetId="2">#REF!</definedName>
    <definedName name="tebn9">#REF!</definedName>
    <definedName name="tebn9c" localSheetId="2">#REF!</definedName>
    <definedName name="tebn9c">#REF!</definedName>
    <definedName name="tebn9r" localSheetId="2">#REF!</definedName>
    <definedName name="tebn9r">#REF!</definedName>
    <definedName name="test" localSheetId="2" hidden="1">{#N/A,#N/A,FALSE,"Aging Summary";#N/A,#N/A,FALSE,"Ratio Analysis";#N/A,#N/A,FALSE,"Test 120 Day Accts";#N/A,#N/A,FALSE,"Tickmarks"}</definedName>
    <definedName name="test" hidden="1">{#N/A,#N/A,FALSE,"Aging Summary";#N/A,#N/A,FALSE,"Ratio Analysis";#N/A,#N/A,FALSE,"Test 120 Day Accts";#N/A,#N/A,FALSE,"Tickmarks"}</definedName>
    <definedName name="TestDescription">[19]SMSTemp!$B$5</definedName>
    <definedName name="Texrefcopy33">'[83]disclosure 2004'!$B$25</definedName>
    <definedName name="TextRefCopy1" localSheetId="2">#REF!</definedName>
    <definedName name="TextRefCopy1">#REF!</definedName>
    <definedName name="TextRefCopy10" localSheetId="2">#REF!</definedName>
    <definedName name="TextRefCopy10">#REF!</definedName>
    <definedName name="TextRefCopy100" localSheetId="2">#REF!</definedName>
    <definedName name="TextRefCopy100">#REF!</definedName>
    <definedName name="TextRefCopy101" localSheetId="2">#REF!</definedName>
    <definedName name="TextRefCopy101">#REF!</definedName>
    <definedName name="TextRefCopy102" localSheetId="2">#REF!</definedName>
    <definedName name="TextRefCopy102">#REF!</definedName>
    <definedName name="TextRefCopy103" localSheetId="2">#REF!</definedName>
    <definedName name="TextRefCopy103">#REF!</definedName>
    <definedName name="TextRefCopy104" localSheetId="2">#REF!</definedName>
    <definedName name="TextRefCopy104">#REF!</definedName>
    <definedName name="TextRefCopy105" localSheetId="2">#REF!</definedName>
    <definedName name="TextRefCopy105">#REF!</definedName>
    <definedName name="TextRefCopy106" localSheetId="2">#REF!</definedName>
    <definedName name="TextRefCopy106">#REF!</definedName>
    <definedName name="TextRefCopy11" localSheetId="2">#REF!</definedName>
    <definedName name="TextRefCopy11">#REF!</definedName>
    <definedName name="TextRefCopy12" localSheetId="2">#REF!</definedName>
    <definedName name="TextRefCopy12">#REF!</definedName>
    <definedName name="TextRefCopy13" localSheetId="2">#REF!</definedName>
    <definedName name="TextRefCopy13">#REF!</definedName>
    <definedName name="TextRefCopy14" localSheetId="2">#REF!</definedName>
    <definedName name="TextRefCopy14">#REF!</definedName>
    <definedName name="TextRefCopy15" localSheetId="2">#REF!</definedName>
    <definedName name="TextRefCopy15">#REF!</definedName>
    <definedName name="TextRefCopy16" localSheetId="2">#REF!</definedName>
    <definedName name="TextRefCopy16">#REF!</definedName>
    <definedName name="TextRefCopy17" localSheetId="2">#REF!</definedName>
    <definedName name="TextRefCopy17">#REF!</definedName>
    <definedName name="TextRefCopy18" localSheetId="2">#REF!</definedName>
    <definedName name="TextRefCopy18">#REF!</definedName>
    <definedName name="TextRefCopy19" localSheetId="2">#REF!</definedName>
    <definedName name="TextRefCopy19">#REF!</definedName>
    <definedName name="TextRefCopy2" localSheetId="2">#REF!</definedName>
    <definedName name="TextRefCopy2">#REF!</definedName>
    <definedName name="TextRefCopy20" localSheetId="2">#REF!</definedName>
    <definedName name="TextRefCopy20">#REF!</definedName>
    <definedName name="TextRefCopy21" localSheetId="2">#REF!</definedName>
    <definedName name="TextRefCopy21">#REF!</definedName>
    <definedName name="TextRefCopy22" localSheetId="2">#REF!</definedName>
    <definedName name="TextRefCopy22">#REF!</definedName>
    <definedName name="TextRefCopy23" localSheetId="2">#REF!</definedName>
    <definedName name="TextRefCopy23">#REF!</definedName>
    <definedName name="TextRefCopy24" localSheetId="2">#REF!</definedName>
    <definedName name="TextRefCopy24">#REF!</definedName>
    <definedName name="TextRefCopy25" localSheetId="2">#REF!</definedName>
    <definedName name="TextRefCopy25">#REF!</definedName>
    <definedName name="TextRefCopy26" localSheetId="2">#REF!</definedName>
    <definedName name="TextRefCopy26">#REF!</definedName>
    <definedName name="TextRefCopy27" localSheetId="2">#REF!</definedName>
    <definedName name="TextRefCopy27">#REF!</definedName>
    <definedName name="TextRefCopy28" localSheetId="2">#REF!</definedName>
    <definedName name="TextRefCopy28">#REF!</definedName>
    <definedName name="TextRefCopy29" localSheetId="2">#REF!</definedName>
    <definedName name="TextRefCopy29">#REF!</definedName>
    <definedName name="TextRefCopy3">'[84]roll-forward'!$H$20</definedName>
    <definedName name="TextRefCopy30" localSheetId="2">#REF!</definedName>
    <definedName name="TextRefCopy30">#REF!</definedName>
    <definedName name="TextRefCopy31" localSheetId="2">#REF!</definedName>
    <definedName name="TextRefCopy31">#REF!</definedName>
    <definedName name="TextRefCopy32" localSheetId="2">#REF!</definedName>
    <definedName name="TextRefCopy32">#REF!</definedName>
    <definedName name="TextRefCopy33" localSheetId="2">#REF!</definedName>
    <definedName name="TextRefCopy33">#REF!</definedName>
    <definedName name="TextRefCopy34" localSheetId="2">#REF!</definedName>
    <definedName name="TextRefCopy34">#REF!</definedName>
    <definedName name="TextRefCopy35" localSheetId="2">#REF!</definedName>
    <definedName name="TextRefCopy35">#REF!</definedName>
    <definedName name="TextRefCopy36" localSheetId="2">#REF!</definedName>
    <definedName name="TextRefCopy36">#REF!</definedName>
    <definedName name="TextRefCopy37" localSheetId="2">#REF!</definedName>
    <definedName name="TextRefCopy37">#REF!</definedName>
    <definedName name="TextRefCopy38" localSheetId="2">#REF!</definedName>
    <definedName name="TextRefCopy38">#REF!</definedName>
    <definedName name="TextRefCopy39" localSheetId="2">#REF!</definedName>
    <definedName name="TextRefCopy39">#REF!</definedName>
    <definedName name="TextRefCopy4" localSheetId="2">#REF!</definedName>
    <definedName name="TextRefCopy4">#REF!</definedName>
    <definedName name="TextRefCopy40" localSheetId="2">#REF!</definedName>
    <definedName name="TextRefCopy40">#REF!</definedName>
    <definedName name="TextRefCopy41" localSheetId="2">#REF!</definedName>
    <definedName name="TextRefCopy41">#REF!</definedName>
    <definedName name="TextRefCopy42" localSheetId="2">#REF!</definedName>
    <definedName name="TextRefCopy42">#REF!</definedName>
    <definedName name="TextRefCopy43" localSheetId="2">#REF!</definedName>
    <definedName name="TextRefCopy43">#REF!</definedName>
    <definedName name="TextRefCopy44" localSheetId="2">#REF!</definedName>
    <definedName name="TextRefCopy44">#REF!</definedName>
    <definedName name="TextRefCopy45" localSheetId="2">#REF!</definedName>
    <definedName name="TextRefCopy45">#REF!</definedName>
    <definedName name="TextRefCopy46" localSheetId="2">#REF!</definedName>
    <definedName name="TextRefCopy46">#REF!</definedName>
    <definedName name="TextRefCopy47" localSheetId="2">#REF!</definedName>
    <definedName name="TextRefCopy47">#REF!</definedName>
    <definedName name="TextRefCopy48" localSheetId="2">#REF!</definedName>
    <definedName name="TextRefCopy48">#REF!</definedName>
    <definedName name="TextRefCopy49" localSheetId="2">#REF!</definedName>
    <definedName name="TextRefCopy49">#REF!</definedName>
    <definedName name="TextRefCopy5" localSheetId="2">#REF!</definedName>
    <definedName name="TextRefCopy5">#REF!</definedName>
    <definedName name="TextRefCopy51" localSheetId="2">#REF!</definedName>
    <definedName name="TextRefCopy51">#REF!</definedName>
    <definedName name="TextRefCopy52" localSheetId="2">#REF!</definedName>
    <definedName name="TextRefCopy52">#REF!</definedName>
    <definedName name="TextRefCopy53" localSheetId="2">#REF!</definedName>
    <definedName name="TextRefCopy53">#REF!</definedName>
    <definedName name="TextRefCopy56" localSheetId="2">#REF!</definedName>
    <definedName name="TextRefCopy56">#REF!</definedName>
    <definedName name="TextRefCopy57" localSheetId="2">#REF!</definedName>
    <definedName name="TextRefCopy57">#REF!</definedName>
    <definedName name="TextRefCopy58" localSheetId="2">#REF!</definedName>
    <definedName name="TextRefCopy58">#REF!</definedName>
    <definedName name="TextRefCopy59">'[83]DefTax 2004'!#REF!</definedName>
    <definedName name="TextRefCopy6" localSheetId="2">#REF!</definedName>
    <definedName name="TextRefCopy6">#REF!</definedName>
    <definedName name="TextRefCopy60" localSheetId="2">'[83]DefTax 2004'!#REF!</definedName>
    <definedName name="TextRefCopy60">'[83]DefTax 2004'!#REF!</definedName>
    <definedName name="TextRefCopy62" localSheetId="2">#REF!</definedName>
    <definedName name="TextRefCopy62">#REF!</definedName>
    <definedName name="TextRefCopy63" localSheetId="2">#REF!</definedName>
    <definedName name="TextRefCopy63">#REF!</definedName>
    <definedName name="TextRefCopy64" localSheetId="2">'[83]DefTax 2004'!#REF!</definedName>
    <definedName name="TextRefCopy64">'[83]DefTax 2004'!#REF!</definedName>
    <definedName name="TextRefCopy65" localSheetId="2">#REF!</definedName>
    <definedName name="TextRefCopy65">#REF!</definedName>
    <definedName name="TextRefCopy66" localSheetId="2">#REF!</definedName>
    <definedName name="TextRefCopy66">#REF!</definedName>
    <definedName name="TextRefCopy68" localSheetId="2">#REF!</definedName>
    <definedName name="TextRefCopy68">#REF!</definedName>
    <definedName name="TextRefCopy69" localSheetId="2">#REF!</definedName>
    <definedName name="TextRefCopy69">#REF!</definedName>
    <definedName name="TextRefCopy7" localSheetId="2">#REF!</definedName>
    <definedName name="TextRefCopy7">#REF!</definedName>
    <definedName name="TextRefCopy70" localSheetId="2">#REF!</definedName>
    <definedName name="TextRefCopy70">#REF!</definedName>
    <definedName name="TextRefCopy71" localSheetId="2">#REF!</definedName>
    <definedName name="TextRefCopy71">#REF!</definedName>
    <definedName name="TextRefCopy72" localSheetId="2">#REF!</definedName>
    <definedName name="TextRefCopy72">#REF!</definedName>
    <definedName name="TextRefCopy73" localSheetId="2">#REF!</definedName>
    <definedName name="TextRefCopy73">#REF!</definedName>
    <definedName name="TextRefCopy74" localSheetId="2">#REF!</definedName>
    <definedName name="TextRefCopy74">#REF!</definedName>
    <definedName name="TextRefCopy77" localSheetId="2">#REF!</definedName>
    <definedName name="TextRefCopy77">#REF!</definedName>
    <definedName name="TextRefCopy79" localSheetId="2">#REF!</definedName>
    <definedName name="TextRefCopy79">#REF!</definedName>
    <definedName name="TextRefCopy8" localSheetId="2">#REF!</definedName>
    <definedName name="TextRefCopy8">#REF!</definedName>
    <definedName name="TextRefCopy80">'[85]income_expenses 2004'!#REF!</definedName>
    <definedName name="TextRefCopy81" localSheetId="2">#REF!</definedName>
    <definedName name="TextRefCopy81">#REF!</definedName>
    <definedName name="TextRefCopy83" localSheetId="2">'[85]income_expenses 2004'!#REF!</definedName>
    <definedName name="TextRefCopy83">'[85]income_expenses 2004'!#REF!</definedName>
    <definedName name="TextRefCopy84" localSheetId="2">#REF!</definedName>
    <definedName name="TextRefCopy84">#REF!</definedName>
    <definedName name="TextRefCopy85" localSheetId="2">#REF!</definedName>
    <definedName name="TextRefCopy85">#REF!</definedName>
    <definedName name="TextRefCopy87" localSheetId="2">#REF!</definedName>
    <definedName name="TextRefCopy87">#REF!</definedName>
    <definedName name="TextRefCopy88">'[86]PP&amp;E mvt for 2003'!$P$19</definedName>
    <definedName name="TextRefCopy89" localSheetId="2">#REF!</definedName>
    <definedName name="TextRefCopy89">#REF!</definedName>
    <definedName name="TextRefCopy9" localSheetId="2">#REF!</definedName>
    <definedName name="TextRefCopy9">#REF!</definedName>
    <definedName name="TextRefCopy90" localSheetId="2">#REF!</definedName>
    <definedName name="TextRefCopy90">#REF!</definedName>
    <definedName name="TextRefCopy91" localSheetId="2">'[85]income_expenses 2004'!#REF!</definedName>
    <definedName name="TextRefCopy91">'[85]income_expenses 2004'!#REF!</definedName>
    <definedName name="TextRefCopy92" localSheetId="2">#REF!</definedName>
    <definedName name="TextRefCopy92">#REF!</definedName>
    <definedName name="TextRefCopy93" localSheetId="2">'[85]income_expenses 2004'!#REF!</definedName>
    <definedName name="TextRefCopy93">'[85]income_expenses 2004'!#REF!</definedName>
    <definedName name="TextRefCopy94" localSheetId="2">#REF!</definedName>
    <definedName name="TextRefCopy94">#REF!</definedName>
    <definedName name="TextRefCopy95" localSheetId="2">#REF!</definedName>
    <definedName name="TextRefCopy95">#REF!</definedName>
    <definedName name="TextRefCopy96" localSheetId="2">#REF!</definedName>
    <definedName name="TextRefCopy96">#REF!</definedName>
    <definedName name="TextRefCopy97" localSheetId="2">'[85]income_expenses 2004'!#REF!</definedName>
    <definedName name="TextRefCopy97">'[85]income_expenses 2004'!#REF!</definedName>
    <definedName name="TextRefCopy98" localSheetId="2">#REF!</definedName>
    <definedName name="TextRefCopy98">#REF!</definedName>
    <definedName name="TextRefCopy99" localSheetId="2">#REF!</definedName>
    <definedName name="TextRefCopy99">#REF!</definedName>
    <definedName name="TextRefCopyRangeCount" hidden="1">18</definedName>
    <definedName name="tfhftsth" localSheetId="2" hidden="1">{#N/A,#N/A,FALSE,"A";#N/A,#N/A,FALSE,"B"}</definedName>
    <definedName name="tfhftsth" hidden="1">{#N/A,#N/A,FALSE,"A";#N/A,#N/A,FALSE,"B"}</definedName>
    <definedName name="Thenote" localSheetId="2">#REF!</definedName>
    <definedName name="Thenote">#REF!</definedName>
    <definedName name="thertgrtg" localSheetId="2" hidden="1">{#N/A,#N/A,FALSE,"A";#N/A,#N/A,FALSE,"B"}</definedName>
    <definedName name="thertgrtg" hidden="1">{#N/A,#N/A,FALSE,"A";#N/A,#N/A,FALSE,"B"}</definedName>
    <definedName name="Threshold" localSheetId="2">#REF!</definedName>
    <definedName name="Threshold">#REF!</definedName>
    <definedName name="thrtrhdf" localSheetId="2" hidden="1">{#N/A,#N/A,FALSE,"A";#N/A,#N/A,FALSE,"B-TOT";#N/A,#N/A,FALSE,"Declaration1";#N/A,#N/A,FALSE,"Spravka1";#N/A,#N/A,FALSE,"A (2)";#N/A,#N/A,FALSE,"B-TOT (2)";#N/A,#N/A,FALSE,"Declaration1 (2)";#N/A,#N/A,FALSE,"Spravka1 (2)"}</definedName>
    <definedName name="thrtrhdf" hidden="1">{#N/A,#N/A,FALSE,"A";#N/A,#N/A,FALSE,"B-TOT";#N/A,#N/A,FALSE,"Declaration1";#N/A,#N/A,FALSE,"Spravka1";#N/A,#N/A,FALSE,"A (2)";#N/A,#N/A,FALSE,"B-TOT (2)";#N/A,#N/A,FALSE,"Declaration1 (2)";#N/A,#N/A,FALSE,"Spravka1 (2)"}</definedName>
    <definedName name="thshgttt" localSheetId="2" hidden="1">{#N/A,#N/A,FALSE,"A";#N/A,#N/A,FALSE,"B-TOT";#N/A,#N/A,FALSE,"Declaration1";#N/A,#N/A,FALSE,"Spravka1";#N/A,#N/A,FALSE,"A (2)";#N/A,#N/A,FALSE,"B-TOT (2)";#N/A,#N/A,FALSE,"Declaration1 (2)";#N/A,#N/A,FALSE,"Spravka1 (2)"}</definedName>
    <definedName name="thshgttt" hidden="1">{#N/A,#N/A,FALSE,"A";#N/A,#N/A,FALSE,"B-TOT";#N/A,#N/A,FALSE,"Declaration1";#N/A,#N/A,FALSE,"Spravka1";#N/A,#N/A,FALSE,"A (2)";#N/A,#N/A,FALSE,"B-TOT (2)";#N/A,#N/A,FALSE,"Declaration1 (2)";#N/A,#N/A,FALSE,"Spravka1 (2)"}</definedName>
    <definedName name="thsthfft" localSheetId="2" hidden="1">{#N/A,#N/A,FALSE,"A";#N/A,#N/A,FALSE,"B"}</definedName>
    <definedName name="thsthfft" hidden="1">{#N/A,#N/A,FALSE,"A";#N/A,#N/A,FALSE,"B"}</definedName>
    <definedName name="thsthg" localSheetId="2" hidden="1">{#N/A,#N/A,FALSE,"A";#N/A,#N/A,FALSE,"B-TOT";#N/A,#N/A,FALSE,"Declaration1";#N/A,#N/A,FALSE,"Spravka1";#N/A,#N/A,FALSE,"A (2)";#N/A,#N/A,FALSE,"B-TOT (2)";#N/A,#N/A,FALSE,"Declaration1 (2)";#N/A,#N/A,FALSE,"Spravka1 (2)"}</definedName>
    <definedName name="thsthg" hidden="1">{#N/A,#N/A,FALSE,"A";#N/A,#N/A,FALSE,"B-TOT";#N/A,#N/A,FALSE,"Declaration1";#N/A,#N/A,FALSE,"Spravka1";#N/A,#N/A,FALSE,"A (2)";#N/A,#N/A,FALSE,"B-TOT (2)";#N/A,#N/A,FALSE,"Declaration1 (2)";#N/A,#N/A,FALSE,"Spravka1 (2)"}</definedName>
    <definedName name="thtgff" localSheetId="2" hidden="1">{#N/A,#N/A,FALSE,"A";#N/A,#N/A,FALSE,"B"}</definedName>
    <definedName name="thtgff" hidden="1">{#N/A,#N/A,FALSE,"A";#N/A,#N/A,FALSE,"B"}</definedName>
    <definedName name="ththth" localSheetId="2" hidden="1">{#N/A,#N/A,FALSE,"МТВ"}</definedName>
    <definedName name="ththth" hidden="1">{#N/A,#N/A,FALSE,"МТВ"}</definedName>
    <definedName name="TINPLATE" localSheetId="2">#REF!</definedName>
    <definedName name="TINPLATE">#REF!</definedName>
    <definedName name="TinPriceBaseIn" localSheetId="2">#REF!</definedName>
    <definedName name="TinPriceBaseIn">#REF!</definedName>
    <definedName name="TinPriceOptimisticIn" localSheetId="2">#REF!</definedName>
    <definedName name="TinPriceOptimisticIn">#REF!</definedName>
    <definedName name="TinPricePessimisticIn" localSheetId="2">#REF!</definedName>
    <definedName name="TinPricePessimisticIn">#REF!</definedName>
    <definedName name="TinUnitVariableKZTShareIn" localSheetId="2">#REF!</definedName>
    <definedName name="TinUnitVariableKZTShareIn">#REF!</definedName>
    <definedName name="TinUnitVariableRealIn" localSheetId="2">#REF!</definedName>
    <definedName name="TinUnitVariableRealIn">#REF!</definedName>
    <definedName name="TinVolumeBaseIn" localSheetId="2">#REF!</definedName>
    <definedName name="TinVolumeBaseIn">#REF!</definedName>
    <definedName name="TinVolumeOptimisticIn" localSheetId="2">#REF!</definedName>
    <definedName name="TinVolumeOptimisticIn">#REF!</definedName>
    <definedName name="TinVolumePessimisticIn" localSheetId="2">#REF!</definedName>
    <definedName name="TinVolumePessimisticIn">#REF!</definedName>
    <definedName name="tjty" localSheetId="2" hidden="1">{#N/A,#N/A,FALSE,"A";#N/A,#N/A,FALSE,"B"}</definedName>
    <definedName name="tjty" hidden="1">{#N/A,#N/A,FALSE,"A";#N/A,#N/A,FALSE,"B"}</definedName>
    <definedName name="tkxsbs" localSheetId="2" hidden="1">{#N/A,#N/A,FALSE,"A";#N/A,#N/A,FALSE,"B"}</definedName>
    <definedName name="tkxsbs" hidden="1">{#N/A,#N/A,FALSE,"A";#N/A,#N/A,FALSE,"B"}</definedName>
    <definedName name="tmlz1" localSheetId="2">#REF!</definedName>
    <definedName name="tmlz1">#REF!</definedName>
    <definedName name="tmlz1c" localSheetId="2">#REF!</definedName>
    <definedName name="tmlz1c">#REF!</definedName>
    <definedName name="tmlz1r" localSheetId="2">#REF!</definedName>
    <definedName name="tmlz1r">#REF!</definedName>
    <definedName name="ToOkjetpesRevenueIn" localSheetId="2">#REF!</definedName>
    <definedName name="ToOkjetpesRevenueIn">#REF!</definedName>
    <definedName name="ToOkjetpesUnitVariableMarginIn" localSheetId="2">#REF!</definedName>
    <definedName name="ToOkjetpesUnitVariableMarginIn">#REF!</definedName>
    <definedName name="TOTAL_BUY" localSheetId="2">#REF!</definedName>
    <definedName name="TOTAL_BUY">#REF!</definedName>
    <definedName name="Total_disb_for_D" localSheetId="2">#REF!</definedName>
    <definedName name="Total_disb_for_D">#REF!</definedName>
    <definedName name="Total_EBRD" localSheetId="2">#REF!</definedName>
    <definedName name="Total_EBRD">#REF!</definedName>
    <definedName name="Total_finding" localSheetId="2">#REF!</definedName>
    <definedName name="Total_finding">#REF!</definedName>
    <definedName name="Total_IFC" localSheetId="2">#REF!</definedName>
    <definedName name="Total_IFC">#REF!</definedName>
    <definedName name="TOTAL_SALE" localSheetId="2">#REF!</definedName>
    <definedName name="TOTAL_SALE">#REF!</definedName>
    <definedName name="Total_Sponsor" localSheetId="2">#REF!</definedName>
    <definedName name="Total_Sponsor">#REF!</definedName>
    <definedName name="TotalByProductsVariableCost">[29]Workings!#REF!</definedName>
    <definedName name="TotalFixedKZTShareIn" localSheetId="2">#REF!</definedName>
    <definedName name="TotalFixedKZTShareIn">#REF!</definedName>
    <definedName name="TotalFixedRealIn" localSheetId="2">#REF!</definedName>
    <definedName name="TotalFixedRealIn">#REF!</definedName>
    <definedName name="trhthtr"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rhtht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rhwtrsg" localSheetId="2" hidden="1">{#N/A,#N/A,FALSE,"A";#N/A,#N/A,FALSE,"B"}</definedName>
    <definedName name="trhwtrsg" hidden="1">{#N/A,#N/A,FALSE,"A";#N/A,#N/A,FALSE,"B"}</definedName>
    <definedName name="trthn" localSheetId="2" hidden="1">{#N/A,#N/A,FALSE,"A";#N/A,#N/A,FALSE,"B"}</definedName>
    <definedName name="trthn" hidden="1">{#N/A,#N/A,FALSE,"A";#N/A,#N/A,FALSE,"B"}</definedName>
    <definedName name="TSB_NAME_DB1" localSheetId="2">#REF!</definedName>
    <definedName name="TSB_NAME_DB1">#REF!</definedName>
    <definedName name="TSB_NOM_DB1" localSheetId="2">#REF!</definedName>
    <definedName name="TSB_NOM_DB1">#REF!</definedName>
    <definedName name="TSB_POG_DB1" localSheetId="2">#REF!</definedName>
    <definedName name="TSB_POG_DB1">#REF!</definedName>
    <definedName name="TSB_VCODE_DB1" localSheetId="2">#REF!</definedName>
    <definedName name="TSB_VCODE_DB1">#REF!</definedName>
    <definedName name="tsbnb5" localSheetId="2">#REF!</definedName>
    <definedName name="tsbnb5">#REF!</definedName>
    <definedName name="tsbnb5c" localSheetId="2">#REF!</definedName>
    <definedName name="tsbnb5c">#REF!</definedName>
    <definedName name="tsbnb5r" localSheetId="2">#REF!</definedName>
    <definedName name="tsbnb5r">#REF!</definedName>
    <definedName name="tshtsgb" localSheetId="2" hidden="1">{#N/A,#N/A,FALSE,"A";#N/A,#N/A,FALSE,"B"}</definedName>
    <definedName name="tshtsgb" hidden="1">{#N/A,#N/A,FALSE,"A";#N/A,#N/A,FALSE,"B"}</definedName>
    <definedName name="tssmb1" localSheetId="2">#REF!</definedName>
    <definedName name="tssmb1">#REF!</definedName>
    <definedName name="tssmb1c" localSheetId="2">#REF!</definedName>
    <definedName name="tssmb1c">#REF!</definedName>
    <definedName name="tssmb1r" localSheetId="2">#REF!</definedName>
    <definedName name="tssmb1r">#REF!</definedName>
    <definedName name="tttt"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tthfhgf"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tthfhg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whwrth" localSheetId="2" hidden="1">{#N/A,#N/A,FALSE,"A";#N/A,#N/A,FALSE,"B"}</definedName>
    <definedName name="twhwrth" hidden="1">{#N/A,#N/A,FALSE,"A";#N/A,#N/A,FALSE,"B"}</definedName>
    <definedName name="tyhytbg" localSheetId="2" hidden="1">{#N/A,#N/A,FALSE,"A";#N/A,#N/A,FALSE,"B"}</definedName>
    <definedName name="tyhytbg" hidden="1">{#N/A,#N/A,FALSE,"A";#N/A,#N/A,FALSE,"B"}</definedName>
    <definedName name="tyjytyj"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jyty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pe" localSheetId="2">#REF!</definedName>
    <definedName name="Type">#REF!</definedName>
    <definedName name="tytee" localSheetId="2" hidden="1">{#N/A,#N/A,FALSE,"A";#N/A,#N/A,FALSE,"B-TOT";#N/A,#N/A,FALSE,"Declaration1";#N/A,#N/A,FALSE,"Spravka1";#N/A,#N/A,FALSE,"A (2)";#N/A,#N/A,FALSE,"B-TOT (2)";#N/A,#N/A,FALSE,"Declaration1 (2)";#N/A,#N/A,FALSE,"Spravka1 (2)"}</definedName>
    <definedName name="tytee" hidden="1">{#N/A,#N/A,FALSE,"A";#N/A,#N/A,FALSE,"B-TOT";#N/A,#N/A,FALSE,"Declaration1";#N/A,#N/A,FALSE,"Spravka1";#N/A,#N/A,FALSE,"A (2)";#N/A,#N/A,FALSE,"B-TOT (2)";#N/A,#N/A,FALSE,"Declaration1 (2)";#N/A,#N/A,FALSE,"Spravka1 (2)"}</definedName>
    <definedName name="UA_P4_4_1_1_1">[32]Украина!#REF!</definedName>
    <definedName name="UA_P4_4_1_1_2">[32]Украина!#REF!</definedName>
    <definedName name="UA_P4_4_1_2_1">[32]Украина!#REF!</definedName>
    <definedName name="UA_P4_4_1_2_2">[32]Украина!#REF!</definedName>
    <definedName name="UA_P4_4_2_1">[32]Украина!#REF!</definedName>
    <definedName name="UA_P4_4_2_2">[32]Украина!#REF!</definedName>
    <definedName name="UA_P4_4_3_1_1">[32]Украина!#REF!</definedName>
    <definedName name="UA_P4_4_3_1_2">[32]Украина!#REF!</definedName>
    <definedName name="UA_P4_4_3_2_1">[32]Украина!#REF!</definedName>
    <definedName name="UA_P4_4_3_2_2">[32]Украина!#REF!</definedName>
    <definedName name="UA_P4_4_4_1">[32]Украина!#REF!</definedName>
    <definedName name="UA_P4_4_4_2">[32]Украина!#REF!</definedName>
    <definedName name="UA_P4_4_5_1_1">[32]Украина!#REF!</definedName>
    <definedName name="UA_P4_4_5_2_1">[32]Украина!#REF!</definedName>
    <definedName name="ugfkjchjc" localSheetId="2" hidden="1">{#N/A,#N/A,FALSE,"A";#N/A,#N/A,FALSE,"B"}</definedName>
    <definedName name="ugfkjchjc" hidden="1">{#N/A,#N/A,FALSE,"A";#N/A,#N/A,FALSE,"B"}</definedName>
    <definedName name="ughf" localSheetId="2" hidden="1">{#N/A,#N/A,FALSE,"A";#N/A,#N/A,FALSE,"B-TOT";#N/A,#N/A,FALSE,"Declaration1";#N/A,#N/A,FALSE,"Spravka1";#N/A,#N/A,FALSE,"A (2)";#N/A,#N/A,FALSE,"B-TOT (2)";#N/A,#N/A,FALSE,"Declaration1 (2)";#N/A,#N/A,FALSE,"Spravka1 (2)"}</definedName>
    <definedName name="ughf" hidden="1">{#N/A,#N/A,FALSE,"A";#N/A,#N/A,FALSE,"B-TOT";#N/A,#N/A,FALSE,"Declaration1";#N/A,#N/A,FALSE,"Spravka1";#N/A,#N/A,FALSE,"A (2)";#N/A,#N/A,FALSE,"B-TOT (2)";#N/A,#N/A,FALSE,"Declaration1 (2)";#N/A,#N/A,FALSE,"Spravka1 (2)"}</definedName>
    <definedName name="uihgnhg" localSheetId="2" hidden="1">{#N/A,#N/A,FALSE,"A";#N/A,#N/A,FALSE,"B"}</definedName>
    <definedName name="uihgnhg" hidden="1">{#N/A,#N/A,FALSE,"A";#N/A,#N/A,FALSE,"B"}</definedName>
    <definedName name="uj" localSheetId="2" hidden="1">{#N/A,#N/A,FALSE,"A";#N/A,#N/A,FALSE,"B"}</definedName>
    <definedName name="uj" hidden="1">{#N/A,#N/A,FALSE,"A";#N/A,#N/A,FALSE,"B"}</definedName>
    <definedName name="uk" localSheetId="2">#REF!</definedName>
    <definedName name="uk">#REF!</definedName>
    <definedName name="ukfhdd" localSheetId="2" hidden="1">{#N/A,#N/A,FALSE,"A";#N/A,#N/A,FALSE,"B-TOT";#N/A,#N/A,FALSE,"Declaration1";#N/A,#N/A,FALSE,"Spravka1";#N/A,#N/A,FALSE,"A (2)";#N/A,#N/A,FALSE,"B-TOT (2)";#N/A,#N/A,FALSE,"Declaration1 (2)";#N/A,#N/A,FALSE,"Spravka1 (2)"}</definedName>
    <definedName name="ukfhdd" hidden="1">{#N/A,#N/A,FALSE,"A";#N/A,#N/A,FALSE,"B-TOT";#N/A,#N/A,FALSE,"Declaration1";#N/A,#N/A,FALSE,"Spravka1";#N/A,#N/A,FALSE,"A (2)";#N/A,#N/A,FALSE,"B-TOT (2)";#N/A,#N/A,FALSE,"Declaration1 (2)";#N/A,#N/A,FALSE,"Spravka1 (2)"}</definedName>
    <definedName name="ukjhgghc" localSheetId="2" hidden="1">{#N/A,#N/A,FALSE,"A";#N/A,#N/A,FALSE,"B"}</definedName>
    <definedName name="ukjhgghc" hidden="1">{#N/A,#N/A,FALSE,"A";#N/A,#N/A,FALSE,"B"}</definedName>
    <definedName name="ukpfb1" localSheetId="2">#REF!</definedName>
    <definedName name="ukpfb1">#REF!</definedName>
    <definedName name="ukpfb1c" localSheetId="2">#REF!</definedName>
    <definedName name="ukpfb1c">#REF!</definedName>
    <definedName name="ukpfb1r" localSheetId="2">#REF!</definedName>
    <definedName name="ukpfb1r">#REF!</definedName>
    <definedName name="UnitOfMeasure">[15]gd!$D$13</definedName>
    <definedName name="uom">[15]hMapping!$A$103:$A$107</definedName>
    <definedName name="usbe" localSheetId="2">#REF!</definedName>
    <definedName name="usbe">#REF!</definedName>
    <definedName name="USD">150.2</definedName>
    <definedName name="USDDiscount" localSheetId="2">#REF!</definedName>
    <definedName name="USDDiscount">#REF!</definedName>
    <definedName name="USDLen" localSheetId="2">#REF!</definedName>
    <definedName name="USDLen">#REF!</definedName>
    <definedName name="uyyj" localSheetId="2" hidden="1">{#N/A,#N/A,FALSE,"A";#N/A,#N/A,FALSE,"B"}</definedName>
    <definedName name="uyyj" hidden="1">{#N/A,#N/A,FALSE,"A";#N/A,#N/A,FALSE,"B"}</definedName>
    <definedName name="V" localSheetId="2" hidden="1">{#N/A,#N/A,FALSE,"Aging Summary";#N/A,#N/A,FALSE,"Ratio Analysis";#N/A,#N/A,FALSE,"Test 120 Day Accts";#N/A,#N/A,FALSE,"Tickmarks"}</definedName>
    <definedName name="V" hidden="1">{#N/A,#N/A,FALSE,"Aging Summary";#N/A,#N/A,FALSE,"Ratio Analysis";#N/A,#N/A,FALSE,"Test 120 Day Accts";#N/A,#N/A,FALSE,"Tickmarks"}</definedName>
    <definedName name="values" localSheetId="2">#REF!,#REF!,#REF!</definedName>
    <definedName name="values">#REF!,#REF!,#REF!</definedName>
    <definedName name="VALUT_CODE" localSheetId="2">#REF!</definedName>
    <definedName name="VALUT_CODE">#REF!</definedName>
    <definedName name="VAR_ACCOUNT">[15]hCheck!$A$55:$A$69</definedName>
    <definedName name="VAR_ACCOUNT_RUS">[87]hCheck!$A$46:$A$60</definedName>
    <definedName name="VAR_COUNTERPARTY_ENG">[74]hCheck!$B$78:$B$80</definedName>
    <definedName name="VAR_COUNTERPARTY_RUS">[74]hCheck!$A$78:$A$80</definedName>
    <definedName name="VAR_COUNTRY_ENG">[88]hCheck!$B$62:$B$63</definedName>
    <definedName name="VAR_COUNTRY_RUS">[88]hCheck!$A$62:$A$63</definedName>
    <definedName name="VAR_DEALTYPE_ENG">[15]hCheck!$B$73:$B$75</definedName>
    <definedName name="VAR_DEALTYPE_RUS">[74]hCheck!$A$72:$A$74</definedName>
    <definedName name="VAR_INDPLI_ENG">[44]hCheck!$B$130:$B$131</definedName>
    <definedName name="VAR_LG_ENG">[44]hCheck!$B$157:$B$160</definedName>
    <definedName name="VAR_LG_RUS">[44]hCheck!$A$157:$A$160</definedName>
    <definedName name="VAR_LOANCLASS_ENG">[44]hCheck!$B$119:$B$124</definedName>
    <definedName name="VAR_OVD_ENG">[44]hCheck!$B$137:$B$142</definedName>
    <definedName name="VAR_PORTFOLIO_ENG">[15]hCheck!$B$28:$B$33</definedName>
    <definedName name="VAR_RATING_ENG">[88]hCheck!$B$69:$B$71</definedName>
    <definedName name="VAR_RATING_RUS">[88]hCheck!$A$69:$A$71</definedName>
    <definedName name="VAR_RNG_ENG">[44]hCheck!$B$150:$B$151</definedName>
    <definedName name="VAR_SECTYPE_ENG">[87]hCheck!$B$21:$B$33</definedName>
    <definedName name="VAR_SECTYPE_RUS">[15]hCheck!$A$12:$A$24</definedName>
    <definedName name="VAR_SECURITYTYPE_ENG">[89]hCheck!$B$131:$B$139</definedName>
    <definedName name="VAR_TI3_SECTYPE_ENG">[15]hCheck!$B$87:$B$95</definedName>
    <definedName name="VAR_TI3_SECTYPE_RUS">[44]hCheck!$A$96:$A$108</definedName>
    <definedName name="VAR_TX01_TYPE_ENG">[90]hCheck!$B$99:$B$101</definedName>
    <definedName name="VAR_TX01_TYPE_RUS">[90]hCheck!$A$99:$A$101</definedName>
    <definedName name="VAR_TYPEOFDEAL_ENG">[44]hCheck!$B$114:$B$115</definedName>
    <definedName name="VAR_YN_ENG">[44]hCheck!$B$166:$B$167</definedName>
    <definedName name="VAR_YN_RUS">[24]hCheck!$A$213:$A$214</definedName>
    <definedName name="VARSUMMARY" localSheetId="2">#REF!</definedName>
    <definedName name="VARSUMMARY">#REF!</definedName>
    <definedName name="VAT">16%</definedName>
    <definedName name="vbrtr" localSheetId="2" hidden="1">{#N/A,#N/A,FALSE,"A";#N/A,#N/A,FALSE,"B"}</definedName>
    <definedName name="vbrtr" hidden="1">{#N/A,#N/A,FALSE,"A";#N/A,#N/A,FALSE,"B"}</definedName>
    <definedName name="vbvnvc"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bvnv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cbx" localSheetId="2" hidden="1">{#N/A,#N/A,FALSE,"A";#N/A,#N/A,FALSE,"B-TOT";#N/A,#N/A,FALSE,"Declaration1";#N/A,#N/A,FALSE,"Spravka1";#N/A,#N/A,FALSE,"A (2)";#N/A,#N/A,FALSE,"B-TOT (2)";#N/A,#N/A,FALSE,"Declaration1 (2)";#N/A,#N/A,FALSE,"Spravka1 (2)"}</definedName>
    <definedName name="vcbx" hidden="1">{#N/A,#N/A,FALSE,"A";#N/A,#N/A,FALSE,"B-TOT";#N/A,#N/A,FALSE,"Declaration1";#N/A,#N/A,FALSE,"Spravka1";#N/A,#N/A,FALSE,"A (2)";#N/A,#N/A,FALSE,"B-TOT (2)";#N/A,#N/A,FALSE,"Declaration1 (2)";#N/A,#N/A,FALSE,"Spravka1 (2)"}</definedName>
    <definedName name="VCODE_PL_DB1" localSheetId="2">#REF!</definedName>
    <definedName name="VCODE_PL_DB1">#REF!</definedName>
    <definedName name="vcxbgcht" localSheetId="2" hidden="1">{#N/A,#N/A,FALSE,"A";#N/A,#N/A,FALSE,"B"}</definedName>
    <definedName name="vcxbgcht" hidden="1">{#N/A,#N/A,FALSE,"A";#N/A,#N/A,FALSE,"B"}</definedName>
    <definedName name="vdv" localSheetId="2" hidden="1">{#N/A,#N/A,FALSE,"A";#N/A,#N/A,FALSE,"B-TOT";#N/A,#N/A,FALSE,"Declaration1";#N/A,#N/A,FALSE,"Spravka1";#N/A,#N/A,FALSE,"A (2)";#N/A,#N/A,FALSE,"B-TOT (2)";#N/A,#N/A,FALSE,"Declaration1 (2)";#N/A,#N/A,FALSE,"Spravka1 (2)"}</definedName>
    <definedName name="vdv" hidden="1">{#N/A,#N/A,FALSE,"A";#N/A,#N/A,FALSE,"B-TOT";#N/A,#N/A,FALSE,"Declaration1";#N/A,#N/A,FALSE,"Spravka1";#N/A,#N/A,FALSE,"A (2)";#N/A,#N/A,FALSE,"B-TOT (2)";#N/A,#N/A,FALSE,"Declaration1 (2)";#N/A,#N/A,FALSE,"Spravka1 (2)"}</definedName>
    <definedName name="vergvx" localSheetId="2" hidden="1">{#N/A,#N/A,FALSE,"A";#N/A,#N/A,FALSE,"B"}</definedName>
    <definedName name="vergvx" hidden="1">{#N/A,#N/A,FALSE,"A";#N/A,#N/A,FALSE,"B"}</definedName>
    <definedName name="Vfields">'[15]a2.1'!$V$10:$AN$10</definedName>
    <definedName name="Vfields10" localSheetId="2">#REF!</definedName>
    <definedName name="Vfields10">#REF!</definedName>
    <definedName name="vfields2.2">'[15]a2.2'!$M$10:$S$10</definedName>
    <definedName name="Vfields22" localSheetId="2">#REF!</definedName>
    <definedName name="Vfields22">#REF!</definedName>
    <definedName name="Vfields3" localSheetId="2">#REF!</definedName>
    <definedName name="Vfields3">#REF!</definedName>
    <definedName name="Vfields4" localSheetId="2">#REF!</definedName>
    <definedName name="Vfields4">#REF!</definedName>
    <definedName name="Vfields5" localSheetId="2">#REF!</definedName>
    <definedName name="Vfields5">#REF!</definedName>
    <definedName name="Vfields6" localSheetId="2">#REF!</definedName>
    <definedName name="Vfields6">#REF!</definedName>
    <definedName name="Vfields7" localSheetId="2">#REF!</definedName>
    <definedName name="Vfields7">#REF!</definedName>
    <definedName name="Vfields8" localSheetId="2">#REF!</definedName>
    <definedName name="Vfields8">#REF!</definedName>
    <definedName name="Vfields9" localSheetId="2">#REF!</definedName>
    <definedName name="Vfields9">#REF!</definedName>
    <definedName name="vgjhgj" localSheetId="2" hidden="1">{#N/A,#N/A,FALSE,"A";#N/A,#N/A,FALSE,"B"}</definedName>
    <definedName name="vgjhgj" hidden="1">{#N/A,#N/A,FALSE,"A";#N/A,#N/A,FALSE,"B"}</definedName>
    <definedName name="vita5" localSheetId="2">#REF!</definedName>
    <definedName name="vita5">#REF!</definedName>
    <definedName name="vita5c" localSheetId="2">#REF!</definedName>
    <definedName name="vita5c">#REF!</definedName>
    <definedName name="vita5r" localSheetId="2">#REF!</definedName>
    <definedName name="vita5r">#REF!</definedName>
    <definedName name="Vozvrat">[28]!Vozvrat</definedName>
    <definedName name="vrvr" localSheetId="2" hidden="1">{#N/A,#N/A,FALSE,"A";#N/A,#N/A,FALSE,"B-TOT";#N/A,#N/A,FALSE,"Declaration1";#N/A,#N/A,FALSE,"Spravka1";#N/A,#N/A,FALSE,"A (2)";#N/A,#N/A,FALSE,"B-TOT (2)";#N/A,#N/A,FALSE,"Declaration1 (2)";#N/A,#N/A,FALSE,"Spravka1 (2)"}</definedName>
    <definedName name="vrvr" hidden="1">{#N/A,#N/A,FALSE,"A";#N/A,#N/A,FALSE,"B-TOT";#N/A,#N/A,FALSE,"Declaration1";#N/A,#N/A,FALSE,"Spravka1";#N/A,#N/A,FALSE,"A (2)";#N/A,#N/A,FALSE,"B-TOT (2)";#N/A,#N/A,FALSE,"Declaration1 (2)";#N/A,#N/A,FALSE,"Spravka1 (2)"}</definedName>
    <definedName name="vtb" localSheetId="2">#REF!</definedName>
    <definedName name="vtb">#REF!</definedName>
    <definedName name="vvv" localSheetId="2">#REF!</definedName>
    <definedName name="vvv">#REF!</definedName>
    <definedName name="w">'[63]Cost 99v98'!$S$11</definedName>
    <definedName name="WC" localSheetId="2">#REF!</definedName>
    <definedName name="WC">#REF!</definedName>
    <definedName name="wd" localSheetId="2" hidden="1">{#N/A,#N/A,FALSE,"A";#N/A,#N/A,FALSE,"B"}</definedName>
    <definedName name="wd" hidden="1">{#N/A,#N/A,FALSE,"A";#N/A,#N/A,FALSE,"B"}</definedName>
    <definedName name="wdewd" localSheetId="2" hidden="1">{#N/A,#N/A,FALSE,"A";#N/A,#N/A,FALSE,"B"}</definedName>
    <definedName name="wdewd" hidden="1">{#N/A,#N/A,FALSE,"A";#N/A,#N/A,FALSE,"B"}</definedName>
    <definedName name="we">[10]UI.1000!we</definedName>
    <definedName name="weded" localSheetId="2" hidden="1">{#N/A,#N/A,FALSE,"A";#N/A,#N/A,FALSE,"B"}</definedName>
    <definedName name="weded" hidden="1">{#N/A,#N/A,FALSE,"A";#N/A,#N/A,FALSE,"B"}</definedName>
    <definedName name="wedwe" localSheetId="2" hidden="1">{#N/A,#N/A,FALSE,"A";#N/A,#N/A,FALSE,"B"}</definedName>
    <definedName name="wedwe" hidden="1">{#N/A,#N/A,FALSE,"A";#N/A,#N/A,FALSE,"B"}</definedName>
    <definedName name="wef" localSheetId="2" hidden="1">{#N/A,#N/A,FALSE,"A";#N/A,#N/A,FALSE,"B-TOT";#N/A,#N/A,FALSE,"Declaration1";#N/A,#N/A,FALSE,"Spravka1";#N/A,#N/A,FALSE,"A (2)";#N/A,#N/A,FALSE,"B-TOT (2)";#N/A,#N/A,FALSE,"Declaration1 (2)";#N/A,#N/A,FALSE,"Spravka1 (2)"}</definedName>
    <definedName name="wef" hidden="1">{#N/A,#N/A,FALSE,"A";#N/A,#N/A,FALSE,"B-TOT";#N/A,#N/A,FALSE,"Declaration1";#N/A,#N/A,FALSE,"Spravka1";#N/A,#N/A,FALSE,"A (2)";#N/A,#N/A,FALSE,"B-TOT (2)";#N/A,#N/A,FALSE,"Declaration1 (2)";#N/A,#N/A,FALSE,"Spravka1 (2)"}</definedName>
    <definedName name="wefdefde" localSheetId="2" hidden="1">{#N/A,#N/A,FALSE,"A";#N/A,#N/A,FALSE,"B"}</definedName>
    <definedName name="wefdefde" hidden="1">{#N/A,#N/A,FALSE,"A";#N/A,#N/A,FALSE,"B"}</definedName>
    <definedName name="wefew" localSheetId="2" hidden="1">{#N/A,#N/A,FALSE,"A";#N/A,#N/A,FALSE,"B"}</definedName>
    <definedName name="wefew" hidden="1">{#N/A,#N/A,FALSE,"A";#N/A,#N/A,FALSE,"B"}</definedName>
    <definedName name="wefewf" localSheetId="2" hidden="1">{#N/A,#N/A,FALSE,"A";#N/A,#N/A,FALSE,"B"}</definedName>
    <definedName name="wefewf" hidden="1">{#N/A,#N/A,FALSE,"A";#N/A,#N/A,FALSE,"B"}</definedName>
    <definedName name="wefref" localSheetId="2" hidden="1">{#N/A,#N/A,FALSE,"A";#N/A,#N/A,FALSE,"B"}</definedName>
    <definedName name="wefref" hidden="1">{#N/A,#N/A,FALSE,"A";#N/A,#N/A,FALSE,"B"}</definedName>
    <definedName name="wefwef" localSheetId="2" hidden="1">{#N/A,#N/A,FALSE,"A";#N/A,#N/A,FALSE,"B"}</definedName>
    <definedName name="wefwef" hidden="1">{#N/A,#N/A,FALSE,"A";#N/A,#N/A,FALSE,"B"}</definedName>
    <definedName name="wegfds" localSheetId="2" hidden="1">{#N/A,#N/A,FALSE,"A";#N/A,#N/A,FALSE,"B"}</definedName>
    <definedName name="wegfds" hidden="1">{#N/A,#N/A,FALSE,"A";#N/A,#N/A,FALSE,"B"}</definedName>
    <definedName name="wegffg" localSheetId="2" hidden="1">{#N/A,#N/A,FALSE,"A";#N/A,#N/A,FALSE,"B-TOT";#N/A,#N/A,FALSE,"Declaration1";#N/A,#N/A,FALSE,"Spravka1";#N/A,#N/A,FALSE,"A (2)";#N/A,#N/A,FALSE,"B-TOT (2)";#N/A,#N/A,FALSE,"Declaration1 (2)";#N/A,#N/A,FALSE,"Spravka1 (2)"}</definedName>
    <definedName name="wegffg" hidden="1">{#N/A,#N/A,FALSE,"A";#N/A,#N/A,FALSE,"B-TOT";#N/A,#N/A,FALSE,"Declaration1";#N/A,#N/A,FALSE,"Spravka1";#N/A,#N/A,FALSE,"A (2)";#N/A,#N/A,FALSE,"B-TOT (2)";#N/A,#N/A,FALSE,"Declaration1 (2)";#N/A,#N/A,FALSE,"Spravka1 (2)"}</definedName>
    <definedName name="wegs" localSheetId="2" hidden="1">{#N/A,#N/A,FALSE,"A";#N/A,#N/A,FALSE,"B"}</definedName>
    <definedName name="wegs" hidden="1">{#N/A,#N/A,FALSE,"A";#N/A,#N/A,FALSE,"B"}</definedName>
    <definedName name="wer" localSheetId="2" hidden="1">{#N/A,#N/A,FALSE,"A";#N/A,#N/A,FALSE,"B-TOT";#N/A,#N/A,FALSE,"Declaration1";#N/A,#N/A,FALSE,"Spravka1";#N/A,#N/A,FALSE,"A (2)";#N/A,#N/A,FALSE,"B-TOT (2)";#N/A,#N/A,FALSE,"Declaration1 (2)";#N/A,#N/A,FALSE,"Spravka1 (2)"}</definedName>
    <definedName name="wer" hidden="1">{#N/A,#N/A,FALSE,"A";#N/A,#N/A,FALSE,"B-TOT";#N/A,#N/A,FALSE,"Declaration1";#N/A,#N/A,FALSE,"Spravka1";#N/A,#N/A,FALSE,"A (2)";#N/A,#N/A,FALSE,"B-TOT (2)";#N/A,#N/A,FALSE,"Declaration1 (2)";#N/A,#N/A,FALSE,"Spravka1 (2)"}</definedName>
    <definedName name="wergfd" localSheetId="2" hidden="1">{#N/A,#N/A,FALSE,"A";#N/A,#N/A,FALSE,"B"}</definedName>
    <definedName name="wergfd" hidden="1">{#N/A,#N/A,FALSE,"A";#N/A,#N/A,FALSE,"B"}</definedName>
    <definedName name="wes" localSheetId="2" hidden="1">{#N/A,#N/A,FALSE,"A";#N/A,#N/A,FALSE,"B"}</definedName>
    <definedName name="wes" hidden="1">{#N/A,#N/A,FALSE,"A";#N/A,#N/A,FALSE,"B"}</definedName>
    <definedName name="wewq"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ewq"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fds" localSheetId="2" hidden="1">{#N/A,#N/A,FALSE,"A";#N/A,#N/A,FALSE,"B-TOT";#N/A,#N/A,FALSE,"Declaration1";#N/A,#N/A,FALSE,"Spravka1";#N/A,#N/A,FALSE,"A (2)";#N/A,#N/A,FALSE,"B-TOT (2)";#N/A,#N/A,FALSE,"Declaration1 (2)";#N/A,#N/A,FALSE,"Spravka1 (2)"}</definedName>
    <definedName name="wfds" hidden="1">{#N/A,#N/A,FALSE,"A";#N/A,#N/A,FALSE,"B-TOT";#N/A,#N/A,FALSE,"Declaration1";#N/A,#N/A,FALSE,"Spravka1";#N/A,#N/A,FALSE,"A (2)";#N/A,#N/A,FALSE,"B-TOT (2)";#N/A,#N/A,FALSE,"Declaration1 (2)";#N/A,#N/A,FALSE,"Spravka1 (2)"}</definedName>
    <definedName name="wkejwqkejwq">[40]!wkejwqkejwq</definedName>
    <definedName name="wl_10_1">79717097974.201</definedName>
    <definedName name="wl_10_3">0</definedName>
    <definedName name="wl_21_1">1227365142.666</definedName>
    <definedName name="wl_21_3">61368257.1333</definedName>
    <definedName name="wl_22_1">3407530285.044</definedName>
    <definedName name="wl_22_3">340753028.5044</definedName>
    <definedName name="wl_31_1">384010824.27</definedName>
    <definedName name="wl_31_3">76802164.854</definedName>
    <definedName name="wl_32_1">559910250.685</definedName>
    <definedName name="wl_32_3">139977562.67125</definedName>
    <definedName name="wl_40_1">646691377.413</definedName>
    <definedName name="wl_40_3">323345688.7065</definedName>
    <definedName name="wl_50_1">3031762463.676</definedName>
    <definedName name="wl_50_3">3031762463.676</definedName>
    <definedName name="wl_s10_1">7930284312.521</definedName>
    <definedName name="wl_s10_3">0</definedName>
    <definedName name="wl_s21_1">30804558.147</definedName>
    <definedName name="wl_s21_3">1540227.90735</definedName>
    <definedName name="wl_s22_1">0</definedName>
    <definedName name="wl_s22_3">0</definedName>
    <definedName name="wl_s31_1">0</definedName>
    <definedName name="wl_s31_3">0</definedName>
    <definedName name="wl_s32_1">0</definedName>
    <definedName name="wl_s32_3">0</definedName>
    <definedName name="wl_s40_1">0</definedName>
    <definedName name="wl_s40_3">0</definedName>
    <definedName name="wl_s50_1">0</definedName>
    <definedName name="wl_s50_3">0</definedName>
    <definedName name="wqeqweqwe"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eqweqw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ewr" localSheetId="2" hidden="1">{#N/A,#N/A,FALSE,"A";#N/A,#N/A,FALSE,"B"}</definedName>
    <definedName name="wqewr" hidden="1">{#N/A,#N/A,FALSE,"A";#N/A,#N/A,FALSE,"B"}</definedName>
    <definedName name="wqkdkwqkd">[40]!wqkdkwqkd</definedName>
    <definedName name="wreythg" localSheetId="2" hidden="1">{#N/A,#N/A,FALSE,"A";#N/A,#N/A,FALSE,"B-TOT";#N/A,#N/A,FALSE,"Declaration1";#N/A,#N/A,FALSE,"Spravka1";#N/A,#N/A,FALSE,"A (2)";#N/A,#N/A,FALSE,"B-TOT (2)";#N/A,#N/A,FALSE,"Declaration1 (2)";#N/A,#N/A,FALSE,"Spravka1 (2)"}</definedName>
    <definedName name="wreythg" hidden="1">{#N/A,#N/A,FALSE,"A";#N/A,#N/A,FALSE,"B-TOT";#N/A,#N/A,FALSE,"Declaration1";#N/A,#N/A,FALSE,"Spravka1";#N/A,#N/A,FALSE,"A (2)";#N/A,#N/A,FALSE,"B-TOT (2)";#N/A,#N/A,FALSE,"Declaration1 (2)";#N/A,#N/A,FALSE,"Spravka1 (2)"}</definedName>
    <definedName name="wrn.1999calc." localSheetId="2" hidden="1">{#N/A,#N/A,FALSE,"A";#N/A,#N/A,FALSE,"B-TOT";#N/A,#N/A,FALSE,"Declaration1";#N/A,#N/A,FALSE,"Spravka1";#N/A,#N/A,FALSE,"A (2)";#N/A,#N/A,FALSE,"B-TOT (2)"}</definedName>
    <definedName name="wrn.1999calc." hidden="1">{#N/A,#N/A,FALSE,"A";#N/A,#N/A,FALSE,"B-TOT";#N/A,#N/A,FALSE,"Declaration1";#N/A,#N/A,FALSE,"Spravka1";#N/A,#N/A,FALSE,"A (2)";#N/A,#N/A,FALSE,"B-TOT (2)"}</definedName>
    <definedName name="wrn.4._.п." localSheetId="2" hidden="1">{#N/A,#N/A,FALSE,"Sheet5";#N/A,#N/A,FALSE,"Sheet3";#N/A,#N/A,FALSE,"Sheet4";#N/A,#N/A,FALSE,"Sheet1"}</definedName>
    <definedName name="wrn.4._.п." hidden="1">{#N/A,#N/A,FALSE,"Sheet5";#N/A,#N/A,FALSE,"Sheet3";#N/A,#N/A,FALSE,"Sheet4";#N/A,#N/A,FALSE,"Sheet1"}</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localSheetId="2"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LL._.GRAPHS." localSheetId="2" hidden="1">{"IT",#N/A,FALSE,"GRAPHS";"Services",#N/A,FALSE,"GRAPHS";"Subsurface",#N/A,FALSE,"GRAPHS";"Production",#N/A,FALSE,"GRAPHS";"Facilities",#N/A,FALSE,"GRAPHS";"Pipeline &amp; Terminal",#N/A,FALSE,"GRAPHS";"Safety",#N/A,FALSE,"GRAPHS";"Commercial",#N/A,FALSE,"GRAPHS"}</definedName>
    <definedName name="wrn.ALL._.GRAPHS." hidden="1">{"IT",#N/A,FALSE,"GRAPHS";"Services",#N/A,FALSE,"GRAPHS";"Subsurface",#N/A,FALSE,"GRAPHS";"Production",#N/A,FALSE,"GRAPHS";"Facilities",#N/A,FALSE,"GRAPHS";"Pipeline &amp; Terminal",#N/A,FALSE,"GRAPHS";"Safety",#N/A,FALSE,"GRAPHS";"Commercial",#N/A,FALSE,"GRAPHS"}</definedName>
    <definedName name="wrn.BOOK1.XLS." localSheetId="2" hidden="1">{#N/A,#N/A,FALSE,"Sheet1"}</definedName>
    <definedName name="wrn.BOOK1.XLS." hidden="1">{#N/A,#N/A,FALSE,"Sheet1"}</definedName>
    <definedName name="wrn.kumkol." localSheetId="2" hidden="1">{#N/A,#N/A,FALSE,"Сентябрь";#N/A,#N/A,FALSE,"Пояснительная сентябре 99"}</definedName>
    <definedName name="wrn.kumkol." hidden="1">{#N/A,#N/A,FALSE,"Сентябрь";#N/A,#N/A,FALSE,"Пояснительная сентябре 99"}</definedName>
    <definedName name="wrn.Reporting." localSheetId="2" hidden="1">{#N/A,#N/A,FALSE,"A";#N/A,#N/A,FALSE,"B"}</definedName>
    <definedName name="wrn.Reporting." hidden="1">{#N/A,#N/A,FALSE,"A";#N/A,#N/A,FALSE,"B"}</definedName>
    <definedName name="wrn.Исполнение._.сметы._.затрат." localSheetId="2" hidden="1">{#N/A,#N/A,FALSE,"Лист15"}</definedName>
    <definedName name="wrn.Исполнение._.сметы._.затрат." hidden="1">{#N/A,#N/A,FALSE,"Лист15"}</definedName>
    <definedName name="wrn.Исполнение._.смкты._.затарат." localSheetId="2" hidden="1">{#N/A,#N/A,FALSE,"Лист15"}</definedName>
    <definedName name="wrn.Исполнение._.смкты._.затарат." hidden="1">{#N/A,#N/A,FALSE,"Лист15"}</definedName>
    <definedName name="wrn.Сравнение._.с._.отраслями." localSheetId="2" hidden="1">{#N/A,#N/A,TRUE,"Лист1";#N/A,#N/A,TRUE,"Лист2";#N/A,#N/A,TRUE,"Лист3"}</definedName>
    <definedName name="wrn.Сравнение._.с._.отраслями." hidden="1">{#N/A,#N/A,TRUE,"Лист1";#N/A,#N/A,TRUE,"Лист2";#N/A,#N/A,TRUE,"Лист3"}</definedName>
    <definedName name="wrn.станд." localSheetId="2" hidden="1">{#N/A,#N/A,FALSE,"30";#N/A,#N/A,FALSE,"29";#N/A,#N/A,FALSE,"28";#N/A,#N/A,FALSE,"27";#N/A,#N/A,FALSE,"26";#N/A,#N/A,FALSE,"25";#N/A,#N/A,FALSE,"24";#N/A,#N/A,FALSE,"23";#N/A,#N/A,FALSE,"22";#N/A,#N/A,FALSE,"21";#N/A,#N/A,FALSE,"20";#N/A,#N/A,FALSE,"19";#N/A,#N/A,FALSE,"18"}</definedName>
    <definedName name="wrn.станд." hidden="1">{#N/A,#N/A,FALSE,"30";#N/A,#N/A,FALSE,"29";#N/A,#N/A,FALSE,"28";#N/A,#N/A,FALSE,"27";#N/A,#N/A,FALSE,"26";#N/A,#N/A,FALSE,"25";#N/A,#N/A,FALSE,"24";#N/A,#N/A,FALSE,"23";#N/A,#N/A,FALSE,"22";#N/A,#N/A,FALSE,"21";#N/A,#N/A,FALSE,"20";#N/A,#N/A,FALSE,"19";#N/A,#N/A,FALSE,"18"}</definedName>
    <definedName name="wrthtrw" localSheetId="2" hidden="1">{#N/A,#N/A,FALSE,"A";#N/A,#N/A,FALSE,"B-TOT";#N/A,#N/A,FALSE,"Declaration1";#N/A,#N/A,FALSE,"Spravka1";#N/A,#N/A,FALSE,"A (2)";#N/A,#N/A,FALSE,"B-TOT (2)";#N/A,#N/A,FALSE,"Declaration1 (2)";#N/A,#N/A,FALSE,"Spravka1 (2)"}</definedName>
    <definedName name="wrthtrw" hidden="1">{#N/A,#N/A,FALSE,"A";#N/A,#N/A,FALSE,"B-TOT";#N/A,#N/A,FALSE,"Declaration1";#N/A,#N/A,FALSE,"Spravka1";#N/A,#N/A,FALSE,"A (2)";#N/A,#N/A,FALSE,"B-TOT (2)";#N/A,#N/A,FALSE,"Declaration1 (2)";#N/A,#N/A,FALSE,"Spravka1 (2)"}</definedName>
    <definedName name="wrthytrwh" localSheetId="2" hidden="1">{#N/A,#N/A,FALSE,"A";#N/A,#N/A,FALSE,"B"}</definedName>
    <definedName name="wrthytrwh" hidden="1">{#N/A,#N/A,FALSE,"A";#N/A,#N/A,FALSE,"B"}</definedName>
    <definedName name="wrwer33"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rwer3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sdss" localSheetId="2" hidden="1">{#N/A,#N/A,FALSE,"A";#N/A,#N/A,FALSE,"B"}</definedName>
    <definedName name="wsdss" hidden="1">{#N/A,#N/A,FALSE,"A";#N/A,#N/A,FALSE,"B"}</definedName>
    <definedName name="wthw" localSheetId="2" hidden="1">{#N/A,#N/A,FALSE,"A";#N/A,#N/A,FALSE,"B-TOT";#N/A,#N/A,FALSE,"Declaration1";#N/A,#N/A,FALSE,"Spravka1";#N/A,#N/A,FALSE,"A (2)";#N/A,#N/A,FALSE,"B-TOT (2)";#N/A,#N/A,FALSE,"Declaration1 (2)";#N/A,#N/A,FALSE,"Spravka1 (2)"}</definedName>
    <definedName name="wthw" hidden="1">{#N/A,#N/A,FALSE,"A";#N/A,#N/A,FALSE,"B-TOT";#N/A,#N/A,FALSE,"Declaration1";#N/A,#N/A,FALSE,"Spravka1";#N/A,#N/A,FALSE,"A (2)";#N/A,#N/A,FALSE,"B-TOT (2)";#N/A,#N/A,FALSE,"Declaration1 (2)";#N/A,#N/A,FALSE,"Spravka1 (2)"}</definedName>
    <definedName name="wtrhrwh" localSheetId="2" hidden="1">{#N/A,#N/A,FALSE,"A";#N/A,#N/A,FALSE,"B-TOT";#N/A,#N/A,FALSE,"Declaration1";#N/A,#N/A,FALSE,"Spravka1";#N/A,#N/A,FALSE,"A (2)";#N/A,#N/A,FALSE,"B-TOT (2)";#N/A,#N/A,FALSE,"Declaration1 (2)";#N/A,#N/A,FALSE,"Spravka1 (2)"}</definedName>
    <definedName name="wtrhrwh" hidden="1">{#N/A,#N/A,FALSE,"A";#N/A,#N/A,FALSE,"B-TOT";#N/A,#N/A,FALSE,"Declaration1";#N/A,#N/A,FALSE,"Spravka1";#N/A,#N/A,FALSE,"A (2)";#N/A,#N/A,FALSE,"B-TOT (2)";#N/A,#N/A,FALSE,"Declaration1 (2)";#N/A,#N/A,FALSE,"Spravka1 (2)"}</definedName>
    <definedName name="wtrhwtr" localSheetId="2" hidden="1">{#N/A,#N/A,FALSE,"A";#N/A,#N/A,FALSE,"B"}</definedName>
    <definedName name="wtrhwtr" hidden="1">{#N/A,#N/A,FALSE,"A";#N/A,#N/A,FALSE,"B"}</definedName>
    <definedName name="wtrwg" localSheetId="2" hidden="1">{#N/A,#N/A,FALSE,"A";#N/A,#N/A,FALSE,"B"}</definedName>
    <definedName name="wtrwg" hidden="1">{#N/A,#N/A,FALSE,"A";#N/A,#N/A,FALSE,"B"}</definedName>
    <definedName name="wtryy" localSheetId="2" hidden="1">{#N/A,#N/A,FALSE,"A";#N/A,#N/A,FALSE,"B"}</definedName>
    <definedName name="wtryy" hidden="1">{#N/A,#N/A,FALSE,"A";#N/A,#N/A,FALSE,"B"}</definedName>
    <definedName name="wvu.Для._.И.М.." localSheetId="2" hidden="1">{TRUE,TRUE,-2,-15.8,483.6,261,FALSE,TRUE,TRUE,TRUE,0,1,#N/A,2,#N/A,30.9152542372881,5.08695652173913,1,FALSE,FALSE,3,TRUE,1,FALSE,100,"Swvu.Для._.И.М..","ACwvu.Для._.И.М..",#N/A,FALSE,FALSE,0.196850393700787,0.196850393700787,0.47244094488189,0.47244094488189,2,"&amp;CКредитный портфель по состоянию на 01.06.99г.","Страница &amp;P из &amp;N",TRUE,FALSE,FALSE,FALSE,1,67,#N/A,#N/A,FALSE,"=C21,R1:R3","Rwvu.Для._.И.М..",#N/A,FALSE,FALSE,TRUE,9,300,300,FALSE,FALSE,TRUE,TRUE,TRUE}</definedName>
    <definedName name="wvu.Для._.И.М.." hidden="1">{TRUE,TRUE,-2,-15.8,483.6,261,FALSE,TRUE,TRUE,TRUE,0,1,#N/A,2,#N/A,30.9152542372881,5.08695652173913,1,FALSE,FALSE,3,TRUE,1,FALSE,100,"Swvu.Для._.И.М..","ACwvu.Для._.И.М..",#N/A,FALSE,FALSE,0.196850393700787,0.196850393700787,0.47244094488189,0.47244094488189,2,"&amp;CКредитный портфель по состоянию на 01.06.99г.","Страница &amp;P из &amp;N",TRUE,FALSE,FALSE,FALSE,1,67,#N/A,#N/A,FALSE,"=C21,R1:R3","Rwvu.Для._.И.М..",#N/A,FALSE,FALSE,TRUE,9,300,300,FALSE,FALSE,TRUE,TRUE,TRUE}</definedName>
    <definedName name="wvu.Ревизорам." localSheetId="2" hidden="1">{TRUE,TRUE,-2,-15.8,483.6,261,FALSE,TRUE,TRUE,TRUE,0,1,#N/A,1,#N/A,29.8133333333333,5.58139534883721,1,FALSE,FALSE,3,TRUE,1,FALSE,100,"Swvu.Ревизорам.","ACwvu.Ревизорам.",#N/A,FALSE,FALSE,0.196850393700787,0.196850393700787,0.47244094488189,0.47244094488189,2,"&amp;CКредитный портфель по состоянию на 01.06.99г.","Страница &amp;P из &amp;N",TRUE,FALSE,FALSE,FALSE,1,#N/A,1,30,FALSE,"=C21,R1:R3","Rwvu.Ревизорам.",#N/A,FALSE,FALSE,FALSE,9,300,300,FALSE,FALSE,TRUE,TRUE,TRUE}</definedName>
    <definedName name="wvu.Ревизорам." hidden="1">{TRUE,TRUE,-2,-15.8,483.6,261,FALSE,TRUE,TRUE,TRUE,0,1,#N/A,1,#N/A,29.8133333333333,5.58139534883721,1,FALSE,FALSE,3,TRUE,1,FALSE,100,"Swvu.Ревизорам.","ACwvu.Ревизорам.",#N/A,FALSE,FALSE,0.196850393700787,0.196850393700787,0.47244094488189,0.47244094488189,2,"&amp;CКредитный портфель по состоянию на 01.06.99г.","Страница &amp;P из &amp;N",TRUE,FALSE,FALSE,FALSE,1,#N/A,1,30,FALSE,"=C21,R1:R3","Rwvu.Ревизорам.",#N/A,FALSE,FALSE,FALSE,9,300,300,FALSE,FALSE,TRUE,TRUE,TRUE}</definedName>
    <definedName name="WW" localSheetId="2">#REF!</definedName>
    <definedName name="WW">#REF!</definedName>
    <definedName name="wwe" localSheetId="2" hidden="1">{#N/A,#N/A,FALSE,"Aging Summary";#N/A,#N/A,FALSE,"Ratio Analysis";#N/A,#N/A,FALSE,"Test 120 Day Accts";#N/A,#N/A,FALSE,"Tickmarks"}</definedName>
    <definedName name="wwe" hidden="1">{#N/A,#N/A,FALSE,"Aging Summary";#N/A,#N/A,FALSE,"Ratio Analysis";#N/A,#N/A,FALSE,"Test 120 Day Accts";#N/A,#N/A,FALSE,"Tickmarks"}</definedName>
    <definedName name="www" localSheetId="2" hidden="1">{#N/A,#N/A,FALSE,"Сентябрь";#N/A,#N/A,FALSE,"Пояснительная сентябре 99"}</definedName>
    <definedName name="www" hidden="1">{#N/A,#N/A,FALSE,"Сентябрь";#N/A,#N/A,FALSE,"Пояснительная сентябре 99"}</definedName>
    <definedName name="wwww" localSheetId="2" hidden="1">{#N/A,#N/A,FALSE,"Aging Summary";#N/A,#N/A,FALSE,"Ratio Analysis";#N/A,#N/A,FALSE,"Test 120 Day Accts";#N/A,#N/A,FALSE,"Tickmarks"}</definedName>
    <definedName name="wwww" hidden="1">{#N/A,#N/A,FALSE,"Aging Summary";#N/A,#N/A,FALSE,"Ratio Analysis";#N/A,#N/A,FALSE,"Test 120 Day Accts";#N/A,#N/A,FALSE,"Tickmarks"}</definedName>
    <definedName name="wwwwwwwwwwwww" localSheetId="2" hidden="1">{#N/A,#N/A,FALSE,"A";#N/A,#N/A,FALSE,"B-TOT";#N/A,#N/A,FALSE,"Declaration1";#N/A,#N/A,FALSE,"Spravka1";#N/A,#N/A,FALSE,"A (2)";#N/A,#N/A,FALSE,"B-TOT (2)";#N/A,#N/A,FALSE,"Declaration1 (2)";#N/A,#N/A,FALSE,"Spravka1 (2)"}</definedName>
    <definedName name="wwwwwwwwwwwww" hidden="1">{#N/A,#N/A,FALSE,"A";#N/A,#N/A,FALSE,"B-TOT";#N/A,#N/A,FALSE,"Declaration1";#N/A,#N/A,FALSE,"Spravka1";#N/A,#N/A,FALSE,"A (2)";#N/A,#N/A,FALSE,"B-TOT (2)";#N/A,#N/A,FALSE,"Declaration1 (2)";#N/A,#N/A,FALSE,"Spravka1 (2)"}</definedName>
    <definedName name="xgrtgw" localSheetId="2" hidden="1">{#N/A,#N/A,FALSE,"A";#N/A,#N/A,FALSE,"B"}</definedName>
    <definedName name="xgrtgw" hidden="1">{#N/A,#N/A,FALSE,"A";#N/A,#N/A,FALSE,"B"}</definedName>
    <definedName name="XLR_ERRNAMESTR">[91]XLR_NoRangeSheet!$B$5</definedName>
    <definedName name="XLR_VERSION">[91]XLR_NoRangeSheet!$A$5</definedName>
    <definedName name="XLRPARAMS_BALANCE" hidden="1">[92]XLR_NoRangeSheet!$B$6</definedName>
    <definedName name="XLRPARAMS_PAR" hidden="1">[92]XLR_NoRangeSheet!$C$6</definedName>
    <definedName name="XREF_COLUMN_1" localSheetId="2" hidden="1">#REF!</definedName>
    <definedName name="XREF_COLUMN_1" hidden="1">#REF!</definedName>
    <definedName name="XRefActiveRow" localSheetId="2" hidden="1">#REF!</definedName>
    <definedName name="XRefActiveRow" hidden="1">#REF!</definedName>
    <definedName name="XRefColumnsCount" hidden="1">1</definedName>
    <definedName name="XRefCopy1" localSheetId="2" hidden="1">#REF!</definedName>
    <definedName name="XRefCopy1" hidden="1">#REF!</definedName>
    <definedName name="XRefCopyRangeCount" hidden="1">1</definedName>
    <definedName name="XRefPasteRangeCount" hidden="1">1</definedName>
    <definedName name="Y" localSheetId="2" hidden="1">{#N/A,#N/A,FALSE,"Aging Summary";#N/A,#N/A,FALSE,"Ratio Analysis";#N/A,#N/A,FALSE,"Test 120 Day Accts";#N/A,#N/A,FALSE,"Tickmarks"}</definedName>
    <definedName name="Y" hidden="1">{#N/A,#N/A,FALSE,"Aging Summary";#N/A,#N/A,FALSE,"Ratio Analysis";#N/A,#N/A,FALSE,"Test 120 Day Accts";#N/A,#N/A,FALSE,"Tickmarks"}</definedName>
    <definedName name="Year" localSheetId="2">#REF!</definedName>
    <definedName name="Year">#REF!</definedName>
    <definedName name="YearIn">'[29]Macroeconomic Assumptions'!$D$1:$P$1</definedName>
    <definedName name="yhtyr" localSheetId="2" hidden="1">{#N/A,#N/A,FALSE,"A";#N/A,#N/A,FALSE,"B-TOT";#N/A,#N/A,FALSE,"Declaration1";#N/A,#N/A,FALSE,"Spravka1";#N/A,#N/A,FALSE,"A (2)";#N/A,#N/A,FALSE,"B-TOT (2)";#N/A,#N/A,FALSE,"Declaration1 (2)";#N/A,#N/A,FALSE,"Spravka1 (2)"}</definedName>
    <definedName name="yhtyr" hidden="1">{#N/A,#N/A,FALSE,"A";#N/A,#N/A,FALSE,"B-TOT";#N/A,#N/A,FALSE,"Declaration1";#N/A,#N/A,FALSE,"Spravka1";#N/A,#N/A,FALSE,"A (2)";#N/A,#N/A,FALSE,"B-TOT (2)";#N/A,#N/A,FALSE,"Declaration1 (2)";#N/A,#N/A,FALSE,"Spravka1 (2)"}</definedName>
    <definedName name="Yield" localSheetId="2">#REF!</definedName>
    <definedName name="Yield">#REF!</definedName>
    <definedName name="yikkk"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ikk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jkyj" localSheetId="2" hidden="1">{#N/A,#N/A,FALSE,"A";#N/A,#N/A,FALSE,"B"}</definedName>
    <definedName name="yjkyj" hidden="1">{#N/A,#N/A,FALSE,"A";#N/A,#N/A,FALSE,"B"}</definedName>
    <definedName name="yjuj" localSheetId="2" hidden="1">{#N/A,#N/A,FALSE,"A";#N/A,#N/A,FALSE,"B"}</definedName>
    <definedName name="yjuj" hidden="1">{#N/A,#N/A,FALSE,"A";#N/A,#N/A,FALSE,"B"}</definedName>
    <definedName name="YN" localSheetId="2">#REF!</definedName>
    <definedName name="YN">#REF!</definedName>
    <definedName name="ytd99kzt" localSheetId="2">#REF!</definedName>
    <definedName name="ytd99kzt">#REF!</definedName>
    <definedName name="ytd99usd" localSheetId="2">#REF!</definedName>
    <definedName name="ytd99usd">#REF!</definedName>
    <definedName name="ytje" localSheetId="2" hidden="1">{#N/A,#N/A,FALSE,"A";#N/A,#N/A,FALSE,"B"}</definedName>
    <definedName name="ytje" hidden="1">{#N/A,#N/A,FALSE,"A";#N/A,#N/A,FALSE,"B"}</definedName>
    <definedName name="ytr" localSheetId="2" hidden="1">{#N/A,#N/A,FALSE,"A";#N/A,#N/A,FALSE,"B-TOT";#N/A,#N/A,FALSE,"Declaration1";#N/A,#N/A,FALSE,"Spravka1";#N/A,#N/A,FALSE,"A (2)";#N/A,#N/A,FALSE,"B-TOT (2)";#N/A,#N/A,FALSE,"Declaration1 (2)";#N/A,#N/A,FALSE,"Spravka1 (2)"}</definedName>
    <definedName name="ytr" hidden="1">{#N/A,#N/A,FALSE,"A";#N/A,#N/A,FALSE,"B-TOT";#N/A,#N/A,FALSE,"Declaration1";#N/A,#N/A,FALSE,"Spravka1";#N/A,#N/A,FALSE,"A (2)";#N/A,#N/A,FALSE,"B-TOT (2)";#N/A,#N/A,FALSE,"Declaration1 (2)";#N/A,#N/A,FALSE,"Spravka1 (2)"}</definedName>
    <definedName name="yui"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u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uj" localSheetId="2" hidden="1">{#N/A,#N/A,FALSE,"A";#N/A,#N/A,FALSE,"B"}</definedName>
    <definedName name="yuj" hidden="1">{#N/A,#N/A,FALSE,"A";#N/A,#N/A,FALSE,"B"}</definedName>
    <definedName name="yukuyk" localSheetId="2" hidden="1">{#N/A,#N/A,FALSE,"A";#N/A,#N/A,FALSE,"B"}</definedName>
    <definedName name="yukuyk" hidden="1">{#N/A,#N/A,FALSE,"A";#N/A,#N/A,FALSE,"B"}</definedName>
    <definedName name="Z" localSheetId="2" hidden="1">{#N/A,#N/A,FALSE,"Aging Summary";#N/A,#N/A,FALSE,"Ratio Analysis";#N/A,#N/A,FALSE,"Test 120 Day Accts";#N/A,#N/A,FALSE,"Tickmarks"}</definedName>
    <definedName name="Z" hidden="1">{#N/A,#N/A,FALSE,"Aging Summary";#N/A,#N/A,FALSE,"Ratio Analysis";#N/A,#N/A,FALSE,"Test 120 Day Accts";#N/A,#N/A,FALSE,"Tickmarks"}</definedName>
    <definedName name="Z_1798C8BD_0941_11D4_9117_00A024280731_.wvu.PrintTitles" hidden="1">[16]кредпортф!$U:$U,[16]кредпортф!$1:$4</definedName>
    <definedName name="Z_1798C8BE_0941_11D4_9117_00A024280731_.wvu.PrintTitles" hidden="1">[16]кредпортф!$U:$U,[16]кредпортф!$1:$4</definedName>
    <definedName name="Z_2BB3C4A3_BDDD_11D3_8A48_0020AF27A350_.wvu.Cols" localSheetId="2"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2BB3C4A3_BDDD_11D3_8A48_0020AF27A350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2BB3C4A3_BDDD_11D3_8A48_0020AF27A350_.wvu.PrintTitles" hidden="1">[16]кредпортф!$T:$T,[16]кредпортф!$1:$4</definedName>
    <definedName name="Z_2BB3C4A4_BDDD_11D3_8A48_0020AF27A350_.wvu.Cols" localSheetId="2"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2BB3C4A4_BDDD_11D3_8A48_0020AF27A350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2BB3C4A4_BDDD_11D3_8A48_0020AF27A350_.wvu.PrintTitles" hidden="1">[16]кредпортф!$T:$T,[16]кредпортф!$1:$4</definedName>
    <definedName name="Z_329EC840_A187_11D3_9A0A_080009EBAE0C_.wvu.Cols" localSheetId="2"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R</definedName>
    <definedName name="Z_329EC840_A187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R</definedName>
    <definedName name="Z_329EC840_A187_11D3_9A0A_080009EBAE0C_.wvu.PrintTitles" hidden="1">[16]кредпортф!$T:$T,[16]кредпортф!$1:$4</definedName>
    <definedName name="Z_441145D4_016E_11D4_8468_00A024EB33FF_.wvu.PrintTitles" hidden="1">[16]кредпортф!$T:$T,[16]кредпортф!$1:$4</definedName>
    <definedName name="Z_441145D5_016E_11D4_8468_00A024EB33FF_.wvu.PrintTitles" hidden="1">[16]кредпортф!$T:$T,[16]кредпортф!$1:$4</definedName>
    <definedName name="Z_441145DC_016E_11D4_8468_00A024EB33FF_.wvu.PrintTitles" hidden="1">[16]кредпортф!$T:$T,[16]кредпортф!$1:$4</definedName>
    <definedName name="Z_441145DD_016E_11D4_8468_00A024EB33FF_.wvu.PrintTitles" hidden="1">[16]кредпортф!$T:$T,[16]кредпортф!$1:$4</definedName>
    <definedName name="Z_441145E4_016E_11D4_8468_00A024EB33FF_.wvu.PrintTitles" hidden="1">[16]кредпортф!$T:$T,[16]кредпортф!$1:$4</definedName>
    <definedName name="Z_441145E5_016E_11D4_8468_00A024EB33FF_.wvu.PrintTitles" hidden="1">[16]кредпортф!$T:$T,[16]кредпортф!$1:$4</definedName>
    <definedName name="Z_441145E8_016E_11D4_8468_00A024EB33FF_.wvu.Cols" localSheetId="2" hidden="1">#REF!,#REF!,#REF!,#REF!,#REF!,#REF!,#REF!,#REF!,#REF!,#REF!,#REF!,#REF!</definedName>
    <definedName name="Z_441145E8_016E_11D4_8468_00A024EB33FF_.wvu.Cols" hidden="1">#REF!,#REF!,#REF!,#REF!,#REF!,#REF!,#REF!,#REF!,#REF!,#REF!,#REF!,#REF!</definedName>
    <definedName name="Z_441145E8_016E_11D4_8468_00A024EB33FF_.wvu.FilterData" localSheetId="2" hidden="1">#REF!</definedName>
    <definedName name="Z_441145E8_016E_11D4_8468_00A024EB33FF_.wvu.FilterData" hidden="1">#REF!</definedName>
    <definedName name="Z_441145E8_016E_11D4_8468_00A024EB33FF_.wvu.PrintArea" localSheetId="2" hidden="1">#REF!</definedName>
    <definedName name="Z_441145E8_016E_11D4_8468_00A024EB33FF_.wvu.PrintArea" hidden="1">#REF!</definedName>
    <definedName name="Z_441145E8_016E_11D4_8468_00A024EB33FF_.wvu.PrintTitles" localSheetId="2" hidden="1">#REF!,#REF!</definedName>
    <definedName name="Z_441145E8_016E_11D4_8468_00A024EB33FF_.wvu.PrintTitles" hidden="1">#REF!,#REF!</definedName>
    <definedName name="Z_573BFCAC_6504_11D3_9A0A_080009EBAE0C_.wvu.Cols" localSheetId="2"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573BFCAC_6504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573BFCAC_6504_11D3_9A0A_080009EBAE0C_.wvu.PrintTitles" hidden="1">[16]кредпортф!$T:$T,[16]кредпортф!$1:$4</definedName>
    <definedName name="Z_573BFCB6_6504_11D3_9A0A_080009EBAE0C_.wvu.Cols" localSheetId="2" hidden="1">[16]кредпортф!#REF!,[16]кредпортф!$E:$S,[16]кредпортф!$U:$AC,[16]кредпортф!$AE:$AM,[16]кредпортф!$AR:$BC,[16]кредпортф!$BE:$BE,[16]кредпортф!$BG:$BH,[16]кредпортф!$BJ:$BT</definedName>
    <definedName name="Z_573BFCB6_6504_11D3_9A0A_080009EBAE0C_.wvu.Cols" hidden="1">[16]кредпортф!#REF!,[16]кредпортф!$E:$S,[16]кредпортф!$U:$AC,[16]кредпортф!$AE:$AM,[16]кредпортф!$AR:$BC,[16]кредпортф!$BE:$BE,[16]кредпортф!$BG:$BH,[16]кредпортф!$BJ:$BT</definedName>
    <definedName name="Z_573BFCB6_6504_11D3_9A0A_080009EBAE0C_.wvu.PrintTitles" hidden="1">[16]кредпортф!$T:$T,[16]кредпортф!$1:$4</definedName>
    <definedName name="Z_573BFCB7_6504_11D3_9A0A_080009EBAE0C_.wvu.Cols" localSheetId="2" hidden="1">[16]кредпортф!#REF!,[16]кредпортф!$E:$S,[16]кредпортф!$U:$AC,[16]кредпортф!$AE:$AM,[16]кредпортф!$AR:$BO</definedName>
    <definedName name="Z_573BFCB7_6504_11D3_9A0A_080009EBAE0C_.wvu.Cols" hidden="1">[16]кредпортф!#REF!,[16]кредпортф!$E:$S,[16]кредпортф!$U:$AC,[16]кредпортф!$AE:$AM,[16]кредпортф!$AR:$BO</definedName>
    <definedName name="Z_573BFCB7_6504_11D3_9A0A_080009EBAE0C_.wvu.PrintTitles" hidden="1">[16]кредпортф!$T:$T,[16]кредпортф!$1:$4</definedName>
    <definedName name="Z_6AFBD099_4366_11D4_9117_00A024280731_.wvu.FilterData" localSheetId="2" hidden="1">#REF!</definedName>
    <definedName name="Z_6AFBD099_4366_11D4_9117_00A024280731_.wvu.FilterData" hidden="1">#REF!</definedName>
    <definedName name="Z_6AFBD099_4366_11D4_9117_00A024280731_.wvu.PrintArea" localSheetId="2" hidden="1">#REF!</definedName>
    <definedName name="Z_6AFBD099_4366_11D4_9117_00A024280731_.wvu.PrintArea" hidden="1">#REF!</definedName>
    <definedName name="Z_6AFBD099_4366_11D4_9117_00A024280731_.wvu.PrintTitles" localSheetId="2" hidden="1">#REF!,#REF!</definedName>
    <definedName name="Z_6AFBD099_4366_11D4_9117_00A024280731_.wvu.PrintTitles" hidden="1">#REF!,#REF!</definedName>
    <definedName name="Z_6AFBD09D_4366_11D4_9117_00A024280731_.wvu.FilterData" localSheetId="2" hidden="1">#REF!</definedName>
    <definedName name="Z_6AFBD09D_4366_11D4_9117_00A024280731_.wvu.FilterData" hidden="1">#REF!</definedName>
    <definedName name="Z_6AFBD09D_4366_11D4_9117_00A024280731_.wvu.PrintArea" localSheetId="2" hidden="1">#REF!</definedName>
    <definedName name="Z_6AFBD09D_4366_11D4_9117_00A024280731_.wvu.PrintArea" hidden="1">#REF!</definedName>
    <definedName name="Z_6AFBD09D_4366_11D4_9117_00A024280731_.wvu.PrintTitles" localSheetId="2" hidden="1">#REF!,#REF!</definedName>
    <definedName name="Z_6AFBD09D_4366_11D4_9117_00A024280731_.wvu.PrintTitles" hidden="1">#REF!,#REF!</definedName>
    <definedName name="Z_71C50541_87A4_11D3_9A0A_080009EBAE0C_.wvu.Cols" localSheetId="2"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R</definedName>
    <definedName name="Z_71C50541_87A4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R</definedName>
    <definedName name="Z_71C50541_87A4_11D3_9A0A_080009EBAE0C_.wvu.PrintTitles" hidden="1">[16]кредпортф!$T:$T,[16]кредпортф!$1:$4</definedName>
    <definedName name="Z_895EB980_BDF5_11D3_8A48_0020AF27A350_.wvu.Cols" localSheetId="2"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895EB980_BDF5_11D3_8A48_0020AF27A350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895EB980_BDF5_11D3_8A48_0020AF27A350_.wvu.PrintTitles" hidden="1">[16]кредпортф!$T:$T,[16]кредпортф!$1:$4</definedName>
    <definedName name="Z_895EB981_BDF5_11D3_8A48_0020AF27A350_.wvu.Cols" localSheetId="2"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895EB981_BDF5_11D3_8A48_0020AF27A350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895EB981_BDF5_11D3_8A48_0020AF27A350_.wvu.PrintTitles" hidden="1">[16]кредпортф!$T:$T,[16]кредпортф!$1:$4</definedName>
    <definedName name="Z_8E64FCAB_04BD_11D4_8A4A_006097BB52B9_.wvu.PrintTitles" hidden="1">[16]кредпортф!$U:$U,[16]кредпортф!$1:$4</definedName>
    <definedName name="Z_8E64FCAC_04BD_11D4_8A4A_006097BB52B9_.wvu.PrintTitles" hidden="1">[16]кредпортф!$U:$U,[16]кредпортф!$1:$4</definedName>
    <definedName name="Z_94DA07B9_6149_11D3_9A0A_080009EBAE0C_.wvu.Cols" localSheetId="2"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4DA07B9_6149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4DA07B9_6149_11D3_9A0A_080009EBAE0C_.wvu.PrintTitles" hidden="1">[16]кредпортф!$T:$T,[16]кредпортф!$1:$4</definedName>
    <definedName name="Z_94DA07BC_6149_11D3_9A0A_080009EBAE0C_.wvu.Cols" localSheetId="2"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4DA07BC_6149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4DA07BC_6149_11D3_9A0A_080009EBAE0C_.wvu.PrintTitles" hidden="1">[16]кредпортф!$T:$T,[16]кредпортф!$1:$4</definedName>
    <definedName name="Z_97D7778C_048C_11D4_8468_00A024EB33FF_.wvu.PrintTitles" hidden="1">[16]кредпортф!$T:$T,[16]кредпортф!$1:$4</definedName>
    <definedName name="Z_97D7778D_048C_11D4_8468_00A024EB33FF_.wvu.PrintTitles" hidden="1">[16]кредпортф!$T:$T,[16]кредпортф!$1:$4</definedName>
    <definedName name="Z_9B021F13_0496_11D4_8A4A_006097BB52B9_.wvu.PrintTitles" hidden="1">[16]кредпортф!$T:$T,[16]кредпортф!$1:$4</definedName>
    <definedName name="Z_9B021F14_0496_11D4_8A4A_006097BB52B9_.wvu.PrintTitles" hidden="1">[16]кредпортф!$T:$T,[16]кредпортф!$1:$4</definedName>
    <definedName name="Z_9B021F6F_0496_11D4_8A4A_006097BB52B9_.wvu.PrintTitles" hidden="1">[16]кредпортф!$T:$T,[16]кредпортф!$1:$4</definedName>
    <definedName name="Z_9B021F70_0496_11D4_8A4A_006097BB52B9_.wvu.PrintTitles" hidden="1">[16]кредпортф!$T:$T,[16]кредпортф!$1:$4</definedName>
    <definedName name="Z_9C23E064_404E_11D3_9A0A_080009EBAE0C_.wvu.Cols" localSheetId="2"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C23E064_404E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C23E064_404E_11D3_9A0A_080009EBAE0C_.wvu.PrintTitles" hidden="1">[16]кредпортф!$T:$T,[16]кредпортф!$1:$4</definedName>
    <definedName name="Z_9C23E067_404E_11D3_9A0A_080009EBAE0C_.wvu.Cols" localSheetId="2"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C23E067_404E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C23E067_404E_11D3_9A0A_080009EBAE0C_.wvu.PrintTitles" hidden="1">[16]кредпортф!$T:$T,[16]кредпортф!$1:$4</definedName>
    <definedName name="Z_9FEBFC06_403A_11D3_9A0A_080009EBAE0C_.wvu.Cols" localSheetId="2"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FEBFC06_403A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FEBFC06_403A_11D3_9A0A_080009EBAE0C_.wvu.PrintTitles" hidden="1">[16]кредпортф!$T:$T,[16]кредпортф!$1:$4</definedName>
    <definedName name="Z_9FEBFC09_403A_11D3_9A0A_080009EBAE0C_.wvu.Cols" localSheetId="2"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FEBFC09_403A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FEBFC09_403A_11D3_9A0A_080009EBAE0C_.wvu.PrintTitles" hidden="1">[16]кредпортф!$T:$T,[16]кредпортф!$1:$4</definedName>
    <definedName name="Z_AAF8877A_429D_11D4_9117_00A024280731_.wvu.FilterData" localSheetId="2" hidden="1">#REF!</definedName>
    <definedName name="Z_AAF8877A_429D_11D4_9117_00A024280731_.wvu.FilterData" hidden="1">#REF!</definedName>
    <definedName name="Z_AAF8877A_429D_11D4_9117_00A024280731_.wvu.PrintArea" localSheetId="2" hidden="1">#REF!</definedName>
    <definedName name="Z_AAF8877A_429D_11D4_9117_00A024280731_.wvu.PrintArea" hidden="1">#REF!</definedName>
    <definedName name="Z_AAF8877A_429D_11D4_9117_00A024280731_.wvu.PrintTitles" localSheetId="2" hidden="1">#REF!,#REF!</definedName>
    <definedName name="Z_AAF8877A_429D_11D4_9117_00A024280731_.wvu.PrintTitles" hidden="1">#REF!,#REF!</definedName>
    <definedName name="Z_AAF8877E_429D_11D4_9117_00A024280731_.wvu.FilterData" localSheetId="2" hidden="1">#REF!</definedName>
    <definedName name="Z_AAF8877E_429D_11D4_9117_00A024280731_.wvu.FilterData" hidden="1">#REF!</definedName>
    <definedName name="Z_AAF8877E_429D_11D4_9117_00A024280731_.wvu.PrintArea" localSheetId="2" hidden="1">#REF!</definedName>
    <definedName name="Z_AAF8877E_429D_11D4_9117_00A024280731_.wvu.PrintArea" hidden="1">#REF!</definedName>
    <definedName name="Z_AAF8877E_429D_11D4_9117_00A024280731_.wvu.PrintTitles" localSheetId="2" hidden="1">#REF!,#REF!</definedName>
    <definedName name="Z_AAF8877E_429D_11D4_9117_00A024280731_.wvu.PrintTitles" hidden="1">#REF!,#REF!</definedName>
    <definedName name="Z_C37E65A7_9893_435E_9759_72E0D8A5DD87_.wvu.PrintTitles" localSheetId="2" hidden="1">#REF!</definedName>
    <definedName name="Z_C37E65A7_9893_435E_9759_72E0D8A5DD87_.wvu.PrintTitles" hidden="1">#REF!</definedName>
    <definedName name="Z_C5F898D5_8289_4D02_AF83_D881B023B3FF_.wvu.Cols" localSheetId="1" hidden="1">Ф2!#REF!</definedName>
    <definedName name="Z_C5F898D5_8289_4D02_AF83_D881B023B3FF_.wvu.PrintArea" localSheetId="1" hidden="1">Ф2!$A$1:$E$39</definedName>
    <definedName name="Z_C5F898D5_8289_4D02_AF83_D881B023B3FF_.wvu.Rows" localSheetId="0" hidden="1">Ф1!$38:$1048576,Ф1!#REF!,Ф1!#REF!,Ф1!#REF!,Ф1!#REF!,Ф1!#REF!</definedName>
    <definedName name="Z_C5F898D5_8289_4D02_AF83_D881B023B3FF_.wvu.Rows" localSheetId="1" hidden="1">Ф2!$40:$1048576,Ф2!#REF!,Ф2!#REF!,Ф2!#REF!,Ф2!#REF!,Ф2!#REF!</definedName>
    <definedName name="Z_C5F898D5_8289_4D02_AF83_D881B023B3FF_.wvu.Rows" localSheetId="2" hidden="1">Ф3!#REF!,Ф3!#REF!</definedName>
    <definedName name="Z_C5F898D5_8289_4D02_AF83_D881B023B3FF_.wvu.Rows" localSheetId="3" hidden="1">Ф4!#REF!,Ф4!#REF!</definedName>
    <definedName name="Z_D58FB965_0965_11D4_8A4A_006097BB52B9_.wvu.PrintTitles" hidden="1">[16]кредпортф!$U:$U,[16]кредпортф!$1:$4</definedName>
    <definedName name="Z_D58FB966_0965_11D4_8A4A_006097BB52B9_.wvu.PrintTitles" hidden="1">[16]кредпортф!$U:$U,[16]кредпортф!$1:$4</definedName>
    <definedName name="Z_D720EF5D_992C_4F4F_B0F3_A8F532ADE1CD_.wvu.Cols" localSheetId="1" hidden="1">Ф2!#REF!</definedName>
    <definedName name="Z_D720EF5D_992C_4F4F_B0F3_A8F532ADE1CD_.wvu.Cols" localSheetId="2" hidden="1">Ф3!#REF!,Ф3!#REF!,Ф3!#REF!</definedName>
    <definedName name="Z_D720EF5D_992C_4F4F_B0F3_A8F532ADE1CD_.wvu.PrintArea" localSheetId="1" hidden="1">Ф2!$A$1:$E$39</definedName>
    <definedName name="Z_D720EF5D_992C_4F4F_B0F3_A8F532ADE1CD_.wvu.Rows" localSheetId="0" hidden="1">Ф1!$38:$1048576,Ф1!$10:$10,Ф1!#REF!,Ф1!#REF!,Ф1!$14:$14,Ф1!$25:$25,Ф1!#REF!,Ф1!#REF!</definedName>
    <definedName name="Z_D720EF5D_992C_4F4F_B0F3_A8F532ADE1CD_.wvu.Rows" localSheetId="1" hidden="1">Ф2!$40:$1048576,Ф2!#REF!,Ф2!#REF!,Ф2!#REF!,Ф2!#REF!,Ф2!#REF!</definedName>
    <definedName name="Z_D720EF5D_992C_4F4F_B0F3_A8F532ADE1CD_.wvu.Rows" localSheetId="2" hidden="1">Ф3!#REF!</definedName>
    <definedName name="Z_D720EF5D_992C_4F4F_B0F3_A8F532ADE1CD_.wvu.Rows" localSheetId="3" hidden="1">Ф4!#REF!,Ф4!#REF!</definedName>
    <definedName name="Z_DA4901A0_1C57_4CD4_943A_C5293ED52BAD_.wvu.Cols" localSheetId="1" hidden="1">Ф2!#REF!</definedName>
    <definedName name="Z_DA4901A0_1C57_4CD4_943A_C5293ED52BAD_.wvu.Cols" localSheetId="2" hidden="1">Ф3!#REF!,Ф3!#REF!,Ф3!#REF!,Ф3!#REF!,Ф3!#REF!</definedName>
    <definedName name="Z_DA4901A0_1C57_4CD4_943A_C5293ED52BAD_.wvu.PrintArea" localSheetId="1" hidden="1">Ф2!$A$1:$E$39</definedName>
    <definedName name="Z_DA4901A0_1C57_4CD4_943A_C5293ED52BAD_.wvu.Rows" localSheetId="0" hidden="1">Ф1!$38:$1048576,Ф1!#REF!,Ф1!#REF!,Ф1!#REF!,Ф1!#REF!</definedName>
    <definedName name="Z_DA4901A0_1C57_4CD4_943A_C5293ED52BAD_.wvu.Rows" localSheetId="1" hidden="1">Ф2!$40:$1048576,Ф2!$7:$7,Ф2!#REF!,Ф2!#REF!,Ф2!#REF!,Ф2!#REF!,Ф2!#REF!</definedName>
    <definedName name="Z_DA4901A0_1C57_4CD4_943A_C5293ED52BAD_.wvu.Rows" localSheetId="2" hidden="1">Ф3!#REF!,Ф3!#REF!,Ф3!#REF!,Ф3!#REF!,Ф3!#REF!,Ф3!#REF!,Ф3!#REF!,Ф3!#REF!,Ф3!#REF!</definedName>
    <definedName name="Z_DA4901A0_1C57_4CD4_943A_C5293ED52BAD_.wvu.Rows" localSheetId="3" hidden="1">Ф4!#REF!,Ф4!#REF!</definedName>
    <definedName name="Z_ECC910B3_16A2_11D4_8468_00A024EB33FF_.wvu.Cols" localSheetId="2" hidden="1">#REF!,#REF!,#REF!,#REF!,#REF!,#REF!,#REF!,#REF!,#REF!,#REF!,#REF!</definedName>
    <definedName name="Z_ECC910B3_16A2_11D4_8468_00A024EB33FF_.wvu.Cols" hidden="1">#REF!,#REF!,#REF!,#REF!,#REF!,#REF!,#REF!,#REF!,#REF!,#REF!,#REF!</definedName>
    <definedName name="Z_ECC910B3_16A2_11D4_8468_00A024EB33FF_.wvu.FilterData" localSheetId="2" hidden="1">#REF!</definedName>
    <definedName name="Z_ECC910B3_16A2_11D4_8468_00A024EB33FF_.wvu.FilterData" hidden="1">#REF!</definedName>
    <definedName name="Z_ECC910B3_16A2_11D4_8468_00A024EB33FF_.wvu.PrintArea" localSheetId="2" hidden="1">#REF!</definedName>
    <definedName name="Z_ECC910B3_16A2_11D4_8468_00A024EB33FF_.wvu.PrintArea" hidden="1">#REF!</definedName>
    <definedName name="Z_ECC910B3_16A2_11D4_8468_00A024EB33FF_.wvu.PrintTitles" localSheetId="2" hidden="1">#REF!,#REF!</definedName>
    <definedName name="Z_ECC910B3_16A2_11D4_8468_00A024EB33FF_.wvu.PrintTitles" hidden="1">#REF!,#REF!</definedName>
    <definedName name="Zapolnenie">'[28]Прил 6.1.'!Zapolnenie</definedName>
    <definedName name="ZAR_P1A_1A1_1" localSheetId="2">#REF!</definedName>
    <definedName name="ZAR_P1A_1A1_1">#REF!</definedName>
    <definedName name="ZAR_P1A_1A1_2" localSheetId="2">#REF!</definedName>
    <definedName name="ZAR_P1A_1A1_2">#REF!</definedName>
    <definedName name="ZAR_P1A_1A1_3" localSheetId="2">#REF!</definedName>
    <definedName name="ZAR_P1A_1A1_3">#REF!</definedName>
    <definedName name="ZAR_P1A_1A1_4" localSheetId="2">#REF!</definedName>
    <definedName name="ZAR_P1A_1A1_4">#REF!</definedName>
    <definedName name="ZAR_P1A_1A1_5" localSheetId="2">#REF!</definedName>
    <definedName name="ZAR_P1A_1A1_5">#REF!</definedName>
    <definedName name="ZAR_P1A_1A10_1" localSheetId="2">#REF!</definedName>
    <definedName name="ZAR_P1A_1A10_1">#REF!</definedName>
    <definedName name="ZAR_P1A_1A10_2" localSheetId="2">#REF!</definedName>
    <definedName name="ZAR_P1A_1A10_2">#REF!</definedName>
    <definedName name="ZAR_P1A_1A10_3" localSheetId="2">#REF!</definedName>
    <definedName name="ZAR_P1A_1A10_3">#REF!</definedName>
    <definedName name="ZAR_P1A_1A10_4" localSheetId="2">#REF!</definedName>
    <definedName name="ZAR_P1A_1A10_4">#REF!</definedName>
    <definedName name="ZAR_P1A_1A10_5" localSheetId="2">#REF!</definedName>
    <definedName name="ZAR_P1A_1A10_5">#REF!</definedName>
    <definedName name="ZAR_P1A_1A11_1_1" localSheetId="2">#REF!</definedName>
    <definedName name="ZAR_P1A_1A11_1_1">#REF!</definedName>
    <definedName name="ZAR_P1A_1A11_1_2" localSheetId="2">#REF!</definedName>
    <definedName name="ZAR_P1A_1A11_1_2">#REF!</definedName>
    <definedName name="ZAR_P1A_1A11_1_3" localSheetId="2">#REF!</definedName>
    <definedName name="ZAR_P1A_1A11_1_3">#REF!</definedName>
    <definedName name="ZAR_P1A_1A11_1_4" localSheetId="2">#REF!</definedName>
    <definedName name="ZAR_P1A_1A11_1_4">#REF!</definedName>
    <definedName name="ZAR_P1A_1A11_1_5" localSheetId="2">#REF!</definedName>
    <definedName name="ZAR_P1A_1A11_1_5">#REF!</definedName>
    <definedName name="ZAR_P1A_1A11_1_6" localSheetId="2">#REF!</definedName>
    <definedName name="ZAR_P1A_1A11_1_6">#REF!</definedName>
    <definedName name="ZAR_P1A_1A11_2_1" localSheetId="2">#REF!</definedName>
    <definedName name="ZAR_P1A_1A11_2_1">#REF!</definedName>
    <definedName name="ZAR_P1A_1A11_2_2" localSheetId="2">#REF!</definedName>
    <definedName name="ZAR_P1A_1A11_2_2">#REF!</definedName>
    <definedName name="ZAR_P1A_1A11_2_3" localSheetId="2">#REF!</definedName>
    <definedName name="ZAR_P1A_1A11_2_3">#REF!</definedName>
    <definedName name="ZAR_P1A_1A11_2_4" localSheetId="2">#REF!</definedName>
    <definedName name="ZAR_P1A_1A11_2_4">#REF!</definedName>
    <definedName name="ZAR_P1A_1A11_2_5" localSheetId="2">#REF!</definedName>
    <definedName name="ZAR_P1A_1A11_2_5">#REF!</definedName>
    <definedName name="ZAR_P1A_1A11_2_6" localSheetId="2">#REF!</definedName>
    <definedName name="ZAR_P1A_1A11_2_6">#REF!</definedName>
    <definedName name="ZAR_P1A_1A2_1" localSheetId="2">#REF!</definedName>
    <definedName name="ZAR_P1A_1A2_1">#REF!</definedName>
    <definedName name="ZAR_P1A_1A2_2" localSheetId="2">#REF!</definedName>
    <definedName name="ZAR_P1A_1A2_2">#REF!</definedName>
    <definedName name="ZAR_P1A_1A2_3" localSheetId="2">#REF!</definedName>
    <definedName name="ZAR_P1A_1A2_3">#REF!</definedName>
    <definedName name="ZAR_P1A_1A2_4" localSheetId="2">#REF!</definedName>
    <definedName name="ZAR_P1A_1A2_4">#REF!</definedName>
    <definedName name="ZAR_P1A_1A2_5" localSheetId="2">#REF!</definedName>
    <definedName name="ZAR_P1A_1A2_5">#REF!</definedName>
    <definedName name="ZAR_P1A_1A3_1" localSheetId="2">#REF!</definedName>
    <definedName name="ZAR_P1A_1A3_1">#REF!</definedName>
    <definedName name="ZAR_P1A_1A3_2" localSheetId="2">#REF!</definedName>
    <definedName name="ZAR_P1A_1A3_2">#REF!</definedName>
    <definedName name="ZAR_P1A_1A3_3" localSheetId="2">#REF!</definedName>
    <definedName name="ZAR_P1A_1A3_3">#REF!</definedName>
    <definedName name="ZAR_P1A_1A3_4" localSheetId="2">#REF!</definedName>
    <definedName name="ZAR_P1A_1A3_4">#REF!</definedName>
    <definedName name="ZAR_P1A_1A3_5" localSheetId="2">#REF!</definedName>
    <definedName name="ZAR_P1A_1A3_5">#REF!</definedName>
    <definedName name="ZAR_P1A_1A3_6" localSheetId="2">#REF!</definedName>
    <definedName name="ZAR_P1A_1A3_6">#REF!</definedName>
    <definedName name="ZAR_P1A_1A4_1" localSheetId="2">#REF!</definedName>
    <definedName name="ZAR_P1A_1A4_1">#REF!</definedName>
    <definedName name="ZAR_P1A_1A4_2" localSheetId="2">#REF!</definedName>
    <definedName name="ZAR_P1A_1A4_2">#REF!</definedName>
    <definedName name="ZAR_P1A_1A4_3" localSheetId="2">#REF!</definedName>
    <definedName name="ZAR_P1A_1A4_3">#REF!</definedName>
    <definedName name="ZAR_P1A_1A4_4" localSheetId="2">#REF!</definedName>
    <definedName name="ZAR_P1A_1A4_4">#REF!</definedName>
    <definedName name="ZAR_P1A_1A4_5" localSheetId="2">#REF!</definedName>
    <definedName name="ZAR_P1A_1A4_5">#REF!</definedName>
    <definedName name="ZAR_P1A_1A4_6" localSheetId="2">#REF!</definedName>
    <definedName name="ZAR_P1A_1A4_6">#REF!</definedName>
    <definedName name="ZAR_P1A_1A5_1_1" localSheetId="2">#REF!</definedName>
    <definedName name="ZAR_P1A_1A5_1_1">#REF!</definedName>
    <definedName name="ZAR_P1A_1A5_1_2" localSheetId="2">#REF!</definedName>
    <definedName name="ZAR_P1A_1A5_1_2">#REF!</definedName>
    <definedName name="ZAR_P1A_1A5_1_3" localSheetId="2">#REF!</definedName>
    <definedName name="ZAR_P1A_1A5_1_3">#REF!</definedName>
    <definedName name="ZAR_P1A_1A5_1_4" localSheetId="2">#REF!</definedName>
    <definedName name="ZAR_P1A_1A5_1_4">#REF!</definedName>
    <definedName name="ZAR_P1A_1A5_1_5" localSheetId="2">#REF!</definedName>
    <definedName name="ZAR_P1A_1A5_1_5">#REF!</definedName>
    <definedName name="ZAR_P1A_1A5_1_6" localSheetId="2">#REF!</definedName>
    <definedName name="ZAR_P1A_1A5_1_6">#REF!</definedName>
    <definedName name="ZAR_P1A_1A5_2_1" localSheetId="2">#REF!</definedName>
    <definedName name="ZAR_P1A_1A5_2_1">#REF!</definedName>
    <definedName name="ZAR_P1A_1A5_2_2" localSheetId="2">#REF!</definedName>
    <definedName name="ZAR_P1A_1A5_2_2">#REF!</definedName>
    <definedName name="ZAR_P1A_1A5_2_3" localSheetId="2">#REF!</definedName>
    <definedName name="ZAR_P1A_1A5_2_3">#REF!</definedName>
    <definedName name="ZAR_P1A_1A5_2_4" localSheetId="2">#REF!</definedName>
    <definedName name="ZAR_P1A_1A5_2_4">#REF!</definedName>
    <definedName name="ZAR_P1A_1A5_2_5" localSheetId="2">#REF!</definedName>
    <definedName name="ZAR_P1A_1A5_2_5">#REF!</definedName>
    <definedName name="ZAR_P1A_1A5_2_6" localSheetId="2">#REF!</definedName>
    <definedName name="ZAR_P1A_1A5_2_6">#REF!</definedName>
    <definedName name="ZAR_P1A_1A50_1_1" localSheetId="2">#REF!</definedName>
    <definedName name="ZAR_P1A_1A50_1_1">#REF!</definedName>
    <definedName name="ZAR_P1A_1A50_1_2" localSheetId="2">#REF!</definedName>
    <definedName name="ZAR_P1A_1A50_1_2">#REF!</definedName>
    <definedName name="ZAR_P1A_1A50_1_3" localSheetId="2">#REF!</definedName>
    <definedName name="ZAR_P1A_1A50_1_3">#REF!</definedName>
    <definedName name="ZAR_P1A_1A50_1_4" localSheetId="2">#REF!</definedName>
    <definedName name="ZAR_P1A_1A50_1_4">#REF!</definedName>
    <definedName name="ZAR_P1A_1A50_1_5" localSheetId="2">#REF!</definedName>
    <definedName name="ZAR_P1A_1A50_1_5">#REF!</definedName>
    <definedName name="ZAR_P1A_1A50_1_6" localSheetId="2">#REF!</definedName>
    <definedName name="ZAR_P1A_1A50_1_6">#REF!</definedName>
    <definedName name="ZAR_P1A_1A50_2_1" localSheetId="2">#REF!</definedName>
    <definedName name="ZAR_P1A_1A50_2_1">#REF!</definedName>
    <definedName name="ZAR_P1A_1A50_2_2" localSheetId="2">#REF!</definedName>
    <definedName name="ZAR_P1A_1A50_2_2">#REF!</definedName>
    <definedName name="ZAR_P1A_1A50_2_3" localSheetId="2">#REF!</definedName>
    <definedName name="ZAR_P1A_1A50_2_3">#REF!</definedName>
    <definedName name="ZAR_P1A_1A50_2_4" localSheetId="2">#REF!</definedName>
    <definedName name="ZAR_P1A_1A50_2_4">#REF!</definedName>
    <definedName name="ZAR_P1A_1A50_2_5" localSheetId="2">#REF!</definedName>
    <definedName name="ZAR_P1A_1A50_2_5">#REF!</definedName>
    <definedName name="ZAR_P1A_1A50_2_6" localSheetId="2">#REF!</definedName>
    <definedName name="ZAR_P1A_1A50_2_6">#REF!</definedName>
    <definedName name="ZAR_P1A_1A51_1" localSheetId="2">#REF!</definedName>
    <definedName name="ZAR_P1A_1A51_1">#REF!</definedName>
    <definedName name="ZAR_P1A_1A51_2" localSheetId="2">#REF!</definedName>
    <definedName name="ZAR_P1A_1A51_2">#REF!</definedName>
    <definedName name="ZAR_P1A_1A51_3" localSheetId="2">#REF!</definedName>
    <definedName name="ZAR_P1A_1A51_3">#REF!</definedName>
    <definedName name="ZAR_P1A_1A51_4" localSheetId="2">#REF!</definedName>
    <definedName name="ZAR_P1A_1A51_4">#REF!</definedName>
    <definedName name="ZAR_P1A_1A51_5" localSheetId="2">#REF!</definedName>
    <definedName name="ZAR_P1A_1A51_5">#REF!</definedName>
    <definedName name="ZAR_P1A_1A51_6" localSheetId="2">#REF!</definedName>
    <definedName name="ZAR_P1A_1A51_6">#REF!</definedName>
    <definedName name="ZAR_P1A_1A6_1_1" localSheetId="2">#REF!</definedName>
    <definedName name="ZAR_P1A_1A6_1_1">#REF!</definedName>
    <definedName name="ZAR_P1A_1A6_1_2" localSheetId="2">#REF!</definedName>
    <definedName name="ZAR_P1A_1A6_1_2">#REF!</definedName>
    <definedName name="ZAR_P1A_1A6_1_3" localSheetId="2">#REF!</definedName>
    <definedName name="ZAR_P1A_1A6_1_3">#REF!</definedName>
    <definedName name="ZAR_P1A_1A6_1_4" localSheetId="2">#REF!</definedName>
    <definedName name="ZAR_P1A_1A6_1_4">#REF!</definedName>
    <definedName name="ZAR_P1A_1A6_1_5" localSheetId="2">#REF!</definedName>
    <definedName name="ZAR_P1A_1A6_1_5">#REF!</definedName>
    <definedName name="ZAR_P1A_1A6_1_6" localSheetId="2">#REF!</definedName>
    <definedName name="ZAR_P1A_1A6_1_6">#REF!</definedName>
    <definedName name="ZAR_P1A_1A6_2_1" localSheetId="2">#REF!</definedName>
    <definedName name="ZAR_P1A_1A6_2_1">#REF!</definedName>
    <definedName name="ZAR_P1A_1A6_2_2" localSheetId="2">#REF!</definedName>
    <definedName name="ZAR_P1A_1A6_2_2">#REF!</definedName>
    <definedName name="ZAR_P1A_1A6_2_3" localSheetId="2">#REF!</definedName>
    <definedName name="ZAR_P1A_1A6_2_3">#REF!</definedName>
    <definedName name="ZAR_P1A_1A6_2_4" localSheetId="2">#REF!</definedName>
    <definedName name="ZAR_P1A_1A6_2_4">#REF!</definedName>
    <definedName name="ZAR_P1A_1A6_2_5" localSheetId="2">#REF!</definedName>
    <definedName name="ZAR_P1A_1A6_2_5">#REF!</definedName>
    <definedName name="ZAR_P1A_1A6_2_6" localSheetId="2">#REF!</definedName>
    <definedName name="ZAR_P1A_1A6_2_6">#REF!</definedName>
    <definedName name="ZAR_P1A_1A7_1_1" localSheetId="2">#REF!</definedName>
    <definedName name="ZAR_P1A_1A7_1_1">#REF!</definedName>
    <definedName name="ZAR_P1A_1A7_1_2" localSheetId="2">#REF!</definedName>
    <definedName name="ZAR_P1A_1A7_1_2">#REF!</definedName>
    <definedName name="ZAR_P1A_1A7_1_3" localSheetId="2">#REF!</definedName>
    <definedName name="ZAR_P1A_1A7_1_3">#REF!</definedName>
    <definedName name="ZAR_P1A_1A7_1_4" localSheetId="2">#REF!</definedName>
    <definedName name="ZAR_P1A_1A7_1_4">#REF!</definedName>
    <definedName name="ZAR_P1A_1A7_1_5" localSheetId="2">#REF!</definedName>
    <definedName name="ZAR_P1A_1A7_1_5">#REF!</definedName>
    <definedName name="ZAR_P1A_1A7_1_6" localSheetId="2">#REF!</definedName>
    <definedName name="ZAR_P1A_1A7_1_6">#REF!</definedName>
    <definedName name="ZAR_P1A_1A7_2_1" localSheetId="2">#REF!</definedName>
    <definedName name="ZAR_P1A_1A7_2_1">#REF!</definedName>
    <definedName name="ZAR_P1A_1A7_2_2" localSheetId="2">#REF!</definedName>
    <definedName name="ZAR_P1A_1A7_2_2">#REF!</definedName>
    <definedName name="ZAR_P1A_1A7_2_3" localSheetId="2">#REF!</definedName>
    <definedName name="ZAR_P1A_1A7_2_3">#REF!</definedName>
    <definedName name="ZAR_P1A_1A7_2_4" localSheetId="2">#REF!</definedName>
    <definedName name="ZAR_P1A_1A7_2_4">#REF!</definedName>
    <definedName name="ZAR_P1A_1A7_2_5" localSheetId="2">#REF!</definedName>
    <definedName name="ZAR_P1A_1A7_2_5">#REF!</definedName>
    <definedName name="ZAR_P1A_1A7_2_6" localSheetId="2">#REF!</definedName>
    <definedName name="ZAR_P1A_1A7_2_6">#REF!</definedName>
    <definedName name="ZAR_P1A_1A7_3_1" localSheetId="2">#REF!</definedName>
    <definedName name="ZAR_P1A_1A7_3_1">#REF!</definedName>
    <definedName name="ZAR_P1A_1A7_3_2" localSheetId="2">#REF!</definedName>
    <definedName name="ZAR_P1A_1A7_3_2">#REF!</definedName>
    <definedName name="ZAR_P1A_1A7_3_3" localSheetId="2">#REF!</definedName>
    <definedName name="ZAR_P1A_1A7_3_3">#REF!</definedName>
    <definedName name="ZAR_P1A_1A7_3_4" localSheetId="2">#REF!</definedName>
    <definedName name="ZAR_P1A_1A7_3_4">#REF!</definedName>
    <definedName name="ZAR_P1A_1A7_3_5" localSheetId="2">#REF!</definedName>
    <definedName name="ZAR_P1A_1A7_3_5">#REF!</definedName>
    <definedName name="ZAR_P1A_1A7_3_6" localSheetId="2">#REF!</definedName>
    <definedName name="ZAR_P1A_1A7_3_6">#REF!</definedName>
    <definedName name="ZAR_P1A_1A8_1_1" localSheetId="2">#REF!</definedName>
    <definedName name="ZAR_P1A_1A8_1_1">#REF!</definedName>
    <definedName name="ZAR_P1A_1A8_1_2" localSheetId="2">#REF!</definedName>
    <definedName name="ZAR_P1A_1A8_1_2">#REF!</definedName>
    <definedName name="ZAR_P1A_1A8_1_3" localSheetId="2">#REF!</definedName>
    <definedName name="ZAR_P1A_1A8_1_3">#REF!</definedName>
    <definedName name="ZAR_P1A_1A8_1_4" localSheetId="2">#REF!</definedName>
    <definedName name="ZAR_P1A_1A8_1_4">#REF!</definedName>
    <definedName name="ZAR_P1A_1A8_1_5" localSheetId="2">#REF!</definedName>
    <definedName name="ZAR_P1A_1A8_1_5">#REF!</definedName>
    <definedName name="ZAR_P1A_1A8_1_6" localSheetId="2">#REF!</definedName>
    <definedName name="ZAR_P1A_1A8_1_6">#REF!</definedName>
    <definedName name="ZAR_P1A_1A8_2_1" localSheetId="2">#REF!</definedName>
    <definedName name="ZAR_P1A_1A8_2_1">#REF!</definedName>
    <definedName name="ZAR_P1A_1A8_2_2" localSheetId="2">#REF!</definedName>
    <definedName name="ZAR_P1A_1A8_2_2">#REF!</definedName>
    <definedName name="ZAR_P1A_1A8_2_3" localSheetId="2">#REF!</definedName>
    <definedName name="ZAR_P1A_1A8_2_3">#REF!</definedName>
    <definedName name="ZAR_P1A_1A8_2_4" localSheetId="2">#REF!</definedName>
    <definedName name="ZAR_P1A_1A8_2_4">#REF!</definedName>
    <definedName name="ZAR_P1A_1A8_2_5" localSheetId="2">#REF!</definedName>
    <definedName name="ZAR_P1A_1A8_2_5">#REF!</definedName>
    <definedName name="ZAR_P1A_1A8_2_6" localSheetId="2">#REF!</definedName>
    <definedName name="ZAR_P1A_1A8_2_6">#REF!</definedName>
    <definedName name="ZAR_P1A_1A9_1" localSheetId="2">#REF!</definedName>
    <definedName name="ZAR_P1A_1A9_1">#REF!</definedName>
    <definedName name="ZAR_P1A_1A9_2" localSheetId="2">#REF!</definedName>
    <definedName name="ZAR_P1A_1A9_2">#REF!</definedName>
    <definedName name="ZAR_P1A_1A9_3" localSheetId="2">#REF!</definedName>
    <definedName name="ZAR_P1A_1A9_3">#REF!</definedName>
    <definedName name="ZAR_P1A_1A9_4" localSheetId="2">#REF!</definedName>
    <definedName name="ZAR_P1A_1A9_4">#REF!</definedName>
    <definedName name="ZAR_P1A_1A9_5" localSheetId="2">#REF!</definedName>
    <definedName name="ZAR_P1A_1A9_5">#REF!</definedName>
    <definedName name="ZAR_P1A_1A9_6" localSheetId="2">#REF!</definedName>
    <definedName name="ZAR_P1A_1A9_6">#REF!</definedName>
    <definedName name="ZAR_P1P_1P1_1" localSheetId="2">#REF!</definedName>
    <definedName name="ZAR_P1P_1P1_1">#REF!</definedName>
    <definedName name="ZAR_P1P_1P1_2" localSheetId="2">#REF!</definedName>
    <definedName name="ZAR_P1P_1P1_2">#REF!</definedName>
    <definedName name="ZAR_P1P_1P1_3" localSheetId="2">#REF!</definedName>
    <definedName name="ZAR_P1P_1P1_3">#REF!</definedName>
    <definedName name="ZAR_P1P_1P1_4" localSheetId="2">#REF!</definedName>
    <definedName name="ZAR_P1P_1P1_4">#REF!</definedName>
    <definedName name="ZAR_P1P_1P1_5" localSheetId="2">#REF!</definedName>
    <definedName name="ZAR_P1P_1P1_5">#REF!</definedName>
    <definedName name="ZAR_P1P_1P1_6" localSheetId="2">#REF!</definedName>
    <definedName name="ZAR_P1P_1P1_6">#REF!</definedName>
    <definedName name="ZAR_P1P_1P2_1" localSheetId="2">#REF!</definedName>
    <definedName name="ZAR_P1P_1P2_1">#REF!</definedName>
    <definedName name="ZAR_P1P_1P2_2" localSheetId="2">#REF!</definedName>
    <definedName name="ZAR_P1P_1P2_2">#REF!</definedName>
    <definedName name="ZAR_P1P_1P2_3" localSheetId="2">#REF!</definedName>
    <definedName name="ZAR_P1P_1P2_3">#REF!</definedName>
    <definedName name="ZAR_P1P_1P2_4" localSheetId="2">#REF!</definedName>
    <definedName name="ZAR_P1P_1P2_4">#REF!</definedName>
    <definedName name="ZAR_P1P_1P2_5" localSheetId="2">#REF!</definedName>
    <definedName name="ZAR_P1P_1P2_5">#REF!</definedName>
    <definedName name="ZAR_P1P_1P2_6" localSheetId="2">#REF!</definedName>
    <definedName name="ZAR_P1P_1P2_6">#REF!</definedName>
    <definedName name="ZAR_P1P_1P3_1" localSheetId="2">#REF!</definedName>
    <definedName name="ZAR_P1P_1P3_1">#REF!</definedName>
    <definedName name="ZAR_P1P_1P3_2" localSheetId="2">#REF!</definedName>
    <definedName name="ZAR_P1P_1P3_2">#REF!</definedName>
    <definedName name="ZAR_P1P_1P3_3" localSheetId="2">#REF!</definedName>
    <definedName name="ZAR_P1P_1P3_3">#REF!</definedName>
    <definedName name="ZAR_P1P_1P3_4" localSheetId="2">#REF!</definedName>
    <definedName name="ZAR_P1P_1P3_4">#REF!</definedName>
    <definedName name="ZAR_P1P_1P3_5" localSheetId="2">#REF!</definedName>
    <definedName name="ZAR_P1P_1P3_5">#REF!</definedName>
    <definedName name="ZAR_P1P_1P3_6" localSheetId="2">#REF!</definedName>
    <definedName name="ZAR_P1P_1P3_6">#REF!</definedName>
    <definedName name="ZAR_P1P_1P4_1_1" localSheetId="2">#REF!</definedName>
    <definedName name="ZAR_P1P_1P4_1_1">#REF!</definedName>
    <definedName name="ZAR_P1P_1P4_1_2" localSheetId="2">#REF!</definedName>
    <definedName name="ZAR_P1P_1P4_1_2">#REF!</definedName>
    <definedName name="ZAR_P1P_1P4_1_3" localSheetId="2">#REF!</definedName>
    <definedName name="ZAR_P1P_1P4_1_3">#REF!</definedName>
    <definedName name="ZAR_P1P_1P4_1_4" localSheetId="2">#REF!</definedName>
    <definedName name="ZAR_P1P_1P4_1_4">#REF!</definedName>
    <definedName name="ZAR_P1P_1P4_1_5" localSheetId="2">#REF!</definedName>
    <definedName name="ZAR_P1P_1P4_1_5">#REF!</definedName>
    <definedName name="ZAR_P1P_1P4_1_6" localSheetId="2">#REF!</definedName>
    <definedName name="ZAR_P1P_1P4_1_6">#REF!</definedName>
    <definedName name="ZAR_P1P_1P4_2_1" localSheetId="2">#REF!</definedName>
    <definedName name="ZAR_P1P_1P4_2_1">#REF!</definedName>
    <definedName name="ZAR_P1P_1P4_2_2" localSheetId="2">#REF!</definedName>
    <definedName name="ZAR_P1P_1P4_2_2">#REF!</definedName>
    <definedName name="ZAR_P1P_1P4_2_3" localSheetId="2">#REF!</definedName>
    <definedName name="ZAR_P1P_1P4_2_3">#REF!</definedName>
    <definedName name="ZAR_P1P_1P4_2_4" localSheetId="2">#REF!</definedName>
    <definedName name="ZAR_P1P_1P4_2_4">#REF!</definedName>
    <definedName name="ZAR_P1P_1P4_2_5" localSheetId="2">#REF!</definedName>
    <definedName name="ZAR_P1P_1P4_2_5">#REF!</definedName>
    <definedName name="ZAR_P1P_1P4_2_6" localSheetId="2">#REF!</definedName>
    <definedName name="ZAR_P1P_1P4_2_6">#REF!</definedName>
    <definedName name="ZAR_P1P_1P5_1_1" localSheetId="2">#REF!</definedName>
    <definedName name="ZAR_P1P_1P5_1_1">#REF!</definedName>
    <definedName name="ZAR_P1P_1P5_1_2" localSheetId="2">#REF!</definedName>
    <definedName name="ZAR_P1P_1P5_1_2">#REF!</definedName>
    <definedName name="ZAR_P1P_1P5_1_3" localSheetId="2">#REF!</definedName>
    <definedName name="ZAR_P1P_1P5_1_3">#REF!</definedName>
    <definedName name="ZAR_P1P_1P5_1_4" localSheetId="2">#REF!</definedName>
    <definedName name="ZAR_P1P_1P5_1_4">#REF!</definedName>
    <definedName name="ZAR_P1P_1P5_1_5" localSheetId="2">#REF!</definedName>
    <definedName name="ZAR_P1P_1P5_1_5">#REF!</definedName>
    <definedName name="ZAR_P1P_1P5_1_6" localSheetId="2">#REF!</definedName>
    <definedName name="ZAR_P1P_1P5_1_6">#REF!</definedName>
    <definedName name="ZAR_P1P_1P5_2_1" localSheetId="2">#REF!</definedName>
    <definedName name="ZAR_P1P_1P5_2_1">#REF!</definedName>
    <definedName name="ZAR_P1P_1P5_2_2" localSheetId="2">#REF!</definedName>
    <definedName name="ZAR_P1P_1P5_2_2">#REF!</definedName>
    <definedName name="ZAR_P1P_1P5_2_3" localSheetId="2">#REF!</definedName>
    <definedName name="ZAR_P1P_1P5_2_3">#REF!</definedName>
    <definedName name="ZAR_P1P_1P5_2_4" localSheetId="2">#REF!</definedName>
    <definedName name="ZAR_P1P_1P5_2_4">#REF!</definedName>
    <definedName name="ZAR_P1P_1P5_2_5" localSheetId="2">#REF!</definedName>
    <definedName name="ZAR_P1P_1P5_2_5">#REF!</definedName>
    <definedName name="ZAR_P1P_1P5_2_6" localSheetId="2">#REF!</definedName>
    <definedName name="ZAR_P1P_1P5_2_6">#REF!</definedName>
    <definedName name="ZAR_P1P_1P50_1_1" localSheetId="2">#REF!</definedName>
    <definedName name="ZAR_P1P_1P50_1_1">#REF!</definedName>
    <definedName name="ZAR_P1P_1P50_1_2" localSheetId="2">#REF!</definedName>
    <definedName name="ZAR_P1P_1P50_1_2">#REF!</definedName>
    <definedName name="ZAR_P1P_1P50_1_3" localSheetId="2">#REF!</definedName>
    <definedName name="ZAR_P1P_1P50_1_3">#REF!</definedName>
    <definedName name="ZAR_P1P_1P50_1_4" localSheetId="2">#REF!</definedName>
    <definedName name="ZAR_P1P_1P50_1_4">#REF!</definedName>
    <definedName name="ZAR_P1P_1P50_1_5" localSheetId="2">#REF!</definedName>
    <definedName name="ZAR_P1P_1P50_1_5">#REF!</definedName>
    <definedName name="ZAR_P1P_1P50_1_6" localSheetId="2">#REF!</definedName>
    <definedName name="ZAR_P1P_1P50_1_6">#REF!</definedName>
    <definedName name="ZAR_P1P_1P50_2_1" localSheetId="2">#REF!</definedName>
    <definedName name="ZAR_P1P_1P50_2_1">#REF!</definedName>
    <definedName name="ZAR_P1P_1P50_2_2" localSheetId="2">#REF!</definedName>
    <definedName name="ZAR_P1P_1P50_2_2">#REF!</definedName>
    <definedName name="ZAR_P1P_1P50_2_3" localSheetId="2">#REF!</definedName>
    <definedName name="ZAR_P1P_1P50_2_3">#REF!</definedName>
    <definedName name="ZAR_P1P_1P50_2_4" localSheetId="2">#REF!</definedName>
    <definedName name="ZAR_P1P_1P50_2_4">#REF!</definedName>
    <definedName name="ZAR_P1P_1P50_2_5" localSheetId="2">#REF!</definedName>
    <definedName name="ZAR_P1P_1P50_2_5">#REF!</definedName>
    <definedName name="ZAR_P1P_1P50_2_6" localSheetId="2">#REF!</definedName>
    <definedName name="ZAR_P1P_1P50_2_6">#REF!</definedName>
    <definedName name="ZAR_P1P_1P51_1" localSheetId="2">#REF!</definedName>
    <definedName name="ZAR_P1P_1P51_1">#REF!</definedName>
    <definedName name="ZAR_P1P_1P51_2" localSheetId="2">#REF!</definedName>
    <definedName name="ZAR_P1P_1P51_2">#REF!</definedName>
    <definedName name="ZAR_P1P_1P51_3" localSheetId="2">#REF!</definedName>
    <definedName name="ZAR_P1P_1P51_3">#REF!</definedName>
    <definedName name="ZAR_P1P_1P51_4" localSheetId="2">#REF!</definedName>
    <definedName name="ZAR_P1P_1P51_4">#REF!</definedName>
    <definedName name="ZAR_P1P_1P51_5" localSheetId="2">#REF!</definedName>
    <definedName name="ZAR_P1P_1P51_5">#REF!</definedName>
    <definedName name="ZAR_P1P_1P51_6" localSheetId="2">#REF!</definedName>
    <definedName name="ZAR_P1P_1P51_6">#REF!</definedName>
    <definedName name="ZAR_P1P_1P6_1_1" localSheetId="2">#REF!</definedName>
    <definedName name="ZAR_P1P_1P6_1_1">#REF!</definedName>
    <definedName name="ZAR_P1P_1P6_1_2" localSheetId="2">#REF!</definedName>
    <definedName name="ZAR_P1P_1P6_1_2">#REF!</definedName>
    <definedName name="ZAR_P1P_1P6_1_3" localSheetId="2">#REF!</definedName>
    <definedName name="ZAR_P1P_1P6_1_3">#REF!</definedName>
    <definedName name="ZAR_P1P_1P6_1_4" localSheetId="2">#REF!</definedName>
    <definedName name="ZAR_P1P_1P6_1_4">#REF!</definedName>
    <definedName name="ZAR_P1P_1P6_1_5" localSheetId="2">#REF!</definedName>
    <definedName name="ZAR_P1P_1P6_1_5">#REF!</definedName>
    <definedName name="ZAR_P1P_1P6_1_6" localSheetId="2">#REF!</definedName>
    <definedName name="ZAR_P1P_1P6_1_6">#REF!</definedName>
    <definedName name="ZAR_P1P_1P6_2_1" localSheetId="2">#REF!</definedName>
    <definedName name="ZAR_P1P_1P6_2_1">#REF!</definedName>
    <definedName name="ZAR_P1P_1P6_2_2" localSheetId="2">#REF!</definedName>
    <definedName name="ZAR_P1P_1P6_2_2">#REF!</definedName>
    <definedName name="ZAR_P1P_1P6_2_3" localSheetId="2">#REF!</definedName>
    <definedName name="ZAR_P1P_1P6_2_3">#REF!</definedName>
    <definedName name="ZAR_P1P_1P6_2_4" localSheetId="2">#REF!</definedName>
    <definedName name="ZAR_P1P_1P6_2_4">#REF!</definedName>
    <definedName name="ZAR_P1P_1P6_2_5" localSheetId="2">#REF!</definedName>
    <definedName name="ZAR_P1P_1P6_2_5">#REF!</definedName>
    <definedName name="ZAR_P1P_1P6_2_6" localSheetId="2">#REF!</definedName>
    <definedName name="ZAR_P1P_1P6_2_6">#REF!</definedName>
    <definedName name="ZAR_P1P_1P6_3_1" localSheetId="2">#REF!</definedName>
    <definedName name="ZAR_P1P_1P6_3_1">#REF!</definedName>
    <definedName name="ZAR_P1P_1P6_3_2" localSheetId="2">#REF!</definedName>
    <definedName name="ZAR_P1P_1P6_3_2">#REF!</definedName>
    <definedName name="ZAR_P1P_1P6_3_3" localSheetId="2">#REF!</definedName>
    <definedName name="ZAR_P1P_1P6_3_3">#REF!</definedName>
    <definedName name="ZAR_P1P_1P6_3_4" localSheetId="2">#REF!</definedName>
    <definedName name="ZAR_P1P_1P6_3_4">#REF!</definedName>
    <definedName name="ZAR_P1P_1P6_3_5" localSheetId="2">#REF!</definedName>
    <definedName name="ZAR_P1P_1P6_3_5">#REF!</definedName>
    <definedName name="ZAR_P1P_1P6_3_6" localSheetId="2">#REF!</definedName>
    <definedName name="ZAR_P1P_1P6_3_6">#REF!</definedName>
    <definedName name="ZAR_P1P_1P7_1_1" localSheetId="2">#REF!</definedName>
    <definedName name="ZAR_P1P_1P7_1_1">#REF!</definedName>
    <definedName name="ZAR_P1P_1P7_1_2" localSheetId="2">#REF!</definedName>
    <definedName name="ZAR_P1P_1P7_1_2">#REF!</definedName>
    <definedName name="ZAR_P1P_1P7_1_3" localSheetId="2">#REF!</definedName>
    <definedName name="ZAR_P1P_1P7_1_3">#REF!</definedName>
    <definedName name="ZAR_P1P_1P7_1_4" localSheetId="2">#REF!</definedName>
    <definedName name="ZAR_P1P_1P7_1_4">#REF!</definedName>
    <definedName name="ZAR_P1P_1P7_1_5" localSheetId="2">#REF!</definedName>
    <definedName name="ZAR_P1P_1P7_1_5">#REF!</definedName>
    <definedName name="ZAR_P1P_1P7_1_6" localSheetId="2">#REF!</definedName>
    <definedName name="ZAR_P1P_1P7_1_6">#REF!</definedName>
    <definedName name="ZAR_P1P_1P7_2_1" localSheetId="2">#REF!</definedName>
    <definedName name="ZAR_P1P_1P7_2_1">#REF!</definedName>
    <definedName name="ZAR_P1P_1P7_2_2" localSheetId="2">#REF!</definedName>
    <definedName name="ZAR_P1P_1P7_2_2">#REF!</definedName>
    <definedName name="ZAR_P1P_1P7_2_3" localSheetId="2">#REF!</definedName>
    <definedName name="ZAR_P1P_1P7_2_3">#REF!</definedName>
    <definedName name="ZAR_P1P_1P7_2_4" localSheetId="2">#REF!</definedName>
    <definedName name="ZAR_P1P_1P7_2_4">#REF!</definedName>
    <definedName name="ZAR_P1P_1P7_2_5" localSheetId="2">#REF!</definedName>
    <definedName name="ZAR_P1P_1P7_2_5">#REF!</definedName>
    <definedName name="ZAR_P1P_1P7_2_6" localSheetId="2">#REF!</definedName>
    <definedName name="ZAR_P1P_1P7_2_6">#REF!</definedName>
    <definedName name="ZAR_P1P_1P8_1" localSheetId="2">#REF!</definedName>
    <definedName name="ZAR_P1P_1P8_1">#REF!</definedName>
    <definedName name="ZAR_P1P_1P8_2" localSheetId="2">#REF!</definedName>
    <definedName name="ZAR_P1P_1P8_2">#REF!</definedName>
    <definedName name="ZAR_P1P_1P8_3" localSheetId="2">#REF!</definedName>
    <definedName name="ZAR_P1P_1P8_3">#REF!</definedName>
    <definedName name="ZAR_P1P_1P8_4" localSheetId="2">#REF!</definedName>
    <definedName name="ZAR_P1P_1P8_4">#REF!</definedName>
    <definedName name="ZAR_P1P_1P8_5" localSheetId="2">#REF!</definedName>
    <definedName name="ZAR_P1P_1P8_5">#REF!</definedName>
    <definedName name="ZAR_P1P_1P8_6" localSheetId="2">#REF!</definedName>
    <definedName name="ZAR_P1P_1P8_6">#REF!</definedName>
    <definedName name="ZAR_P1P_1P9_1_1" localSheetId="2">#REF!</definedName>
    <definedName name="ZAR_P1P_1P9_1_1">#REF!</definedName>
    <definedName name="ZAR_P1P_1P9_1_2" localSheetId="2">#REF!</definedName>
    <definedName name="ZAR_P1P_1P9_1_2">#REF!</definedName>
    <definedName name="ZAR_P1P_1P9_1_3" localSheetId="2">#REF!</definedName>
    <definedName name="ZAR_P1P_1P9_1_3">#REF!</definedName>
    <definedName name="ZAR_P1P_1P9_1_4" localSheetId="2">#REF!</definedName>
    <definedName name="ZAR_P1P_1P9_1_4">#REF!</definedName>
    <definedName name="ZAR_P1P_1P9_1_5" localSheetId="2">#REF!</definedName>
    <definedName name="ZAR_P1P_1P9_1_5">#REF!</definedName>
    <definedName name="ZAR_P1P_1P9_1_6" localSheetId="2">#REF!</definedName>
    <definedName name="ZAR_P1P_1P9_1_6">#REF!</definedName>
    <definedName name="ZAR_P1P_1P9_2_1" localSheetId="2">#REF!</definedName>
    <definedName name="ZAR_P1P_1P9_2_1">#REF!</definedName>
    <definedName name="ZAR_P1P_1P9_2_2" localSheetId="2">#REF!</definedName>
    <definedName name="ZAR_P1P_1P9_2_2">#REF!</definedName>
    <definedName name="ZAR_P1P_1P9_2_3" localSheetId="2">#REF!</definedName>
    <definedName name="ZAR_P1P_1P9_2_3">#REF!</definedName>
    <definedName name="ZAR_P1P_1P9_2_4" localSheetId="2">#REF!</definedName>
    <definedName name="ZAR_P1P_1P9_2_4">#REF!</definedName>
    <definedName name="ZAR_P1P_1P9_2_5" localSheetId="2">#REF!</definedName>
    <definedName name="ZAR_P1P_1P9_2_5">#REF!</definedName>
    <definedName name="ZAR_P1P_1P9_2_6" localSheetId="2">#REF!</definedName>
    <definedName name="ZAR_P1P_1P9_2_6">#REF!</definedName>
    <definedName name="ZAR_P2A_2A1_1_1" localSheetId="2">#REF!</definedName>
    <definedName name="ZAR_P2A_2A1_1_1">#REF!</definedName>
    <definedName name="ZAR_P2A_2A1_1_2" localSheetId="2">#REF!</definedName>
    <definedName name="ZAR_P2A_2A1_1_2">#REF!</definedName>
    <definedName name="ZAR_P2A_2A1_2_1" localSheetId="2">#REF!</definedName>
    <definedName name="ZAR_P2A_2A1_2_1">#REF!</definedName>
    <definedName name="ZAR_P2A_2A1_2_2" localSheetId="2">#REF!</definedName>
    <definedName name="ZAR_P2A_2A1_2_2">#REF!</definedName>
    <definedName name="ZAR_P2A_2A10_1" localSheetId="2">#REF!</definedName>
    <definedName name="ZAR_P2A_2A10_1">#REF!</definedName>
    <definedName name="ZAR_P2A_2A10_1_1" localSheetId="2">#REF!</definedName>
    <definedName name="ZAR_P2A_2A10_1_1">#REF!</definedName>
    <definedName name="ZAR_P2A_2A10_1_2" localSheetId="2">#REF!</definedName>
    <definedName name="ZAR_P2A_2A10_1_2">#REF!</definedName>
    <definedName name="ZAR_P2A_2A10_2" localSheetId="2">#REF!</definedName>
    <definedName name="ZAR_P2A_2A10_2">#REF!</definedName>
    <definedName name="ZAR_P2A_2A10_2_1" localSheetId="2">#REF!</definedName>
    <definedName name="ZAR_P2A_2A10_2_1">#REF!</definedName>
    <definedName name="ZAR_P2A_2A10_2_2" localSheetId="2">#REF!</definedName>
    <definedName name="ZAR_P2A_2A10_2_2">#REF!</definedName>
    <definedName name="ZAR_P2A_2A2_1_1" localSheetId="2">#REF!</definedName>
    <definedName name="ZAR_P2A_2A2_1_1">#REF!</definedName>
    <definedName name="ZAR_P2A_2A2_1_2" localSheetId="2">#REF!</definedName>
    <definedName name="ZAR_P2A_2A2_1_2">#REF!</definedName>
    <definedName name="ZAR_P2A_2A2_2_1" localSheetId="2">#REF!</definedName>
    <definedName name="ZAR_P2A_2A2_2_1">#REF!</definedName>
    <definedName name="ZAR_P2A_2A2_2_2" localSheetId="2">#REF!</definedName>
    <definedName name="ZAR_P2A_2A2_2_2">#REF!</definedName>
    <definedName name="ZAR_P2A_2A3_1_1" localSheetId="2">#REF!</definedName>
    <definedName name="ZAR_P2A_2A3_1_1">#REF!</definedName>
    <definedName name="ZAR_P2A_2A3_1_2" localSheetId="2">#REF!</definedName>
    <definedName name="ZAR_P2A_2A3_1_2">#REF!</definedName>
    <definedName name="ZAR_P2A_2A3_2_1" localSheetId="2">#REF!</definedName>
    <definedName name="ZAR_P2A_2A3_2_1">#REF!</definedName>
    <definedName name="ZAR_P2A_2A3_2_2" localSheetId="2">#REF!</definedName>
    <definedName name="ZAR_P2A_2A3_2_2">#REF!</definedName>
    <definedName name="ZAR_P2A_2A3_3_1" localSheetId="2">#REF!</definedName>
    <definedName name="ZAR_P2A_2A3_3_1">#REF!</definedName>
    <definedName name="ZAR_P2A_2A3_3_2" localSheetId="2">#REF!</definedName>
    <definedName name="ZAR_P2A_2A3_3_2">#REF!</definedName>
    <definedName name="ZAR_P2A_2A4_1_1" localSheetId="2">#REF!</definedName>
    <definedName name="ZAR_P2A_2A4_1_1">#REF!</definedName>
    <definedName name="ZAR_P2A_2A4_1_2" localSheetId="2">#REF!</definedName>
    <definedName name="ZAR_P2A_2A4_1_2">#REF!</definedName>
    <definedName name="ZAR_P2A_2A4_2_1" localSheetId="2">#REF!</definedName>
    <definedName name="ZAR_P2A_2A4_2_1">#REF!</definedName>
    <definedName name="ZAR_P2A_2A4_2_2" localSheetId="2">#REF!</definedName>
    <definedName name="ZAR_P2A_2A4_2_2">#REF!</definedName>
    <definedName name="ZAR_P2P_2P1_1_1" localSheetId="2">#REF!</definedName>
    <definedName name="ZAR_P2P_2P1_1_1">#REF!</definedName>
    <definedName name="ZAR_P2P_2P1_1_2" localSheetId="2">#REF!</definedName>
    <definedName name="ZAR_P2P_2P1_1_2">#REF!</definedName>
    <definedName name="ZAR_P2P_2P1_2_1" localSheetId="2">#REF!</definedName>
    <definedName name="ZAR_P2P_2P1_2_1">#REF!</definedName>
    <definedName name="ZAR_P2P_2P1_2_2" localSheetId="2">#REF!</definedName>
    <definedName name="ZAR_P2P_2P1_2_2">#REF!</definedName>
    <definedName name="ZAR_P2P_2P10_1_1" localSheetId="2">#REF!</definedName>
    <definedName name="ZAR_P2P_2P10_1_1">#REF!</definedName>
    <definedName name="ZAR_P2P_2P10_1_2" localSheetId="2">#REF!</definedName>
    <definedName name="ZAR_P2P_2P10_1_2">#REF!</definedName>
    <definedName name="ZAR_P2P_2P10_2_1" localSheetId="2">#REF!</definedName>
    <definedName name="ZAR_P2P_2P10_2_1">#REF!</definedName>
    <definedName name="ZAR_P2P_2P10_2_2" localSheetId="2">#REF!</definedName>
    <definedName name="ZAR_P2P_2P10_2_2">#REF!</definedName>
    <definedName name="ZAR_P2P_2P2_1_1" localSheetId="2">#REF!</definedName>
    <definedName name="ZAR_P2P_2P2_1_1">#REF!</definedName>
    <definedName name="ZAR_P2P_2P2_1_2" localSheetId="2">#REF!</definedName>
    <definedName name="ZAR_P2P_2P2_1_2">#REF!</definedName>
    <definedName name="ZAR_P2P_2P2_2_1" localSheetId="2">#REF!</definedName>
    <definedName name="ZAR_P2P_2P2_2_1">#REF!</definedName>
    <definedName name="ZAR_P2P_2P2_2_2" localSheetId="2">#REF!</definedName>
    <definedName name="ZAR_P2P_2P2_2_2">#REF!</definedName>
    <definedName name="ZAR_P2P_2P3_1_1" localSheetId="2">#REF!</definedName>
    <definedName name="ZAR_P2P_2P3_1_1">#REF!</definedName>
    <definedName name="ZAR_P2P_2P3_1_2" localSheetId="2">#REF!</definedName>
    <definedName name="ZAR_P2P_2P3_1_2">#REF!</definedName>
    <definedName name="ZAR_P2P_2P3_2_1" localSheetId="2">#REF!</definedName>
    <definedName name="ZAR_P2P_2P3_2_1">#REF!</definedName>
    <definedName name="ZAR_P2P_2P3_2_2" localSheetId="2">#REF!</definedName>
    <definedName name="ZAR_P2P_2P3_2_2">#REF!</definedName>
    <definedName name="ZAR_P2P_2P4_1_1" localSheetId="2">#REF!</definedName>
    <definedName name="ZAR_P2P_2P4_1_1">#REF!</definedName>
    <definedName name="ZAR_P2P_2P4_1_2" localSheetId="2">#REF!</definedName>
    <definedName name="ZAR_P2P_2P4_1_2">#REF!</definedName>
    <definedName name="ZAR_P2P_2P4_2_1" localSheetId="2">#REF!</definedName>
    <definedName name="ZAR_P2P_2P4_2_1">#REF!</definedName>
    <definedName name="ZAR_P2P_2P4_2_2" localSheetId="2">#REF!</definedName>
    <definedName name="ZAR_P2P_2P4_2_2">#REF!</definedName>
    <definedName name="ZAR_P2P_2P5_1_1" localSheetId="2">#REF!</definedName>
    <definedName name="ZAR_P2P_2P5_1_1">#REF!</definedName>
    <definedName name="ZAR_P2P_2P5_1_2" localSheetId="2">#REF!</definedName>
    <definedName name="ZAR_P2P_2P5_1_2">#REF!</definedName>
    <definedName name="ZAR_P2P_2P5_2_1" localSheetId="2">#REF!</definedName>
    <definedName name="ZAR_P2P_2P5_2_1">#REF!</definedName>
    <definedName name="ZAR_P2P_2P5_2_2" localSheetId="2">#REF!</definedName>
    <definedName name="ZAR_P2P_2P5_2_2">#REF!</definedName>
    <definedName name="ZAR_P4_4_1_1_1" localSheetId="2">#REF!</definedName>
    <definedName name="ZAR_P4_4_1_1_1">#REF!</definedName>
    <definedName name="ZAR_P4_4_1_1_2" localSheetId="2">#REF!</definedName>
    <definedName name="ZAR_P4_4_1_1_2">#REF!</definedName>
    <definedName name="ZAR_P4_4_1_2_1" localSheetId="2">#REF!</definedName>
    <definedName name="ZAR_P4_4_1_2_1">#REF!</definedName>
    <definedName name="ZAR_P4_4_1_2_2" localSheetId="2">#REF!</definedName>
    <definedName name="ZAR_P4_4_1_2_2">#REF!</definedName>
    <definedName name="ZAR_P4_4_2_1" localSheetId="2">#REF!</definedName>
    <definedName name="ZAR_P4_4_2_1">#REF!</definedName>
    <definedName name="ZAR_P4_4_2_2" localSheetId="2">#REF!</definedName>
    <definedName name="ZAR_P4_4_2_2">#REF!</definedName>
    <definedName name="ZAR_P4_4_3_1_1" localSheetId="2">#REF!</definedName>
    <definedName name="ZAR_P4_4_3_1_1">#REF!</definedName>
    <definedName name="ZAR_P4_4_3_1_2" localSheetId="2">#REF!</definedName>
    <definedName name="ZAR_P4_4_3_1_2">#REF!</definedName>
    <definedName name="ZAR_P4_4_3_2_1" localSheetId="2">#REF!</definedName>
    <definedName name="ZAR_P4_4_3_2_1">#REF!</definedName>
    <definedName name="ZAR_P4_4_3_2_2" localSheetId="2">#REF!</definedName>
    <definedName name="ZAR_P4_4_3_2_2">#REF!</definedName>
    <definedName name="ZAR_P4_4_4_1" localSheetId="2">#REF!</definedName>
    <definedName name="ZAR_P4_4_4_1">#REF!</definedName>
    <definedName name="ZAR_P4_4_4_2" localSheetId="2">#REF!</definedName>
    <definedName name="ZAR_P4_4_4_2">#REF!</definedName>
    <definedName name="ZAR_P4_4_5_1_1" localSheetId="2">#REF!</definedName>
    <definedName name="ZAR_P4_4_5_1_1">#REF!</definedName>
    <definedName name="ZAR_P4_4_5_2_1" localSheetId="2">#REF!</definedName>
    <definedName name="ZAR_P4_4_5_2_1">#REF!</definedName>
    <definedName name="ZAR_P5_5_1_1" localSheetId="2">#REF!</definedName>
    <definedName name="ZAR_P5_5_1_1">#REF!</definedName>
    <definedName name="ZAR_P5_5_1_2" localSheetId="2">#REF!</definedName>
    <definedName name="ZAR_P5_5_1_2">#REF!</definedName>
    <definedName name="ZAR_P5_5_1_3" localSheetId="2">#REF!</definedName>
    <definedName name="ZAR_P5_5_1_3">#REF!</definedName>
    <definedName name="ZAR_P5_5_1_4" localSheetId="2">#REF!</definedName>
    <definedName name="ZAR_P5_5_1_4">#REF!</definedName>
    <definedName name="ZAR_P5_5_1_5" localSheetId="2">#REF!</definedName>
    <definedName name="ZAR_P5_5_1_5">#REF!</definedName>
    <definedName name="ZAR_P5_5_1_6" localSheetId="2">#REF!</definedName>
    <definedName name="ZAR_P5_5_1_6">#REF!</definedName>
    <definedName name="ZAR_P5_5_1_7" localSheetId="2">#REF!</definedName>
    <definedName name="ZAR_P5_5_1_7">#REF!</definedName>
    <definedName name="ZAR_P5_5_2_1_FR" localSheetId="2">#REF!</definedName>
    <definedName name="ZAR_P5_5_2_1_FR">#REF!</definedName>
    <definedName name="ZAR_P5_5_2_2_FR" localSheetId="2">#REF!</definedName>
    <definedName name="ZAR_P5_5_2_2_FR">#REF!</definedName>
    <definedName name="ZAR_P5_5_2_3_FR" localSheetId="2">#REF!</definedName>
    <definedName name="ZAR_P5_5_2_3_FR">#REF!</definedName>
    <definedName name="ZAR_P5_5_2_4_FR" localSheetId="2">#REF!</definedName>
    <definedName name="ZAR_P5_5_2_4_FR">#REF!</definedName>
    <definedName name="ZAR_P5_5_2_5_FR" localSheetId="2">#REF!</definedName>
    <definedName name="ZAR_P5_5_2_5_FR">#REF!</definedName>
    <definedName name="ZAR_P5_5_2_6_FR" localSheetId="2">#REF!</definedName>
    <definedName name="ZAR_P5_5_2_6_FR">#REF!</definedName>
    <definedName name="ZAR_P5_5_2_7_FR" localSheetId="2">#REF!</definedName>
    <definedName name="ZAR_P5_5_2_7_FR">#REF!</definedName>
    <definedName name="ZAR_P5_5_3_1" localSheetId="2">#REF!</definedName>
    <definedName name="ZAR_P5_5_3_1">#REF!</definedName>
    <definedName name="ZAR_P5_5_3_2" localSheetId="2">#REF!</definedName>
    <definedName name="ZAR_P5_5_3_2">#REF!</definedName>
    <definedName name="ZAR_P5_5_3_3" localSheetId="2">#REF!</definedName>
    <definedName name="ZAR_P5_5_3_3">#REF!</definedName>
    <definedName name="ZAR_P5_5_3_4" localSheetId="2">#REF!</definedName>
    <definedName name="ZAR_P5_5_3_4">#REF!</definedName>
    <definedName name="ZAR_P5_5_3_5" localSheetId="2">#REF!</definedName>
    <definedName name="ZAR_P5_5_3_5">#REF!</definedName>
    <definedName name="ZAR_P5_5_3_6" localSheetId="2">#REF!</definedName>
    <definedName name="ZAR_P5_5_3_6">#REF!</definedName>
    <definedName name="ZAR_P5_5_3_7" localSheetId="2">#REF!</definedName>
    <definedName name="ZAR_P5_5_3_7">#REF!</definedName>
    <definedName name="ZAR_P5_5_4_1_GR" localSheetId="2">#REF!</definedName>
    <definedName name="ZAR_P5_5_4_1_GR">#REF!</definedName>
    <definedName name="ZAR_P5_5_4_2_GR" localSheetId="2">#REF!</definedName>
    <definedName name="ZAR_P5_5_4_2_GR">#REF!</definedName>
    <definedName name="ZAR_P5_5_4_3_GR" localSheetId="2">#REF!</definedName>
    <definedName name="ZAR_P5_5_4_3_GR">#REF!</definedName>
    <definedName name="ZAR_P5_5_4_4_GR" localSheetId="2">#REF!</definedName>
    <definedName name="ZAR_P5_5_4_4_GR">#REF!</definedName>
    <definedName name="ZAR_P5_5_4_5_GR" localSheetId="2">#REF!</definedName>
    <definedName name="ZAR_P5_5_4_5_GR">#REF!</definedName>
    <definedName name="ZAR_P5_5_4_6_GR" localSheetId="2">#REF!</definedName>
    <definedName name="ZAR_P5_5_4_6_GR">#REF!</definedName>
    <definedName name="ZAR_P5_5_4_7_GR" localSheetId="2">#REF!</definedName>
    <definedName name="ZAR_P5_5_4_7_GR">#REF!</definedName>
    <definedName name="ZAR_P5_5_48_1" localSheetId="2">#REF!</definedName>
    <definedName name="ZAR_P5_5_48_1">#REF!</definedName>
    <definedName name="ZAR_P5_5_48_2" localSheetId="2">#REF!</definedName>
    <definedName name="ZAR_P5_5_48_2">#REF!</definedName>
    <definedName name="ZAR_P5_5_48_3" localSheetId="2">#REF!</definedName>
    <definedName name="ZAR_P5_5_48_3">#REF!</definedName>
    <definedName name="ZAR_P5_5_48_4" localSheetId="2">#REF!</definedName>
    <definedName name="ZAR_P5_5_48_4">#REF!</definedName>
    <definedName name="ZAR_P5_5_48_5" localSheetId="2">#REF!</definedName>
    <definedName name="ZAR_P5_5_48_5">#REF!</definedName>
    <definedName name="ZAR_P5_5_48_6" localSheetId="2">#REF!</definedName>
    <definedName name="ZAR_P5_5_48_6">#REF!</definedName>
    <definedName name="ZAR_P5_5_48_7" localSheetId="2">#REF!</definedName>
    <definedName name="ZAR_P5_5_48_7">#REF!</definedName>
    <definedName name="ZAR_P5_5_49_1" localSheetId="2">#REF!</definedName>
    <definedName name="ZAR_P5_5_49_1">#REF!</definedName>
    <definedName name="ZAR_P5_5_49_2" localSheetId="2">#REF!</definedName>
    <definedName name="ZAR_P5_5_49_2">#REF!</definedName>
    <definedName name="ZAR_P5_5_49_3" localSheetId="2">#REF!</definedName>
    <definedName name="ZAR_P5_5_49_3">#REF!</definedName>
    <definedName name="ZAR_P5_5_49_4" localSheetId="2">#REF!</definedName>
    <definedName name="ZAR_P5_5_49_4">#REF!</definedName>
    <definedName name="ZAR_P5_5_49_5" localSheetId="2">#REF!</definedName>
    <definedName name="ZAR_P5_5_49_5">#REF!</definedName>
    <definedName name="ZAR_P5_5_49_6" localSheetId="2">#REF!</definedName>
    <definedName name="ZAR_P5_5_49_6">#REF!</definedName>
    <definedName name="ZAR_P5_5_49_7" localSheetId="2">#REF!</definedName>
    <definedName name="ZAR_P5_5_49_7">#REF!</definedName>
    <definedName name="ZAR_P5_5_5_1" localSheetId="2">#REF!</definedName>
    <definedName name="ZAR_P5_5_5_1">#REF!</definedName>
    <definedName name="ZAR_P5_5_5_2" localSheetId="2">#REF!</definedName>
    <definedName name="ZAR_P5_5_5_2">#REF!</definedName>
    <definedName name="ZAR_P5_5_5_3" localSheetId="2">#REF!</definedName>
    <definedName name="ZAR_P5_5_5_3">#REF!</definedName>
    <definedName name="ZAR_P5_5_5_4" localSheetId="2">#REF!</definedName>
    <definedName name="ZAR_P5_5_5_4">#REF!</definedName>
    <definedName name="ZAR_P5_5_5_5" localSheetId="2">#REF!</definedName>
    <definedName name="ZAR_P5_5_5_5">#REF!</definedName>
    <definedName name="ZAR_P5_5_5_6" localSheetId="2">#REF!</definedName>
    <definedName name="ZAR_P5_5_5_6">#REF!</definedName>
    <definedName name="ZAR_P5_5_5_7" localSheetId="2">#REF!</definedName>
    <definedName name="ZAR_P5_5_5_7">#REF!</definedName>
    <definedName name="ZAR_P5_5_50_1" localSheetId="2">#REF!</definedName>
    <definedName name="ZAR_P5_5_50_1">#REF!</definedName>
    <definedName name="ZAR_P5_5_50_2" localSheetId="2">#REF!</definedName>
    <definedName name="ZAR_P5_5_50_2">#REF!</definedName>
    <definedName name="ZAR_P5_5_50_3" localSheetId="2">#REF!</definedName>
    <definedName name="ZAR_P5_5_50_3">#REF!</definedName>
    <definedName name="ZAR_P5_5_50_4" localSheetId="2">#REF!</definedName>
    <definedName name="ZAR_P5_5_50_4">#REF!</definedName>
    <definedName name="ZAR_P5_5_50_5" localSheetId="2">#REF!</definedName>
    <definedName name="ZAR_P5_5_50_5">#REF!</definedName>
    <definedName name="ZAR_P5_5_50_6" localSheetId="2">#REF!</definedName>
    <definedName name="ZAR_P5_5_50_6">#REF!</definedName>
    <definedName name="ZAR_P5_5_50_7" localSheetId="2">#REF!</definedName>
    <definedName name="ZAR_P5_5_50_7">#REF!</definedName>
    <definedName name="ZAR_P5_5_51_1" localSheetId="2">#REF!</definedName>
    <definedName name="ZAR_P5_5_51_1">#REF!</definedName>
    <definedName name="ZAR_P5_5_51_2" localSheetId="2">#REF!</definedName>
    <definedName name="ZAR_P5_5_51_2">#REF!</definedName>
    <definedName name="ZAR_P5_5_51_3" localSheetId="2">#REF!</definedName>
    <definedName name="ZAR_P5_5_51_3">#REF!</definedName>
    <definedName name="ZAR_P5_5_51_4" localSheetId="2">#REF!</definedName>
    <definedName name="ZAR_P5_5_51_4">#REF!</definedName>
    <definedName name="ZAR_P5_5_51_5" localSheetId="2">#REF!</definedName>
    <definedName name="ZAR_P5_5_51_5">#REF!</definedName>
    <definedName name="ZAR_P5_5_51_6" localSheetId="2">#REF!</definedName>
    <definedName name="ZAR_P5_5_51_6">#REF!</definedName>
    <definedName name="ZAR_P5_5_51_7" localSheetId="2">#REF!</definedName>
    <definedName name="ZAR_P5_5_51_7">#REF!</definedName>
    <definedName name="ZAR_P5_5_6_1" localSheetId="2">#REF!</definedName>
    <definedName name="ZAR_P5_5_6_1">#REF!</definedName>
    <definedName name="ZAR_P5_5_6_2" localSheetId="2">#REF!</definedName>
    <definedName name="ZAR_P5_5_6_2">#REF!</definedName>
    <definedName name="ZAR_P5_5_6_3" localSheetId="2">#REF!</definedName>
    <definedName name="ZAR_P5_5_6_3">#REF!</definedName>
    <definedName name="ZAR_P5_5_6_4" localSheetId="2">#REF!</definedName>
    <definedName name="ZAR_P5_5_6_4">#REF!</definedName>
    <definedName name="ZAR_P5_5_6_5" localSheetId="2">#REF!</definedName>
    <definedName name="ZAR_P5_5_6_5">#REF!</definedName>
    <definedName name="ZAR_P5_5_6_6" localSheetId="2">#REF!</definedName>
    <definedName name="ZAR_P5_5_6_6">#REF!</definedName>
    <definedName name="ZAR_P5_5_6_7" localSheetId="2">#REF!</definedName>
    <definedName name="ZAR_P5_5_6_7">#REF!</definedName>
    <definedName name="ZAR_P5_5_7_1" localSheetId="2">#REF!</definedName>
    <definedName name="ZAR_P5_5_7_1">#REF!</definedName>
    <definedName name="ZAR_P5_5_7_4" localSheetId="2">#REF!</definedName>
    <definedName name="ZAR_P5_5_7_4">#REF!</definedName>
    <definedName name="ZAR_P5_5_8_1" localSheetId="2">#REF!</definedName>
    <definedName name="ZAR_P5_5_8_1">#REF!</definedName>
    <definedName name="ZAR_P5_5_8_2" localSheetId="2">#REF!</definedName>
    <definedName name="ZAR_P5_5_8_2">#REF!</definedName>
    <definedName name="ZAR_P5_5_8_3" localSheetId="2">#REF!</definedName>
    <definedName name="ZAR_P5_5_8_3">#REF!</definedName>
    <definedName name="ZAR_P5_5_8_4" localSheetId="2">#REF!</definedName>
    <definedName name="ZAR_P5_5_8_4">#REF!</definedName>
    <definedName name="ZAR_P5_5_8_5" localSheetId="2">#REF!</definedName>
    <definedName name="ZAR_P5_5_8_5">#REF!</definedName>
    <definedName name="ZAR_P5_5_8_6" localSheetId="2">#REF!</definedName>
    <definedName name="ZAR_P5_5_8_6">#REF!</definedName>
    <definedName name="ZAR_P5_5_8_7" localSheetId="2">#REF!</definedName>
    <definedName name="ZAR_P5_5_8_7">#REF!</definedName>
    <definedName name="zdasd">[10]UI.1000!zdasd</definedName>
    <definedName name="zfbbsbrt" localSheetId="2" hidden="1">{#N/A,#N/A,FALSE,"A";#N/A,#N/A,FALSE,"B-TOT";#N/A,#N/A,FALSE,"Declaration1";#N/A,#N/A,FALSE,"Spravka1";#N/A,#N/A,FALSE,"A (2)";#N/A,#N/A,FALSE,"B-TOT (2)";#N/A,#N/A,FALSE,"Declaration1 (2)";#N/A,#N/A,FALSE,"Spravka1 (2)"}</definedName>
    <definedName name="zfbbsbrt" hidden="1">{#N/A,#N/A,FALSE,"A";#N/A,#N/A,FALSE,"B-TOT";#N/A,#N/A,FALSE,"Declaration1";#N/A,#N/A,FALSE,"Spravka1";#N/A,#N/A,FALSE,"A (2)";#N/A,#N/A,FALSE,"B-TOT (2)";#N/A,#N/A,FALSE,"Declaration1 (2)";#N/A,#N/A,FALSE,"Spravka1 (2)"}</definedName>
    <definedName name="zheldor">'[30]yO302.1'!#REF!</definedName>
    <definedName name="zheldorizdat">'[30]yO302.1'!#REF!</definedName>
    <definedName name="zs">[46]Приложение!$B$2:$B$13</definedName>
    <definedName name="zsdf" localSheetId="2">#REF!</definedName>
    <definedName name="zsdf">#REF!</definedName>
    <definedName name="ZX" localSheetId="2" hidden="1">{#N/A,#N/A,FALSE,"A";#N/A,#N/A,FALSE,"B"}</definedName>
    <definedName name="ZX" hidden="1">{#N/A,#N/A,FALSE,"A";#N/A,#N/A,FALSE,"B"}</definedName>
    <definedName name="zzz" localSheetId="2">#REF!</definedName>
    <definedName name="zzz">#REF!</definedName>
    <definedName name="а1" localSheetId="2">[93]ЯНВАРЬ!#REF!</definedName>
    <definedName name="а1">[93]ЯНВАРЬ!#REF!</definedName>
    <definedName name="А2" localSheetId="2">#REF!</definedName>
    <definedName name="А2">#REF!</definedName>
    <definedName name="а299" localSheetId="2">#REF!</definedName>
    <definedName name="а299">#REF!</definedName>
    <definedName name="а52" localSheetId="2">[94]Выб.ОРС!#REF!</definedName>
    <definedName name="а52">[94]Выб.ОРС!#REF!</definedName>
    <definedName name="аа" localSheetId="2" hidden="1">{#N/A,#N/A,FALSE,"Лист15"}</definedName>
    <definedName name="аа" hidden="1">{#N/A,#N/A,FALSE,"Лист15"}</definedName>
    <definedName name="АААААААА">[10]UI.1000!АААААААА</definedName>
    <definedName name="Айжол" localSheetId="2">#REF!</definedName>
    <definedName name="Айжол">#REF!</definedName>
    <definedName name="АК_МАРТ_04" localSheetId="2" hidden="1">{#N/A,#N/A,FALSE,"Aging Summary";#N/A,#N/A,FALSE,"Ratio Analysis";#N/A,#N/A,FALSE,"Test 120 Day Accts";#N/A,#N/A,FALSE,"Tickmarks"}</definedName>
    <definedName name="АК_МАРТ_04" hidden="1">{#N/A,#N/A,FALSE,"Aging Summary";#N/A,#N/A,FALSE,"Ratio Analysis";#N/A,#N/A,FALSE,"Test 120 Day Accts";#N/A,#N/A,FALSE,"Tickmarks"}</definedName>
    <definedName name="акакак" localSheetId="2" hidden="1">{#N/A,#N/A,FALSE,"A";#N/A,#N/A,FALSE,"B"}</definedName>
    <definedName name="акакак" hidden="1">{#N/A,#N/A,FALSE,"A";#N/A,#N/A,FALSE,"B"}</definedName>
    <definedName name="альфа"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ьф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ндрей"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ндрей"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О_АК_03.04Г" localSheetId="2" hidden="1">{#N/A,#N/A,FALSE,"Aging Summary";#N/A,#N/A,FALSE,"Ratio Analysis";#N/A,#N/A,FALSE,"Test 120 Day Accts";#N/A,#N/A,FALSE,"Tickmarks"}</definedName>
    <definedName name="АО_АК_03.04Г" hidden="1">{#N/A,#N/A,FALSE,"Aging Summary";#N/A,#N/A,FALSE,"Ratio Analysis";#N/A,#N/A,FALSE,"Test 120 Day Accts";#N/A,#N/A,FALSE,"Tickmarks"}</definedName>
    <definedName name="АО_АК_1.04.04г" localSheetId="2" hidden="1">{#N/A,#N/A,FALSE,"Aging Summary";#N/A,#N/A,FALSE,"Ratio Analysis";#N/A,#N/A,FALSE,"Test 120 Day Accts";#N/A,#N/A,FALSE,"Tickmarks"}</definedName>
    <definedName name="АО_АК_1.04.04г" hidden="1">{#N/A,#N/A,FALSE,"Aging Summary";#N/A,#N/A,FALSE,"Ratio Analysis";#N/A,#N/A,FALSE,"Test 120 Day Accts";#N/A,#N/A,FALSE,"Tickmarks"}</definedName>
    <definedName name="АО_АК_МАРТ" localSheetId="2" hidden="1">{#N/A,#N/A,FALSE,"Aging Summary";#N/A,#N/A,FALSE,"Ratio Analysis";#N/A,#N/A,FALSE,"Test 120 Day Accts";#N/A,#N/A,FALSE,"Tickmarks"}</definedName>
    <definedName name="АО_АК_МАРТ" hidden="1">{#N/A,#N/A,FALSE,"Aging Summary";#N/A,#N/A,FALSE,"Ratio Analysis";#N/A,#N/A,FALSE,"Test 120 Day Accts";#N/A,#N/A,FALSE,"Tickmarks"}</definedName>
    <definedName name="ап">[10]UI.1000!ап</definedName>
    <definedName name="аристон"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истон"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База" localSheetId="2">#REF!</definedName>
    <definedName name="База">#REF!</definedName>
    <definedName name="_xlnm.Database" localSheetId="2">#REF!</definedName>
    <definedName name="_xlnm.Database">#REF!</definedName>
    <definedName name="Балл">#N/A</definedName>
    <definedName name="биржа">[95]База!$A$1:$T$65536</definedName>
    <definedName name="биржа1">[95]База!$B$1:$T$65536</definedName>
    <definedName name="БЛРаздел1" localSheetId="2">#REF!,#REF!,#REF!,#REF!,#REF!,#REF!,#REF!,#REF!,#REF!</definedName>
    <definedName name="БЛРаздел1">#REF!,#REF!,#REF!,#REF!,#REF!,#REF!,#REF!,#REF!,#REF!</definedName>
    <definedName name="БЛРаздел10" localSheetId="2">#REF!</definedName>
    <definedName name="БЛРаздел10">#REF!</definedName>
    <definedName name="БЛРаздел2" localSheetId="2">#REF!,#REF!,#REF!,#REF!,#REF!,#REF!,#REF!</definedName>
    <definedName name="БЛРаздел2">#REF!,#REF!,#REF!,#REF!,#REF!,#REF!,#REF!</definedName>
    <definedName name="БЛРаздел3" localSheetId="2">#REF!,#REF!,#REF!,#REF!,#REF!,#REF!,#REF!,#REF!,#REF!,#REF!,#REF!,#REF!</definedName>
    <definedName name="БЛРаздел3">#REF!,#REF!,#REF!,#REF!,#REF!,#REF!,#REF!,#REF!,#REF!,#REF!,#REF!,#REF!</definedName>
    <definedName name="БЛРаздел4" localSheetId="2">#REF!,#REF!,#REF!,#REF!,#REF!,#REF!,#REF!,#REF!,#REF!</definedName>
    <definedName name="БЛРаздел4">#REF!,#REF!,#REF!,#REF!,#REF!,#REF!,#REF!,#REF!,#REF!</definedName>
    <definedName name="БЛРаздел5" localSheetId="2">#REF!,#REF!,#REF!,#REF!,#REF!,#REF!,#REF!,#REF!</definedName>
    <definedName name="БЛРаздел5">#REF!,#REF!,#REF!,#REF!,#REF!,#REF!,#REF!,#REF!</definedName>
    <definedName name="БЛРаздел6" localSheetId="2">#REF!,#REF!,#REF!,#REF!,#REF!,#REF!,#REF!,#REF!</definedName>
    <definedName name="БЛРаздел6">#REF!,#REF!,#REF!,#REF!,#REF!,#REF!,#REF!,#REF!</definedName>
    <definedName name="БЛРаздел7" localSheetId="2">#REF!,#REF!,#REF!,#REF!</definedName>
    <definedName name="БЛРаздел7">#REF!,#REF!,#REF!,#REF!</definedName>
    <definedName name="БЛРаздел8" localSheetId="2">#REF!,#REF!,#REF!,#REF!,#REF!,#REF!</definedName>
    <definedName name="БЛРаздел8">#REF!,#REF!,#REF!,#REF!,#REF!,#REF!</definedName>
    <definedName name="БЛРаздел9" localSheetId="2">#REF!,#REF!,#REF!,#REF!,#REF!,#REF!,#REF!,#REF!,#REF!,#REF!,#REF!</definedName>
    <definedName name="БЛРаздел9">#REF!,#REF!,#REF!,#REF!,#REF!,#REF!,#REF!,#REF!,#REF!,#REF!,#REF!</definedName>
    <definedName name="БПДанные" localSheetId="2">#REF!,#REF!,#REF!</definedName>
    <definedName name="БПДанные">#REF!,#REF!,#REF!</definedName>
    <definedName name="в">'[96]факт 2005 г.'!$J$47</definedName>
    <definedName name="в23ё">[10]UI.1000!в23ё</definedName>
    <definedName name="в256" localSheetId="2">#REF!</definedName>
    <definedName name="в256">#REF!</definedName>
    <definedName name="Валюта">[97]Приложение!$B$2:$B$13</definedName>
    <definedName name="ВалютаБаланса" localSheetId="2">#REF!</definedName>
    <definedName name="ВалютаБаланса">#REF!</definedName>
    <definedName name="вар" localSheetId="2" hidden="1">{#N/A,#N/A,FALSE,"МТВ"}</definedName>
    <definedName name="вар" hidden="1">{#N/A,#N/A,FALSE,"МТВ"}</definedName>
    <definedName name="вариант"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ыва"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ыв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в">[10]UI.1000!вв</definedName>
    <definedName name="ВводСправочника">[98]!ВводСправочника</definedName>
    <definedName name="версия"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рсия"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ор" localSheetI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вор"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второй" localSheetId="2">#REF!</definedName>
    <definedName name="второй">#REF!</definedName>
    <definedName name="вуув" localSheetId="2" hidden="1">{#N/A,#N/A,TRUE,"Лист1";#N/A,#N/A,TRUE,"Лист2";#N/A,#N/A,TRUE,"Лист3"}</definedName>
    <definedName name="вуув" hidden="1">{#N/A,#N/A,TRUE,"Лист1";#N/A,#N/A,TRUE,"Лист2";#N/A,#N/A,TRUE,"Лист3"}</definedName>
    <definedName name="вцувуц" localSheetId="2" hidden="1">{#N/A,#N/A,FALSE,"A";#N/A,#N/A,FALSE,"B"}</definedName>
    <definedName name="вцувуц" hidden="1">{#N/A,#N/A,FALSE,"A";#N/A,#N/A,FALSE,"B"}</definedName>
    <definedName name="Выбор" localSheetId="2">#REF!</definedName>
    <definedName name="Выбор">#REF!</definedName>
    <definedName name="гараж"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аж"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Р">"НАЧАЛО_ТАБЛИЦЫ"</definedName>
    <definedName name="грприрцфв00ав98" localSheetId="2" hidden="1">{#N/A,#N/A,TRUE,"Лист1";#N/A,#N/A,TRUE,"Лист2";#N/A,#N/A,TRUE,"Лист3"}</definedName>
    <definedName name="грприрцфв00ав98" hidden="1">{#N/A,#N/A,TRUE,"Лист1";#N/A,#N/A,TRUE,"Лист2";#N/A,#N/A,TRUE,"Лист3"}</definedName>
    <definedName name="Группа">[99]группа!$A$1:$B$267</definedName>
    <definedName name="грфинцкавг98Х" localSheetId="2" hidden="1">{#N/A,#N/A,TRUE,"Лист1";#N/A,#N/A,TRUE,"Лист2";#N/A,#N/A,TRUE,"Лист3"}</definedName>
    <definedName name="грфинцкавг98Х" hidden="1">{#N/A,#N/A,TRUE,"Лист1";#N/A,#N/A,TRUE,"Лист2";#N/A,#N/A,TRUE,"Лист3"}</definedName>
    <definedName name="д">'[96]факт 2005 г.'!$L$47</definedName>
    <definedName name="Дата" localSheetId="2">[3]Таблица!#REF!</definedName>
    <definedName name="Дата">[3]Таблица!#REF!</definedName>
    <definedName name="Датаотчета" localSheetId="2">#REF!</definedName>
    <definedName name="Датаотчета">#REF!</definedName>
    <definedName name="Датапред" localSheetId="2">#REF!</definedName>
    <definedName name="Датапред">#REF!</definedName>
    <definedName name="дебит">'[100]из сем'!$A$2:$B$362</definedName>
    <definedName name="для_МА" localSheetId="2" hidden="1">{TRUE,TRUE,-2,-15.8,483.6,261,FALSE,TRUE,TRUE,TRUE,0,1,#N/A,2,#N/A,30.9152542372881,5.08695652173913,1,FALSE,FALSE,3,TRUE,1,FALSE,100,"Swvu.Для._.И.М..","ACwvu.Для._.И.М..",#N/A,FALSE,FALSE,0.196850393700787,0.196850393700787,0.47244094488189,0.47244094488189,2,"&amp;CКредитный портфель по состоянию на 01.06.99г.","Страница &amp;P из &amp;N",TRUE,FALSE,FALSE,FALSE,1,67,#N/A,#N/A,FALSE,"=C21,R1:R3","Rwvu.Для._.И.М..",#N/A,FALSE,FALSE,TRUE,9,300,300,FALSE,FALSE,TRUE,TRUE,TRUE}</definedName>
    <definedName name="для_МА" hidden="1">{TRUE,TRUE,-2,-15.8,483.6,261,FALSE,TRUE,TRUE,TRUE,0,1,#N/A,2,#N/A,30.9152542372881,5.08695652173913,1,FALSE,FALSE,3,TRUE,1,FALSE,100,"Swvu.Для._.И.М..","ACwvu.Для._.И.М..",#N/A,FALSE,FALSE,0.196850393700787,0.196850393700787,0.47244094488189,0.47244094488189,2,"&amp;CКредитный портфель по состоянию на 01.06.99г.","Страница &amp;P из &amp;N",TRUE,FALSE,FALSE,FALSE,1,67,#N/A,#N/A,FALSE,"=C21,R1:R3","Rwvu.Для._.И.М..",#N/A,FALSE,FALSE,TRUE,9,300,300,FALSE,FALSE,TRUE,TRUE,TRUE}</definedName>
    <definedName name="дмтс">'[30]yO302.1'!#REF!</definedName>
    <definedName name="Добыча">'[101]Добыча нефти4'!$F$11:$Q$12</definedName>
    <definedName name="Доз5" localSheetId="2">#REF!</definedName>
    <definedName name="Доз5">#REF!</definedName>
    <definedName name="дробленнаяруда" localSheetId="2" hidden="1">{#N/A,#N/A,FALSE,"Aging Summary";#N/A,#N/A,FALSE,"Ratio Analysis";#N/A,#N/A,FALSE,"Test 120 Day Accts";#N/A,#N/A,FALSE,"Tickmarks"}</definedName>
    <definedName name="дробленнаяруда" hidden="1">{#N/A,#N/A,FALSE,"Aging Summary";#N/A,#N/A,FALSE,"Ratio Analysis";#N/A,#N/A,FALSE,"Test 120 Day Accts";#N/A,#N/A,FALSE,"Tickmarks"}</definedName>
    <definedName name="дурак"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е">'[96]факт 2005 г.'!$M$47</definedName>
    <definedName name="ж">'[102]факт 2005 г.'!$P$47</definedName>
    <definedName name="_xlnm.Print_Titles">#N/A</definedName>
    <definedName name="Зарплата" localSheetId="2">#REF!</definedName>
    <definedName name="Зарплата">#REF!</definedName>
    <definedName name="иефши1" localSheetId="2">#REF!</definedName>
    <definedName name="иефши1">#REF!</definedName>
    <definedName name="изменения"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зменения"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мпорт" localSheetId="2">#REF!</definedName>
    <definedName name="импорт">#REF!</definedName>
    <definedName name="индплан" localSheetId="2">#REF!</definedName>
    <definedName name="индплан">#REF!</definedName>
    <definedName name="индцкавг98" localSheetId="2" hidden="1">{#N/A,#N/A,TRUE,"Лист1";#N/A,#N/A,TRUE,"Лист2";#N/A,#N/A,TRUE,"Лист3"}</definedName>
    <definedName name="индцкавг98" hidden="1">{#N/A,#N/A,TRUE,"Лист1";#N/A,#N/A,TRUE,"Лист2";#N/A,#N/A,TRUE,"Лист3"}</definedName>
    <definedName name="Ира"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й">[10]UI.1000!й</definedName>
    <definedName name="йй">[10]UI.1000!йй</definedName>
    <definedName name="к" localSheetId="2">#REF!</definedName>
    <definedName name="к">#REF!</definedName>
    <definedName name="Казтрансойл"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зтрансой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ленд">[12]календарь!$A$1:$B$36</definedName>
    <definedName name="ке">[10]UI.1000!ке</definedName>
    <definedName name="кеппппппппппп" localSheetId="2" hidden="1">{#N/A,#N/A,TRUE,"Лист1";#N/A,#N/A,TRUE,"Лист2";#N/A,#N/A,TRUE,"Лист3"}</definedName>
    <definedName name="кеппппппппппп" hidden="1">{#N/A,#N/A,TRUE,"Лист1";#N/A,#N/A,TRUE,"Лист2";#N/A,#N/A,TRUE,"Лист3"}</definedName>
    <definedName name="Класс">[103]класс!$A$1:$B$229</definedName>
    <definedName name="КОНЕЦ_ТАБЛИЦЫ">'[104]прил-1'!$A$59</definedName>
    <definedName name="Контрагент">[97]Приложение!$C$2:$C$32</definedName>
    <definedName name="КПСБ.xls">'[105]L202 - КПСБ'!$A$16:$E$76</definedName>
    <definedName name="_xlnm.Criteria" localSheetId="2">#REF!</definedName>
    <definedName name="_xlnm.Criteria">#REF!</definedName>
    <definedName name="курс" localSheetId="2">#REF!</definedName>
    <definedName name="курс">#REF!</definedName>
    <definedName name="курсотч" localSheetId="2">#REF!</definedName>
    <definedName name="курсотч">#REF!</definedName>
    <definedName name="Курспред" localSheetId="2">#REF!</definedName>
    <definedName name="Курспред">#REF!</definedName>
    <definedName name="лшгщшодо">[10]UI.1000!лшгщшодо</definedName>
    <definedName name="Макрос1">[40]!Макрос1</definedName>
    <definedName name="Макрос2">[106]!Макрос1</definedName>
    <definedName name="МО001">'[107]МО 0012'!$H$1:$H$65536</definedName>
    <definedName name="Модуль1.CurDay">[20]!Модуль1.CurDay</definedName>
    <definedName name="Модуль1.Day">[20]!Модуль1.Day</definedName>
    <definedName name="Модуль1.DayShow">[20]!Модуль1.DayShow</definedName>
    <definedName name="Модуль1.kv_four">[20]!Модуль1.kv_four</definedName>
    <definedName name="Модуль1.kv_one">[20]!Модуль1.kv_one</definedName>
    <definedName name="Модуль1.kv_three">[20]!Модуль1.kv_three</definedName>
    <definedName name="Модуль1.kv_two">[20]!Модуль1.kv_two</definedName>
    <definedName name="Модуль1.SumMonthShow">[20]!Модуль1.SumMonthShow</definedName>
    <definedName name="Модуль1.Year">[20]!Модуль1.Year</definedName>
    <definedName name="Модуль1.YearShow">'[20]Лист1 '!Модуль1.YearShow</definedName>
    <definedName name="МТ">[97]Приложение!$D$2:$D$4</definedName>
    <definedName name="мым">[10]UI.1000!мым</definedName>
    <definedName name="НАЧАЛО_ТАБЛИЦЫ">'[104]прил-1'!$A$14</definedName>
    <definedName name="_xlnm.Print_Area" localSheetId="1">Ф2!$A$1:$E$39</definedName>
    <definedName name="_xlnm.Print_Area" localSheetId="2">#REF!</definedName>
    <definedName name="_xlnm.Print_Area">#REF!</definedName>
    <definedName name="обор">[108]ОборБалФормОтч!$C$70:$C$72,[108]ОборБалФормОтч!$D$73:$F$73,[108]ОборБалФормОтч!$E$70:$F$72,[108]ОборБалФормОтч!$C$75:$C$77,[108]ОборБалФормОтч!$E$75:$F$77,[108]ОборБалФормОтч!$C$79:$C$82,[108]ОборБалФормОтч!$E$79:$F$82,[108]ОборБалФормОтч!$C$84:$C$86,[108]ОборБалФормОтч!$E$84:$F$86,[108]ОборБалФормОтч!$C$88:$C$89,[108]ОборБалФормОтч!$E$88:$F$89,[108]ОборБалФормОтч!$C$70</definedName>
    <definedName name="обороты">[108]ОборБалФормОтч!$C$19:$C$24,[108]ОборБалФормОтч!$E$19:$F$24,[108]ОборБалФормОтч!$D$26:$F$31,[108]ОборБалФормОтч!$C$33:$C$38,[108]ОборБалФормОтч!$E$33:$F$38,[108]ОборБалФормОтч!$D$40:$F$43,[108]ОборБалФормОтч!$C$45:$C$48,[108]ОборБалФормОтч!$E$45:$F$48,[108]ОборБалФормОтч!$C$19</definedName>
    <definedName name="оригинал"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игина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сновная">[98]!Основная</definedName>
    <definedName name="Отрасль">OFFSET([109]Industry!$D$2,1,0,COUNTA([109]Industry!$D$1:$D$65536)-1,1)</definedName>
    <definedName name="п" localSheetId="2">#REF!</definedName>
    <definedName name="п">#REF!</definedName>
    <definedName name="первый" localSheetId="2">#REF!</definedName>
    <definedName name="первый">#REF!</definedName>
    <definedName name="подготовка"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_к_печати_и_сохранение0710">[40]!Подготовка_к_печати_и_сохранение0710</definedName>
    <definedName name="Предприятия">'[110]#ССЫЛКА'!$A$1:$D$64</definedName>
    <definedName name="прибыль3" localSheetId="2" hidden="1">{#N/A,#N/A,TRUE,"Лист1";#N/A,#N/A,TRUE,"Лист2";#N/A,#N/A,TRUE,"Лист3"}</definedName>
    <definedName name="прибыль3" hidden="1">{#N/A,#N/A,TRUE,"Лист1";#N/A,#N/A,TRUE,"Лист2";#N/A,#N/A,TRUE,"Лист3"}</definedName>
    <definedName name="Приложение">[111]шапочка!$A$14:$A$15</definedName>
    <definedName name="расчет"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ра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xlnm.Recorder" localSheetId="2">#REF!</definedName>
    <definedName name="_xlnm.Recorder">#REF!</definedName>
    <definedName name="рис1" localSheetId="2" hidden="1">{#N/A,#N/A,TRUE,"Лист1";#N/A,#N/A,TRUE,"Лист2";#N/A,#N/A,TRUE,"Лист3"}</definedName>
    <definedName name="рис1" hidden="1">{#N/A,#N/A,TRUE,"Лист1";#N/A,#N/A,TRUE,"Лист2";#N/A,#N/A,TRUE,"Лист3"}</definedName>
    <definedName name="с">[10]UI.1000!с</definedName>
    <definedName name="с15" localSheetId="2">#REF!</definedName>
    <definedName name="с15">#REF!</definedName>
    <definedName name="свод" localSheetId="2">#REF!</definedName>
    <definedName name="свод">#REF!</definedName>
    <definedName name="Сводный_баланс_н_п_с">[40]!Сводный_баланс_н_п_с</definedName>
    <definedName name="Сделка">[97]Приложение!$A$2:$A$13</definedName>
    <definedName name="см" localSheetId="2">'[30]yO302.1'!#REF!</definedName>
    <definedName name="см">'[30]yO302.1'!#REF!</definedName>
    <definedName name="СП">[112]СПгнг!$A$1:$D$84</definedName>
    <definedName name="СписокТЭП">[113]СписокТЭП!$A$1:$C$40</definedName>
    <definedName name="сс">[10]UI.1000!сс</definedName>
    <definedName name="сссс">[10]UI.1000!сссс</definedName>
    <definedName name="ссы">[10]UI.1000!ссы</definedName>
    <definedName name="Стандартные" localSheetId="2">_s10_1</definedName>
    <definedName name="Стандартные">_s10_1</definedName>
    <definedName name="Станция" localSheetId="2">#REF!</definedName>
    <definedName name="Станция">#REF!</definedName>
    <definedName name="Сумма" localSheetId="2">#REF!</definedName>
    <definedName name="Сумма">#REF!</definedName>
    <definedName name="счет" localSheetId="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яры">'[30]yO302.1'!#REF!</definedName>
    <definedName name="титэк" localSheetId="2">#REF!</definedName>
    <definedName name="титэк">#REF!</definedName>
    <definedName name="титэк1" localSheetId="2">#REF!</definedName>
    <definedName name="титэк1">#REF!</definedName>
    <definedName name="титэмба" localSheetId="2">#REF!</definedName>
    <definedName name="титэмба">#REF!</definedName>
    <definedName name="тп" localSheetId="2" hidden="1">{#N/A,#N/A,TRUE,"Лист1";#N/A,#N/A,TRUE,"Лист2";#N/A,#N/A,TRUE,"Лист3"}</definedName>
    <definedName name="тп" hidden="1">{#N/A,#N/A,TRUE,"Лист1";#N/A,#N/A,TRUE,"Лист2";#N/A,#N/A,TRUE,"Лист3"}</definedName>
    <definedName name="третий" localSheetId="2">#REF!</definedName>
    <definedName name="третий">#REF!</definedName>
    <definedName name="у">[10]UI.1000!у</definedName>
    <definedName name="ук">[10]UI.1000!ук</definedName>
    <definedName name="укеееукеееееееееееееее" localSheetId="2" hidden="1">{#N/A,#N/A,TRUE,"Лист1";#N/A,#N/A,TRUE,"Лист2";#N/A,#N/A,TRUE,"Лист3"}</definedName>
    <definedName name="укеееукеееееееееееееее" hidden="1">{#N/A,#N/A,TRUE,"Лист1";#N/A,#N/A,TRUE,"Лист2";#N/A,#N/A,TRUE,"Лист3"}</definedName>
    <definedName name="укеукеуеуе" localSheetId="2" hidden="1">{#N/A,#N/A,TRUE,"Лист1";#N/A,#N/A,TRUE,"Лист2";#N/A,#N/A,TRUE,"Лист3"}</definedName>
    <definedName name="укеукеуеуе" hidden="1">{#N/A,#N/A,TRUE,"Лист1";#N/A,#N/A,TRUE,"Лист2";#N/A,#N/A,TRUE,"Лист3"}</definedName>
    <definedName name="Упорядочить_по_областям">[114]!Упорядочить_по_областям</definedName>
    <definedName name="Ф" localSheetId="2" hidden="1">#REF!</definedName>
    <definedName name="Ф" hidden="1">#REF!</definedName>
    <definedName name="ф77" localSheetId="2">#REF!</definedName>
    <definedName name="ф77">#REF!</definedName>
    <definedName name="фифа"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иф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лажок16_Щелкнуть">[40]!Флажок16_Щелкнуть</definedName>
    <definedName name="фонарь"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онарь"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орма6" localSheetId="2">#REF!</definedName>
    <definedName name="форма6">#REF!</definedName>
    <definedName name="фывфыв" localSheetId="2" hidden="1">#REF!</definedName>
    <definedName name="фывфыв" hidden="1">#REF!</definedName>
    <definedName name="хаха"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ах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[10]UI.1000!ц</definedName>
    <definedName name="ЦО1">[115]группа!$A$1:$C$263</definedName>
    <definedName name="цу">[10]UI.1000!цу</definedName>
    <definedName name="цц" localSheetId="2"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четвертый" localSheetId="2">#REF!</definedName>
    <definedName name="четвертый">#REF!</definedName>
    <definedName name="ш">[10]UI.1000!ш</definedName>
    <definedName name="шш">[10]UI.1000!шш</definedName>
    <definedName name="щ">[10]UI.1000!щ</definedName>
    <definedName name="ыв">[10]UI.1000!ыв</definedName>
    <definedName name="ывпварпрлмр_ыфаывялт">[25]XLR_NoRangeSheet!$G$17</definedName>
    <definedName name="ывыавмп">[25]XLR_NoRangeSheet!$H$13</definedName>
    <definedName name="ыуаы" localSheetId="2" hidden="1">{#N/A,#N/A,TRUE,"Лист1";#N/A,#N/A,TRUE,"Лист2";#N/A,#N/A,TRUE,"Лист3"}</definedName>
    <definedName name="ыуаы" hidden="1">{#N/A,#N/A,TRUE,"Лист1";#N/A,#N/A,TRUE,"Лист2";#N/A,#N/A,TRUE,"Лист3"}</definedName>
    <definedName name="ыыыы">[10]UI.1000!ыыыы</definedName>
    <definedName name="Экспорт_Объемы_добычи" localSheetId="2">#REF!</definedName>
    <definedName name="Экспорт_Объемы_добычи">#REF!</definedName>
    <definedName name="Экспорт_Поставки_нефти">'[101]поставка сравн13'!$A$1:$Q$30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5" l="1"/>
  <c r="C47" i="5"/>
  <c r="C7" i="5"/>
  <c r="D40" i="5"/>
  <c r="C40" i="5"/>
  <c r="D19" i="5"/>
  <c r="D33" i="5" s="1"/>
  <c r="C19" i="5"/>
  <c r="D49" i="5" l="1"/>
  <c r="D51" i="5" s="1"/>
  <c r="D52" i="5" s="1"/>
  <c r="C31" i="5"/>
  <c r="D31" i="5"/>
  <c r="C33" i="5"/>
  <c r="C49" i="5" s="1"/>
  <c r="C51" i="5" s="1"/>
  <c r="C52" i="5" s="1"/>
  <c r="E34" i="3" l="1"/>
  <c r="E36" i="3" s="1"/>
  <c r="D36" i="3"/>
  <c r="E15" i="1" s="1"/>
  <c r="E11" i="3"/>
  <c r="E14" i="3" s="1"/>
  <c r="E24" i="3" s="1"/>
  <c r="E28" i="3" s="1"/>
  <c r="E30" i="3" s="1"/>
  <c r="E34" i="2"/>
  <c r="E28" i="2"/>
  <c r="E18" i="2"/>
  <c r="D16" i="1"/>
  <c r="D17" i="1" s="1"/>
  <c r="C16" i="1"/>
  <c r="C17" i="1" s="1"/>
  <c r="G13" i="1"/>
  <c r="D11" i="1"/>
  <c r="C11" i="1"/>
  <c r="F10" i="1"/>
  <c r="F11" i="1" s="1"/>
  <c r="E10" i="1"/>
  <c r="E11" i="1" s="1"/>
  <c r="G9" i="1"/>
  <c r="G8" i="1"/>
  <c r="G7" i="1"/>
  <c r="G10" i="1" l="1"/>
  <c r="G11" i="1" s="1"/>
  <c r="E37" i="3"/>
  <c r="H8" i="1"/>
  <c r="E36" i="2"/>
  <c r="E37" i="2" s="1"/>
  <c r="E16" i="1"/>
  <c r="G15" i="1"/>
  <c r="D18" i="2"/>
  <c r="C18" i="1"/>
  <c r="D28" i="2"/>
  <c r="E17" i="1" l="1"/>
  <c r="E18" i="1" s="1"/>
  <c r="D11" i="3"/>
  <c r="D34" i="2"/>
  <c r="D37" i="2" s="1"/>
  <c r="D36" i="2" l="1"/>
  <c r="D14" i="3"/>
  <c r="D24" i="3" l="1"/>
  <c r="D28" i="3" l="1"/>
  <c r="D30" i="3" l="1"/>
  <c r="F14" i="1" l="1"/>
  <c r="D37" i="3"/>
  <c r="G14" i="1" l="1"/>
  <c r="F16" i="1"/>
  <c r="D31" i="3"/>
  <c r="F17" i="1" l="1"/>
  <c r="F18" i="1" s="1"/>
  <c r="G16" i="1"/>
  <c r="G17" i="1" s="1"/>
  <c r="H14" i="1"/>
  <c r="D38" i="3" l="1"/>
  <c r="H17" i="1" l="1"/>
  <c r="G18" i="1"/>
</calcChain>
</file>

<file path=xl/sharedStrings.xml><?xml version="1.0" encoding="utf-8"?>
<sst xmlns="http://schemas.openxmlformats.org/spreadsheetml/2006/main" count="128" uniqueCount="112">
  <si>
    <t xml:space="preserve">Акционерное Общество «Bereke Bank» </t>
  </si>
  <si>
    <t>ОТЧЕТ ОБ ИЗМЕНЕНИЯХ В КАПИТАЛЕ</t>
  </si>
  <si>
    <t>Уставный капитал</t>
  </si>
  <si>
    <t xml:space="preserve">Общий банковский фонд </t>
  </si>
  <si>
    <t>Резерв справедливой стоимости</t>
  </si>
  <si>
    <t>Нераспределенная прибыль</t>
  </si>
  <si>
    <t>Итого</t>
  </si>
  <si>
    <t>На 1 января 2023 года (аудировано)</t>
  </si>
  <si>
    <t>Совокупный доход за отчетный период (аудировано)</t>
  </si>
  <si>
    <t>На 31 декабря 2023 года    (аудировано)</t>
  </si>
  <si>
    <t>На 1 января 2024 года (аудировано)</t>
  </si>
  <si>
    <t>Проверка</t>
  </si>
  <si>
    <t>ОТЧЕТ О ФИНАНСОВОМ ПОЛОЖЕНИИ</t>
  </si>
  <si>
    <t>31 декабря 2023 (аудировано)</t>
  </si>
  <si>
    <t>Активы</t>
  </si>
  <si>
    <t>Денежные средства и их эквиваленты</t>
  </si>
  <si>
    <t>Кредиты и авансы клиентам</t>
  </si>
  <si>
    <t>Активы по текущему корпоративному подоходному налогу</t>
  </si>
  <si>
    <t>Активы по отсроченному корпоративному подоходному налогу</t>
  </si>
  <si>
    <t>Основные средства</t>
  </si>
  <si>
    <t>Нематериальные активы</t>
  </si>
  <si>
    <t>Прочие активы</t>
  </si>
  <si>
    <t>Итого активы</t>
  </si>
  <si>
    <t>Обязательства</t>
  </si>
  <si>
    <t>Средства корпоративных клиентов</t>
  </si>
  <si>
    <t>Средства физических лиц</t>
  </si>
  <si>
    <t xml:space="preserve">Выпущенные долговые ценные бумаги </t>
  </si>
  <si>
    <t>Обязательства по текущему корпоративному подоходному налогу</t>
  </si>
  <si>
    <t>Обязательства перед ипотечной организацией</t>
  </si>
  <si>
    <t>Прочие обязательства</t>
  </si>
  <si>
    <t>Итого обязательства</t>
  </si>
  <si>
    <t>Капитал</t>
  </si>
  <si>
    <t>Прочие фонды</t>
  </si>
  <si>
    <t>Итого капитал</t>
  </si>
  <si>
    <t>Итого капитал и обязательства</t>
  </si>
  <si>
    <t>ОТЧЕТ О ПРИБЫЛИ ИЛИ УБЫТКЕ И ПРОЧЕМ СОВОКУПНОМ ДОХОДЕ</t>
  </si>
  <si>
    <r>
      <t>(В миллионах тенге</t>
    </r>
    <r>
      <rPr>
        <i/>
        <sz val="16"/>
        <color rgb="FF000000"/>
        <rFont val="Garamond"/>
        <family val="1"/>
        <charset val="204"/>
      </rPr>
      <t>)</t>
    </r>
  </si>
  <si>
    <t xml:space="preserve"> 2024                   (неаудировано)</t>
  </si>
  <si>
    <t>2023                (аудировано)</t>
  </si>
  <si>
    <t>Процентные расходы</t>
  </si>
  <si>
    <t>Чистый процентный доход</t>
  </si>
  <si>
    <t>Комиссионные доходы</t>
  </si>
  <si>
    <t>Комиссионные расходы</t>
  </si>
  <si>
    <t>- торговые операции</t>
  </si>
  <si>
    <t>- переоценка валютных статей</t>
  </si>
  <si>
    <t>Операционные доходы</t>
  </si>
  <si>
    <t>Административные и операционные расходы</t>
  </si>
  <si>
    <t>Прибыль до расходов по корпоративному 
подоходному налогу</t>
  </si>
  <si>
    <t>Прочий совокупный доход/(убыток)</t>
  </si>
  <si>
    <t>Прочий совокупный убыток, подлежащий реклассификации в состав прибыли или убытка в последующих периодах</t>
  </si>
  <si>
    <t>Чистое изменение справедливой стоимости долговых инструментов, оцениваемых по ССПД</t>
  </si>
  <si>
    <t>Изменение оценочного резерва под ожидаемые кредитные убытки по долговым инструментам, оцениваемым по ССПД</t>
  </si>
  <si>
    <t>ОТЧЕТ О ДВИЖЕНИИ ДЕНЕЖНЫХ СРЕДСТВ</t>
  </si>
  <si>
    <t>2024 года
(неаудировано)</t>
  </si>
  <si>
    <t>2023 года
(аудировано)</t>
  </si>
  <si>
    <t>Денежные потоки от операционной деятельности:</t>
  </si>
  <si>
    <t>Проценты полученные</t>
  </si>
  <si>
    <t>Проценты уплаченные</t>
  </si>
  <si>
    <t>Комиссии полученные</t>
  </si>
  <si>
    <t>Комиссии уплаченные</t>
  </si>
  <si>
    <t>Прочие доходы, полученные</t>
  </si>
  <si>
    <t>Административные и операционные расходы, уплаченные</t>
  </si>
  <si>
    <t>Денежные потоки от операционной деятельности до изменений в операционных активах и обязательствах</t>
  </si>
  <si>
    <t>Чистое уменьшение/(увеличение) в операционных активах</t>
  </si>
  <si>
    <t>Чистое  (уменьшение)/увеличение в операционных обязательствах</t>
  </si>
  <si>
    <t>Корпоративный подоходный налог уплаченный</t>
  </si>
  <si>
    <t>Денежные потоки от инвестиционной деятельности:</t>
  </si>
  <si>
    <t>Приобретение основных средств</t>
  </si>
  <si>
    <t>Приобретение нематериальных активов</t>
  </si>
  <si>
    <t>Приобретение инвестиционных ценных бумаг, оцениваемых по ССПСД</t>
  </si>
  <si>
    <t>Поступления от продажи и погашения инвестиционных ценных бумаг, оцениваемых по ССПСД</t>
  </si>
  <si>
    <t>Денежные потоки от финансовой деятельности:</t>
  </si>
  <si>
    <t>Погашение выпущенных долговых ценных бумаг</t>
  </si>
  <si>
    <t>Погашение обязательств по аренде</t>
  </si>
  <si>
    <t>Чистое поступление денежных средств в финансовой деятельности</t>
  </si>
  <si>
    <t>Влияние изменений обменного курса на денежные средства и их эквиваленты</t>
  </si>
  <si>
    <t>Чистое увеличение денежных средств и их эквивалентов</t>
  </si>
  <si>
    <t>Денежные средства и их эквиваленты на начало периода</t>
  </si>
  <si>
    <t>Денежные средства и их эквиваленты на конец периода</t>
  </si>
  <si>
    <t>31 декабря 2024 (неаудировано)</t>
  </si>
  <si>
    <t>За двенадцать месяца, закончившихся 31 декабря</t>
  </si>
  <si>
    <r>
      <t>(В миллионах тенге</t>
    </r>
    <r>
      <rPr>
        <i/>
        <sz val="10"/>
        <color rgb="FF000000"/>
        <rFont val="Garamond"/>
        <family val="1"/>
        <charset val="204"/>
      </rPr>
      <t>)</t>
    </r>
  </si>
  <si>
    <t>Совокупный доход за отчетный период (неаудировано)</t>
  </si>
  <si>
    <t>АО «Bereke Bank» (ДБ Lesha Bank LLC (Public))</t>
  </si>
  <si>
    <t>Средства клиентов</t>
  </si>
  <si>
    <t>Поступления от выпущенных долговых ценных бумаг</t>
  </si>
  <si>
    <t>Примечания</t>
  </si>
  <si>
    <t>Средства кредитных организаций</t>
  </si>
  <si>
    <t>Средства в кредитных организациях</t>
  </si>
  <si>
    <t>Инвестиционные ценные бумаги, находящиеся в собственности Банка</t>
  </si>
  <si>
    <t>Процентные доходы, рассчитанные с использованием эффективной процентной ставки</t>
  </si>
  <si>
    <t>Расходы по кредитным убыткам</t>
  </si>
  <si>
    <t>Чистый процентный доход после расходов по кредитным убыткам</t>
  </si>
  <si>
    <t>Чистые доходы/(убытки) в результате прекращения признания инвестиционных ценных бумаг, оцениваемых по справедливой стоимости через прочий совокупный доход</t>
  </si>
  <si>
    <t>Чистые доходы/(расходы) по операциям в иностранной валюте:</t>
  </si>
  <si>
    <t>Чистые доходы по операциям с производными финансовыми инструментами</t>
  </si>
  <si>
    <t>Прочие доходы, нетто</t>
  </si>
  <si>
    <t xml:space="preserve">Прочие расходы от обесценения и создания резервов </t>
  </si>
  <si>
    <t>Экономия/(расход) по корпоративному подоходному налогу</t>
  </si>
  <si>
    <t>Прибыль за год</t>
  </si>
  <si>
    <t>Прочий совокупный доход за год, за вычетом налогов</t>
  </si>
  <si>
    <t>Итого совокупный доход за год</t>
  </si>
  <si>
    <t>Чистые реализованные доходы, полученные по операциям в иностранной валюте</t>
  </si>
  <si>
    <t>Чистые реализованные доходы, полученные по операциям с производными финансовыми инструментами</t>
  </si>
  <si>
    <t>Чистые поступление/(использование) денежных средств от/(в) операционной деятельности до корпоративного подоходного налога</t>
  </si>
  <si>
    <t>Чистые поступление/(использование) денежных средств от/(в) операционной деятельности</t>
  </si>
  <si>
    <t>Чистое использование денежных средств в инвестиционной деятельности</t>
  </si>
  <si>
    <t>Прочий совокупный доход за год (неаудировано)</t>
  </si>
  <si>
    <t>Прибыль за год (неаудировано)</t>
  </si>
  <si>
    <t>На 31 декабря 2024 года (неаудировано)</t>
  </si>
  <si>
    <t>Прибыль за год (аудировано)</t>
  </si>
  <si>
    <t>Прочий совокупный доход за год (аудировано)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</si>
</sst>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_(* #,##0_);_(* \(#,##0\);_(* &quot;-&quot;??_);_(@_)"/>
    <numFmt numFmtId="166" formatCode="_-* #,##0_р_._-;\-* #,##0_р_._-;_-* &quot;-&quot;??_р_._-;_-@_-"/>
    <numFmt numFmtId="167" formatCode="_-* #,##0_р_._-;\-* #,##0_р_._-;_-* &quot;-&quot;_р_._-;_-@_-"/>
    <numFmt numFmtId="168" formatCode="[$-409]d\-mmm\-yy;@"/>
  </numFmts>
  <fonts count="28" x14ac:knownFonts="1">
    <font>
      <sz val="10"/>
      <name val="Arial Cyr"/>
      <charset val="204"/>
    </font>
    <font>
      <sz val="10"/>
      <color indexed="0"/>
      <name val="Helv"/>
      <charset val="204"/>
    </font>
    <font>
      <b/>
      <sz val="10"/>
      <name val="Garamond"/>
      <family val="1"/>
      <charset val="204"/>
    </font>
    <font>
      <sz val="10"/>
      <name val="Arial Cyr"/>
      <charset val="204"/>
    </font>
    <font>
      <sz val="10"/>
      <name val="Garamond"/>
      <family val="1"/>
      <charset val="204"/>
    </font>
    <font>
      <sz val="10"/>
      <color rgb="FFFF0000"/>
      <name val="Garamond"/>
      <family val="1"/>
      <charset val="204"/>
    </font>
    <font>
      <i/>
      <sz val="10"/>
      <name val="Garamond"/>
      <family val="1"/>
      <charset val="204"/>
    </font>
    <font>
      <b/>
      <i/>
      <sz val="10"/>
      <name val="Garamond"/>
      <family val="1"/>
      <charset val="204"/>
    </font>
    <font>
      <sz val="10"/>
      <color theme="0"/>
      <name val="Garamond"/>
      <family val="1"/>
      <charset val="204"/>
    </font>
    <font>
      <sz val="10"/>
      <color rgb="FFFFFFFF"/>
      <name val="Garamond"/>
      <family val="1"/>
      <charset val="204"/>
    </font>
    <font>
      <b/>
      <sz val="10"/>
      <color indexed="12"/>
      <name val="Garamond"/>
      <family val="1"/>
      <charset val="204"/>
    </font>
    <font>
      <sz val="10"/>
      <name val="Arial"/>
      <family val="2"/>
      <charset val="204"/>
    </font>
    <font>
      <b/>
      <sz val="10"/>
      <color indexed="10"/>
      <name val="Garamond"/>
      <family val="1"/>
      <charset val="204"/>
    </font>
    <font>
      <sz val="10"/>
      <color indexed="10"/>
      <name val="Garamond"/>
      <family val="1"/>
      <charset val="204"/>
    </font>
    <font>
      <b/>
      <sz val="10"/>
      <color theme="0"/>
      <name val="Garamond"/>
      <family val="1"/>
      <charset val="204"/>
    </font>
    <font>
      <b/>
      <sz val="10"/>
      <color rgb="FFFF0000"/>
      <name val="Garamond"/>
      <family val="1"/>
      <charset val="204"/>
    </font>
    <font>
      <sz val="16"/>
      <name val="Garamond"/>
      <family val="1"/>
      <charset val="204"/>
    </font>
    <font>
      <b/>
      <sz val="16"/>
      <name val="Garamond"/>
      <family val="1"/>
      <charset val="204"/>
    </font>
    <font>
      <i/>
      <sz val="16"/>
      <name val="Garamond"/>
      <family val="1"/>
      <charset val="204"/>
    </font>
    <font>
      <i/>
      <sz val="16"/>
      <color rgb="FF000000"/>
      <name val="Garamond"/>
      <family val="1"/>
      <charset val="204"/>
    </font>
    <font>
      <b/>
      <i/>
      <sz val="16"/>
      <name val="Garamond"/>
      <family val="1"/>
      <charset val="204"/>
    </font>
    <font>
      <sz val="16"/>
      <color rgb="FFFF0000"/>
      <name val="Garamond"/>
      <family val="1"/>
      <charset val="204"/>
    </font>
    <font>
      <b/>
      <sz val="16"/>
      <color rgb="FFFF0000"/>
      <name val="Garamond"/>
      <family val="1"/>
      <charset val="204"/>
    </font>
    <font>
      <sz val="16"/>
      <color theme="0"/>
      <name val="Garamond"/>
      <family val="1"/>
      <charset val="204"/>
    </font>
    <font>
      <sz val="8"/>
      <name val="Times New Roman Cyr"/>
      <charset val="204"/>
    </font>
    <font>
      <sz val="12"/>
      <name val="Times New Roman"/>
      <family val="1"/>
      <charset val="204"/>
    </font>
    <font>
      <b/>
      <sz val="16"/>
      <color theme="0"/>
      <name val="Garamond"/>
      <family val="1"/>
      <charset val="204"/>
    </font>
    <font>
      <i/>
      <sz val="10"/>
      <color rgb="FF000000"/>
      <name val="Garamond"/>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s>
  <cellStyleXfs count="15">
    <xf numFmtId="0" fontId="0" fillId="0" borderId="0"/>
    <xf numFmtId="164" fontId="3" fillId="0" borderId="0" applyFont="0" applyFill="0" applyBorder="0" applyAlignment="0" applyProtection="0"/>
    <xf numFmtId="0" fontId="1" fillId="0" borderId="0"/>
    <xf numFmtId="164" fontId="3" fillId="0" borderId="0" applyFont="0" applyFill="0" applyBorder="0" applyAlignment="0" applyProtection="0"/>
    <xf numFmtId="167" fontId="11" fillId="0" borderId="0" applyFont="0" applyFill="0" applyBorder="0" applyAlignment="0" applyProtection="0"/>
    <xf numFmtId="164" fontId="3" fillId="0" borderId="0" applyFont="0" applyFill="0" applyBorder="0" applyAlignment="0" applyProtection="0"/>
    <xf numFmtId="0" fontId="24"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25" fillId="0" borderId="0"/>
    <xf numFmtId="167" fontId="24"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cellStyleXfs>
  <cellXfs count="187">
    <xf numFmtId="0" fontId="0" fillId="0" borderId="0" xfId="0"/>
    <xf numFmtId="0" fontId="2" fillId="0" borderId="0" xfId="2" applyFont="1" applyAlignment="1">
      <alignment horizontal="left"/>
    </xf>
    <xf numFmtId="0" fontId="4" fillId="0" borderId="0" xfId="0" applyFont="1" applyAlignment="1">
      <alignment horizontal="right" wrapText="1"/>
    </xf>
    <xf numFmtId="0" fontId="4" fillId="0" borderId="0" xfId="0" applyFont="1"/>
    <xf numFmtId="0" fontId="5" fillId="0" borderId="0" xfId="0" applyFont="1"/>
    <xf numFmtId="0" fontId="6" fillId="0" borderId="0" xfId="0" applyFont="1" applyAlignment="1">
      <alignment horizontal="left" wrapText="1" indent="1"/>
    </xf>
    <xf numFmtId="0" fontId="7" fillId="0" borderId="0" xfId="0" applyFont="1" applyAlignment="1">
      <alignment horizontal="right" wrapText="1"/>
    </xf>
    <xf numFmtId="0" fontId="7" fillId="0" borderId="1" xfId="0" applyFont="1" applyFill="1" applyBorder="1" applyAlignment="1">
      <alignment horizontal="right" wrapText="1"/>
    </xf>
    <xf numFmtId="0" fontId="8" fillId="0" borderId="0" xfId="0" applyFont="1" applyFill="1"/>
    <xf numFmtId="0" fontId="8" fillId="0" borderId="0" xfId="0" applyFont="1"/>
    <xf numFmtId="0" fontId="2" fillId="0" borderId="0" xfId="0" applyFont="1" applyAlignment="1">
      <alignment horizontal="left" vertical="top" wrapText="1" indent="1"/>
    </xf>
    <xf numFmtId="165" fontId="4" fillId="2" borderId="0" xfId="3" applyNumberFormat="1" applyFont="1" applyFill="1"/>
    <xf numFmtId="166" fontId="8" fillId="0" borderId="0" xfId="1" applyNumberFormat="1" applyFont="1" applyFill="1"/>
    <xf numFmtId="0" fontId="4" fillId="0" borderId="0" xfId="0" applyFont="1" applyFill="1" applyAlignment="1">
      <alignment horizontal="left" vertical="top" wrapText="1" indent="1"/>
    </xf>
    <xf numFmtId="166" fontId="4" fillId="2" borderId="0" xfId="1" applyNumberFormat="1" applyFont="1" applyFill="1" applyAlignment="1">
      <alignment wrapText="1"/>
    </xf>
    <xf numFmtId="166" fontId="5" fillId="0" borderId="0" xfId="1" applyNumberFormat="1" applyFont="1" applyFill="1"/>
    <xf numFmtId="166" fontId="4" fillId="2" borderId="1" xfId="1" applyNumberFormat="1" applyFont="1" applyFill="1" applyBorder="1" applyAlignment="1">
      <alignment wrapText="1"/>
    </xf>
    <xf numFmtId="165" fontId="4" fillId="2" borderId="1" xfId="3" applyNumberFormat="1" applyFont="1" applyFill="1" applyBorder="1"/>
    <xf numFmtId="0" fontId="2" fillId="0" borderId="0" xfId="0" applyFont="1" applyFill="1" applyAlignment="1">
      <alignment horizontal="left" vertical="top" wrapText="1" indent="1"/>
    </xf>
    <xf numFmtId="165" fontId="4" fillId="2" borderId="2" xfId="3" applyNumberFormat="1" applyFont="1" applyFill="1" applyBorder="1"/>
    <xf numFmtId="165" fontId="4" fillId="2" borderId="3" xfId="3" applyNumberFormat="1" applyFont="1" applyFill="1" applyBorder="1"/>
    <xf numFmtId="166" fontId="4" fillId="0" borderId="0" xfId="1" applyNumberFormat="1" applyFont="1" applyFill="1" applyAlignment="1">
      <alignment wrapText="1"/>
    </xf>
    <xf numFmtId="165" fontId="2" fillId="0" borderId="0" xfId="3" applyNumberFormat="1" applyFont="1" applyFill="1"/>
    <xf numFmtId="0" fontId="4" fillId="0" borderId="0" xfId="0" applyFont="1" applyAlignment="1">
      <alignment horizontal="left" vertical="top" wrapText="1" indent="1"/>
    </xf>
    <xf numFmtId="166" fontId="2" fillId="0" borderId="0" xfId="1" applyNumberFormat="1" applyFont="1" applyFill="1" applyAlignment="1">
      <alignment wrapText="1"/>
    </xf>
    <xf numFmtId="166" fontId="2" fillId="0" borderId="1" xfId="1" applyNumberFormat="1" applyFont="1" applyFill="1" applyBorder="1" applyAlignment="1">
      <alignment wrapText="1"/>
    </xf>
    <xf numFmtId="165" fontId="2" fillId="0" borderId="1" xfId="3" applyNumberFormat="1" applyFont="1" applyFill="1" applyBorder="1"/>
    <xf numFmtId="0" fontId="2" fillId="0" borderId="0" xfId="0" applyFont="1" applyBorder="1" applyAlignment="1">
      <alignment horizontal="left" vertical="top" wrapText="1" indent="1"/>
    </xf>
    <xf numFmtId="165" fontId="2" fillId="0" borderId="2" xfId="3" applyNumberFormat="1" applyFont="1" applyFill="1" applyBorder="1"/>
    <xf numFmtId="165" fontId="2" fillId="0" borderId="3" xfId="3" applyNumberFormat="1" applyFont="1" applyFill="1" applyBorder="1"/>
    <xf numFmtId="0" fontId="8" fillId="0" borderId="0" xfId="0" applyNumberFormat="1" applyFont="1" applyFill="1" applyAlignment="1">
      <alignment horizontal="left" indent="1"/>
    </xf>
    <xf numFmtId="166" fontId="4" fillId="0" borderId="0" xfId="1" applyNumberFormat="1" applyFont="1" applyFill="1" applyAlignment="1">
      <alignment horizontal="right" wrapText="1"/>
    </xf>
    <xf numFmtId="0" fontId="5" fillId="0" borderId="0" xfId="0" applyNumberFormat="1" applyFont="1" applyAlignment="1">
      <alignment horizontal="left" indent="1"/>
    </xf>
    <xf numFmtId="166" fontId="9" fillId="0" borderId="0" xfId="1" applyNumberFormat="1" applyFont="1" applyAlignment="1">
      <alignment horizontal="right" wrapText="1"/>
    </xf>
    <xf numFmtId="0" fontId="10" fillId="0" borderId="0" xfId="0" applyNumberFormat="1" applyFont="1" applyAlignment="1">
      <alignment horizontal="right"/>
    </xf>
    <xf numFmtId="0" fontId="2" fillId="0" borderId="0" xfId="2" applyFont="1" applyAlignment="1">
      <alignment horizontal="left" wrapText="1"/>
    </xf>
    <xf numFmtId="0" fontId="4" fillId="0" borderId="0" xfId="2" applyFont="1" applyFill="1" applyBorder="1" applyAlignment="1">
      <alignment horizontal="left" wrapText="1" shrinkToFit="1"/>
    </xf>
    <xf numFmtId="167" fontId="10" fillId="0" borderId="0" xfId="4" applyFont="1" applyFill="1" applyBorder="1" applyAlignment="1">
      <alignment horizontal="left"/>
    </xf>
    <xf numFmtId="168" fontId="7" fillId="0" borderId="1" xfId="4" applyNumberFormat="1" applyFont="1" applyFill="1" applyBorder="1" applyAlignment="1">
      <alignment horizontal="right" wrapText="1"/>
    </xf>
    <xf numFmtId="0" fontId="4" fillId="0" borderId="0" xfId="2" applyFont="1" applyFill="1" applyBorder="1" applyAlignment="1"/>
    <xf numFmtId="0" fontId="2" fillId="0" borderId="0" xfId="0" applyFont="1" applyAlignment="1">
      <alignment horizontal="center"/>
    </xf>
    <xf numFmtId="0" fontId="4" fillId="0" borderId="0" xfId="0" applyFont="1" applyBorder="1"/>
    <xf numFmtId="0" fontId="4" fillId="0" borderId="0" xfId="0" applyFont="1" applyAlignment="1">
      <alignment wrapText="1"/>
    </xf>
    <xf numFmtId="166" fontId="2" fillId="0" borderId="0" xfId="1" applyNumberFormat="1" applyFont="1" applyFill="1" applyAlignment="1"/>
    <xf numFmtId="165" fontId="4" fillId="0" borderId="0" xfId="1" applyNumberFormat="1" applyFont="1" applyFill="1" applyAlignment="1"/>
    <xf numFmtId="0" fontId="4" fillId="2" borderId="0" xfId="0" applyFont="1" applyFill="1" applyAlignment="1">
      <alignment wrapText="1"/>
    </xf>
    <xf numFmtId="0" fontId="10" fillId="0" borderId="0" xfId="0" applyNumberFormat="1" applyFont="1" applyFill="1" applyAlignment="1">
      <alignment horizontal="right"/>
    </xf>
    <xf numFmtId="0" fontId="4" fillId="0" borderId="0" xfId="0" applyFont="1" applyFill="1" applyAlignment="1">
      <alignment wrapText="1"/>
    </xf>
    <xf numFmtId="0" fontId="4" fillId="0" borderId="0" xfId="0" applyFont="1" applyFill="1"/>
    <xf numFmtId="0" fontId="4" fillId="2" borderId="0" xfId="0" applyFont="1" applyFill="1" applyAlignment="1">
      <alignment horizontal="justify" wrapText="1"/>
    </xf>
    <xf numFmtId="0" fontId="4" fillId="0" borderId="0" xfId="0" applyFont="1" applyAlignment="1">
      <alignment horizontal="justify" wrapText="1"/>
    </xf>
    <xf numFmtId="0" fontId="2" fillId="0" borderId="0" xfId="2" applyFont="1" applyFill="1" applyAlignment="1">
      <alignment horizontal="left" wrapText="1"/>
    </xf>
    <xf numFmtId="166" fontId="2" fillId="0" borderId="3" xfId="1" applyNumberFormat="1" applyFont="1" applyFill="1" applyBorder="1" applyAlignment="1"/>
    <xf numFmtId="165" fontId="4" fillId="0" borderId="3" xfId="1" applyNumberFormat="1" applyFont="1" applyFill="1" applyBorder="1" applyAlignment="1"/>
    <xf numFmtId="0" fontId="2" fillId="0" borderId="0" xfId="0" applyFont="1"/>
    <xf numFmtId="166" fontId="12" fillId="0" borderId="0" xfId="5" applyNumberFormat="1" applyFont="1" applyFill="1" applyAlignment="1"/>
    <xf numFmtId="166" fontId="13" fillId="0" borderId="0" xfId="5" applyNumberFormat="1" applyFont="1" applyFill="1" applyAlignment="1"/>
    <xf numFmtId="9" fontId="4" fillId="0" borderId="0" xfId="0" applyNumberFormat="1" applyFont="1" applyFill="1" applyAlignment="1"/>
    <xf numFmtId="166" fontId="12" fillId="0" borderId="0" xfId="0" applyNumberFormat="1" applyFont="1" applyFill="1" applyAlignment="1"/>
    <xf numFmtId="166" fontId="13" fillId="0" borderId="0" xfId="0" applyNumberFormat="1" applyFont="1" applyFill="1" applyAlignment="1"/>
    <xf numFmtId="166" fontId="2" fillId="0" borderId="2" xfId="1" applyNumberFormat="1" applyFont="1" applyFill="1" applyBorder="1" applyAlignment="1"/>
    <xf numFmtId="165" fontId="4" fillId="0" borderId="2" xfId="1" applyNumberFormat="1" applyFont="1" applyFill="1" applyBorder="1" applyAlignment="1"/>
    <xf numFmtId="166" fontId="14" fillId="0" borderId="0" xfId="1" applyNumberFormat="1" applyFont="1" applyFill="1" applyAlignment="1"/>
    <xf numFmtId="0" fontId="4" fillId="0" borderId="0" xfId="0" applyFont="1" applyFill="1" applyBorder="1"/>
    <xf numFmtId="165" fontId="2" fillId="0" borderId="3" xfId="1" applyNumberFormat="1" applyFont="1" applyFill="1" applyBorder="1" applyAlignment="1"/>
    <xf numFmtId="0" fontId="14" fillId="2" borderId="0" xfId="0" applyNumberFormat="1" applyFont="1" applyFill="1" applyAlignment="1">
      <alignment horizontal="right"/>
    </xf>
    <xf numFmtId="166" fontId="5" fillId="0" borderId="0" xfId="0" applyNumberFormat="1" applyFont="1" applyFill="1"/>
    <xf numFmtId="0" fontId="8" fillId="2" borderId="0" xfId="0" applyFont="1" applyFill="1"/>
    <xf numFmtId="0" fontId="5" fillId="0" borderId="0" xfId="0" applyFont="1" applyBorder="1"/>
    <xf numFmtId="0" fontId="8" fillId="0" borderId="0" xfId="0" applyFont="1" applyBorder="1"/>
    <xf numFmtId="0" fontId="16" fillId="0" borderId="0" xfId="6" applyFont="1"/>
    <xf numFmtId="0" fontId="16" fillId="0" borderId="0" xfId="6" applyFont="1" applyFill="1"/>
    <xf numFmtId="14" fontId="16" fillId="2" borderId="0" xfId="3" applyNumberFormat="1" applyFont="1" applyFill="1"/>
    <xf numFmtId="166" fontId="16" fillId="2" borderId="0" xfId="3" applyNumberFormat="1" applyFont="1" applyFill="1"/>
    <xf numFmtId="0" fontId="17" fillId="2" borderId="0" xfId="2" applyFont="1" applyFill="1" applyAlignment="1">
      <alignment horizontal="left" wrapText="1"/>
    </xf>
    <xf numFmtId="0" fontId="16" fillId="2" borderId="0" xfId="6" applyFont="1" applyFill="1"/>
    <xf numFmtId="0" fontId="18" fillId="2" borderId="0" xfId="0" applyFont="1" applyFill="1"/>
    <xf numFmtId="166" fontId="16" fillId="2" borderId="0" xfId="6" applyNumberFormat="1" applyFont="1" applyFill="1"/>
    <xf numFmtId="1" fontId="20" fillId="2" borderId="0" xfId="4" applyNumberFormat="1" applyFont="1" applyFill="1" applyBorder="1" applyAlignment="1">
      <alignment horizontal="right" wrapText="1"/>
    </xf>
    <xf numFmtId="0" fontId="17" fillId="2" borderId="0" xfId="8" applyFont="1" applyFill="1" applyAlignment="1">
      <alignment horizontal="left" wrapText="1"/>
    </xf>
    <xf numFmtId="0" fontId="16" fillId="2" borderId="0" xfId="6" applyFont="1" applyFill="1" applyAlignment="1">
      <alignment wrapText="1"/>
    </xf>
    <xf numFmtId="0" fontId="16" fillId="0" borderId="0" xfId="6" applyFont="1" applyAlignment="1">
      <alignment wrapText="1"/>
    </xf>
    <xf numFmtId="0" fontId="16" fillId="2" borderId="0" xfId="2" applyFont="1" applyFill="1" applyAlignment="1">
      <alignment horizontal="left" indent="1"/>
    </xf>
    <xf numFmtId="165" fontId="16" fillId="2" borderId="0" xfId="3" applyNumberFormat="1" applyFont="1" applyFill="1"/>
    <xf numFmtId="0" fontId="17" fillId="2" borderId="0" xfId="9" applyFont="1" applyFill="1" applyBorder="1" applyAlignment="1">
      <alignment horizontal="left"/>
    </xf>
    <xf numFmtId="165" fontId="26" fillId="2" borderId="0" xfId="3" applyNumberFormat="1" applyFont="1" applyFill="1"/>
    <xf numFmtId="165" fontId="17" fillId="2" borderId="0" xfId="3" applyNumberFormat="1" applyFont="1" applyFill="1" applyAlignment="1">
      <alignment horizontal="right"/>
    </xf>
    <xf numFmtId="165" fontId="16" fillId="2" borderId="0" xfId="3" applyNumberFormat="1" applyFont="1" applyFill="1" applyAlignment="1">
      <alignment horizontal="right"/>
    </xf>
    <xf numFmtId="0" fontId="16" fillId="2" borderId="0" xfId="2" applyFont="1" applyFill="1" applyAlignment="1">
      <alignment horizontal="left" wrapText="1" indent="1"/>
    </xf>
    <xf numFmtId="0" fontId="17" fillId="2" borderId="0" xfId="6" applyFont="1" applyFill="1" applyAlignment="1">
      <alignment wrapText="1"/>
    </xf>
    <xf numFmtId="165" fontId="17" fillId="2" borderId="2" xfId="3" applyNumberFormat="1" applyFont="1" applyFill="1" applyBorder="1" applyAlignment="1">
      <alignment horizontal="right"/>
    </xf>
    <xf numFmtId="165" fontId="16" fillId="2" borderId="2" xfId="3" applyNumberFormat="1" applyFont="1" applyFill="1" applyBorder="1" applyAlignment="1">
      <alignment horizontal="right"/>
    </xf>
    <xf numFmtId="0" fontId="17" fillId="2" borderId="0" xfId="6" applyFont="1" applyFill="1" applyAlignment="1"/>
    <xf numFmtId="165" fontId="17" fillId="2" borderId="4" xfId="3" applyNumberFormat="1" applyFont="1" applyFill="1" applyBorder="1" applyAlignment="1">
      <alignment horizontal="right"/>
    </xf>
    <xf numFmtId="165" fontId="16" fillId="2" borderId="4" xfId="3" applyNumberFormat="1" applyFont="1" applyFill="1" applyBorder="1" applyAlignment="1">
      <alignment horizontal="right"/>
    </xf>
    <xf numFmtId="0" fontId="18" fillId="2" borderId="0" xfId="6" applyFont="1" applyFill="1" applyAlignment="1"/>
    <xf numFmtId="165" fontId="17" fillId="2" borderId="0" xfId="3" applyNumberFormat="1" applyFont="1" applyFill="1" applyBorder="1" applyAlignment="1">
      <alignment horizontal="right"/>
    </xf>
    <xf numFmtId="165" fontId="16" fillId="2" borderId="0" xfId="3" applyNumberFormat="1" applyFont="1" applyFill="1" applyBorder="1" applyAlignment="1">
      <alignment horizontal="right"/>
    </xf>
    <xf numFmtId="0" fontId="16" fillId="2" borderId="0" xfId="6" applyFont="1" applyFill="1" applyAlignment="1">
      <alignment horizontal="left" indent="1"/>
    </xf>
    <xf numFmtId="0" fontId="17" fillId="2" borderId="0" xfId="0" applyFont="1" applyFill="1" applyAlignment="1">
      <alignment wrapText="1"/>
    </xf>
    <xf numFmtId="165" fontId="17" fillId="2" borderId="2" xfId="6" applyNumberFormat="1" applyFont="1" applyFill="1" applyBorder="1" applyAlignment="1">
      <alignment horizontal="right"/>
    </xf>
    <xf numFmtId="165" fontId="16" fillId="2" borderId="2" xfId="6" applyNumberFormat="1" applyFont="1" applyFill="1" applyBorder="1" applyAlignment="1">
      <alignment horizontal="right"/>
    </xf>
    <xf numFmtId="0" fontId="17" fillId="2" borderId="0" xfId="6" applyFont="1" applyFill="1" applyAlignment="1">
      <alignment horizontal="right"/>
    </xf>
    <xf numFmtId="0" fontId="16" fillId="2" borderId="0" xfId="6" applyFont="1" applyFill="1" applyAlignment="1">
      <alignment horizontal="right"/>
    </xf>
    <xf numFmtId="0" fontId="16" fillId="2" borderId="0" xfId="6" applyFont="1" applyFill="1" applyAlignment="1">
      <alignment horizontal="left" wrapText="1" indent="1"/>
    </xf>
    <xf numFmtId="0" fontId="21" fillId="2" borderId="0" xfId="6" applyFont="1" applyFill="1"/>
    <xf numFmtId="0" fontId="22" fillId="2" borderId="0" xfId="6" applyFont="1" applyFill="1" applyBorder="1" applyAlignment="1">
      <alignment horizontal="right"/>
    </xf>
    <xf numFmtId="0" fontId="21" fillId="2" borderId="0" xfId="6" applyFont="1" applyFill="1" applyBorder="1" applyAlignment="1">
      <alignment horizontal="right"/>
    </xf>
    <xf numFmtId="0" fontId="17" fillId="2" borderId="0" xfId="6" applyFont="1" applyFill="1"/>
    <xf numFmtId="165" fontId="17" fillId="2" borderId="3" xfId="3" applyNumberFormat="1" applyFont="1" applyFill="1" applyBorder="1" applyAlignment="1">
      <alignment horizontal="right"/>
    </xf>
    <xf numFmtId="165" fontId="16" fillId="2" borderId="3" xfId="3" applyNumberFormat="1" applyFont="1" applyFill="1" applyBorder="1" applyAlignment="1">
      <alignment horizontal="right"/>
    </xf>
    <xf numFmtId="0" fontId="23" fillId="2" borderId="0" xfId="0" applyFont="1" applyFill="1"/>
    <xf numFmtId="0" fontId="4" fillId="0" borderId="0" xfId="0" applyFont="1" applyBorder="1" applyAlignment="1">
      <alignment horizontal="center" wrapText="1"/>
    </xf>
    <xf numFmtId="0" fontId="6" fillId="0" borderId="0" xfId="0" applyFont="1"/>
    <xf numFmtId="0" fontId="10" fillId="0" borderId="0" xfId="5" applyNumberFormat="1" applyFont="1" applyFill="1" applyBorder="1" applyAlignment="1">
      <alignment horizontal="right"/>
    </xf>
    <xf numFmtId="0" fontId="4" fillId="0" borderId="0" xfId="0" applyFont="1" applyAlignment="1">
      <alignment horizontal="center"/>
    </xf>
    <xf numFmtId="0" fontId="4" fillId="2" borderId="0" xfId="0" applyFont="1" applyFill="1" applyBorder="1" applyAlignment="1">
      <alignment horizontal="center"/>
    </xf>
    <xf numFmtId="0" fontId="4" fillId="0" borderId="0" xfId="0" applyFont="1" applyBorder="1" applyAlignment="1">
      <alignment horizontal="center"/>
    </xf>
    <xf numFmtId="49" fontId="4" fillId="0" borderId="0" xfId="0" applyNumberFormat="1" applyFont="1" applyBorder="1"/>
    <xf numFmtId="49" fontId="10" fillId="0" borderId="0" xfId="5" applyNumberFormat="1" applyFont="1" applyFill="1" applyBorder="1" applyAlignment="1">
      <alignment horizontal="right"/>
    </xf>
    <xf numFmtId="49" fontId="10" fillId="0" borderId="0" xfId="4" applyNumberFormat="1" applyFont="1" applyFill="1" applyBorder="1" applyAlignment="1">
      <alignment horizontal="left" wrapText="1"/>
    </xf>
    <xf numFmtId="168" fontId="7" fillId="0" borderId="1" xfId="4" quotePrefix="1" applyNumberFormat="1" applyFont="1" applyFill="1" applyBorder="1" applyAlignment="1">
      <alignment horizontal="center" wrapText="1"/>
    </xf>
    <xf numFmtId="165" fontId="4" fillId="0" borderId="0" xfId="1" applyNumberFormat="1" applyFont="1" applyFill="1" applyBorder="1" applyAlignment="1">
      <alignment horizontal="right"/>
    </xf>
    <xf numFmtId="165" fontId="4" fillId="0" borderId="0" xfId="1" applyNumberFormat="1" applyFont="1" applyFill="1" applyBorder="1" applyAlignment="1">
      <alignment horizontal="center"/>
    </xf>
    <xf numFmtId="165" fontId="4" fillId="0" borderId="1" xfId="1" applyNumberFormat="1" applyFont="1" applyFill="1" applyBorder="1" applyAlignment="1">
      <alignment horizontal="center"/>
    </xf>
    <xf numFmtId="0" fontId="2" fillId="0" borderId="0" xfId="0" applyFont="1" applyBorder="1"/>
    <xf numFmtId="0" fontId="2" fillId="0" borderId="0" xfId="0" applyFont="1" applyAlignment="1">
      <alignment wrapText="1"/>
    </xf>
    <xf numFmtId="165" fontId="2" fillId="0" borderId="0" xfId="1" applyNumberFormat="1" applyFont="1" applyFill="1" applyBorder="1" applyAlignment="1">
      <alignment horizontal="center"/>
    </xf>
    <xf numFmtId="165" fontId="2" fillId="0" borderId="1" xfId="1" applyNumberFormat="1" applyFont="1" applyFill="1" applyBorder="1" applyAlignment="1">
      <alignment horizontal="center"/>
    </xf>
    <xf numFmtId="0" fontId="4" fillId="0" borderId="0" xfId="0" quotePrefix="1" applyFont="1" applyFill="1" applyAlignment="1">
      <alignment wrapText="1"/>
    </xf>
    <xf numFmtId="0" fontId="2" fillId="0" borderId="0" xfId="0" applyFont="1" applyBorder="1" applyAlignment="1">
      <alignment wrapText="1"/>
    </xf>
    <xf numFmtId="165" fontId="2" fillId="0" borderId="4" xfId="1" applyNumberFormat="1" applyFont="1" applyFill="1" applyBorder="1" applyAlignment="1">
      <alignment horizontal="center"/>
    </xf>
    <xf numFmtId="165" fontId="4" fillId="0" borderId="4" xfId="1" applyNumberFormat="1" applyFont="1" applyFill="1" applyBorder="1" applyAlignment="1">
      <alignment horizontal="center"/>
    </xf>
    <xf numFmtId="0" fontId="4" fillId="0" borderId="0" xfId="0" applyFont="1" applyBorder="1" applyAlignment="1">
      <alignment wrapText="1"/>
    </xf>
    <xf numFmtId="165" fontId="4" fillId="0" borderId="2" xfId="1" applyNumberFormat="1" applyFont="1" applyFill="1" applyBorder="1" applyAlignment="1">
      <alignment horizontal="center"/>
    </xf>
    <xf numFmtId="165" fontId="2" fillId="0" borderId="2" xfId="1" applyNumberFormat="1" applyFont="1" applyFill="1" applyBorder="1" applyAlignment="1">
      <alignment horizontal="center"/>
    </xf>
    <xf numFmtId="0" fontId="5" fillId="0" borderId="0" xfId="0" applyFont="1" applyAlignment="1">
      <alignment wrapText="1"/>
    </xf>
    <xf numFmtId="0" fontId="2" fillId="0" borderId="0" xfId="0" applyFont="1" applyBorder="1" applyAlignment="1">
      <alignment vertical="top" wrapText="1"/>
    </xf>
    <xf numFmtId="0" fontId="14" fillId="0" borderId="0" xfId="5" applyNumberFormat="1" applyFont="1" applyFill="1" applyBorder="1" applyAlignment="1">
      <alignment horizontal="right"/>
    </xf>
    <xf numFmtId="0" fontId="6" fillId="0" borderId="0" xfId="1" applyNumberFormat="1" applyFont="1" applyFill="1" applyAlignment="1">
      <alignment vertical="top" wrapText="1"/>
    </xf>
    <xf numFmtId="165" fontId="8" fillId="0" borderId="0" xfId="1" applyNumberFormat="1" applyFont="1" applyFill="1" applyBorder="1" applyAlignment="1">
      <alignment horizontal="center"/>
    </xf>
    <xf numFmtId="0" fontId="15" fillId="0" borderId="0" xfId="5" applyNumberFormat="1" applyFont="1" applyFill="1" applyBorder="1" applyAlignment="1">
      <alignment horizontal="right"/>
    </xf>
    <xf numFmtId="0" fontId="4" fillId="0" borderId="0" xfId="0" applyNumberFormat="1" applyFont="1" applyAlignment="1">
      <alignment wrapText="1"/>
    </xf>
    <xf numFmtId="0" fontId="4" fillId="0" borderId="0" xfId="0" applyNumberFormat="1" applyFont="1"/>
    <xf numFmtId="165" fontId="2" fillId="0" borderId="5" xfId="1" applyNumberFormat="1" applyFont="1" applyFill="1" applyBorder="1" applyAlignment="1">
      <alignment horizontal="center"/>
    </xf>
    <xf numFmtId="165" fontId="4" fillId="0" borderId="5" xfId="1" applyNumberFormat="1" applyFont="1" applyFill="1" applyBorder="1" applyAlignment="1">
      <alignment horizontal="center"/>
    </xf>
    <xf numFmtId="37" fontId="5" fillId="0" borderId="0" xfId="5" applyNumberFormat="1" applyFont="1" applyFill="1" applyBorder="1" applyAlignment="1">
      <alignment horizontal="center"/>
    </xf>
    <xf numFmtId="0" fontId="5" fillId="2" borderId="0" xfId="0" applyFont="1" applyFill="1" applyBorder="1" applyAlignment="1">
      <alignment horizontal="center"/>
    </xf>
    <xf numFmtId="166" fontId="22" fillId="2" borderId="0" xfId="1" applyNumberFormat="1" applyFont="1" applyFill="1" applyAlignment="1">
      <alignment horizontal="right"/>
    </xf>
    <xf numFmtId="0" fontId="2" fillId="0" borderId="0" xfId="2" applyFont="1" applyAlignment="1">
      <alignment horizontal="center"/>
    </xf>
    <xf numFmtId="0" fontId="2" fillId="0" borderId="0" xfId="2" applyFont="1" applyAlignment="1">
      <alignment horizontal="center" wrapText="1"/>
    </xf>
    <xf numFmtId="0" fontId="6" fillId="0" borderId="0" xfId="0" applyFont="1" applyAlignment="1">
      <alignment horizontal="center"/>
    </xf>
    <xf numFmtId="0" fontId="4" fillId="0" borderId="0" xfId="2" applyFont="1" applyFill="1" applyBorder="1" applyAlignment="1">
      <alignment horizontal="center" wrapText="1" shrinkToFit="1"/>
    </xf>
    <xf numFmtId="0" fontId="4" fillId="0" borderId="0" xfId="0" applyFont="1" applyAlignment="1">
      <alignment horizontal="center" wrapText="1"/>
    </xf>
    <xf numFmtId="0" fontId="4" fillId="2" borderId="0" xfId="0" applyFont="1" applyFill="1" applyAlignment="1">
      <alignment horizontal="center" wrapText="1"/>
    </xf>
    <xf numFmtId="0" fontId="4" fillId="0" borderId="0" xfId="0" applyFont="1" applyFill="1" applyAlignment="1">
      <alignment horizontal="center" wrapText="1"/>
    </xf>
    <xf numFmtId="0" fontId="2" fillId="0" borderId="0" xfId="2" applyFont="1" applyFill="1" applyAlignment="1">
      <alignment horizontal="center" wrapText="1"/>
    </xf>
    <xf numFmtId="0" fontId="4" fillId="0" borderId="0" xfId="0" applyFont="1" applyFill="1" applyAlignment="1">
      <alignment horizontal="center"/>
    </xf>
    <xf numFmtId="0" fontId="8" fillId="0" borderId="0" xfId="0" applyFont="1" applyFill="1" applyAlignment="1">
      <alignment horizontal="center"/>
    </xf>
    <xf numFmtId="0" fontId="2" fillId="0" borderId="0" xfId="0" applyFont="1" applyAlignment="1">
      <alignment horizontal="center" wrapText="1"/>
    </xf>
    <xf numFmtId="0" fontId="4" fillId="0" borderId="0" xfId="0" quotePrefix="1" applyFont="1" applyFill="1" applyAlignment="1">
      <alignment horizontal="center" wrapText="1"/>
    </xf>
    <xf numFmtId="0" fontId="2" fillId="0" borderId="0" xfId="0" applyFont="1" applyBorder="1" applyAlignment="1">
      <alignment horizontal="center" wrapText="1"/>
    </xf>
    <xf numFmtId="0" fontId="5" fillId="0" borderId="0" xfId="0" applyFont="1" applyAlignment="1">
      <alignment horizontal="center" wrapText="1"/>
    </xf>
    <xf numFmtId="0" fontId="2" fillId="0" borderId="0" xfId="0" applyFont="1" applyBorder="1" applyAlignment="1">
      <alignment horizontal="center" vertical="top" wrapText="1"/>
    </xf>
    <xf numFmtId="0" fontId="6" fillId="0" borderId="0" xfId="1" applyNumberFormat="1" applyFont="1" applyFill="1" applyAlignment="1">
      <alignment horizontal="center" vertical="top" wrapText="1"/>
    </xf>
    <xf numFmtId="0" fontId="4" fillId="0" borderId="0" xfId="0" applyNumberFormat="1" applyFont="1" applyAlignment="1">
      <alignment horizontal="center" wrapText="1"/>
    </xf>
    <xf numFmtId="0" fontId="4" fillId="0" borderId="0" xfId="0" applyNumberFormat="1" applyFont="1" applyAlignment="1">
      <alignment horizontal="center"/>
    </xf>
    <xf numFmtId="0" fontId="5" fillId="0" borderId="0" xfId="0" applyFont="1" applyAlignment="1">
      <alignment horizontal="center"/>
    </xf>
    <xf numFmtId="0" fontId="16" fillId="0" borderId="0" xfId="6" applyFont="1" applyFill="1" applyAlignment="1">
      <alignment horizontal="center"/>
    </xf>
    <xf numFmtId="0" fontId="17" fillId="2" borderId="0" xfId="2" applyFont="1" applyFill="1" applyAlignment="1">
      <alignment horizontal="center" wrapText="1"/>
    </xf>
    <xf numFmtId="0" fontId="18" fillId="2" borderId="0" xfId="0" applyFont="1" applyFill="1" applyAlignment="1">
      <alignment horizontal="center"/>
    </xf>
    <xf numFmtId="0" fontId="16" fillId="2" borderId="0" xfId="6" applyFont="1" applyFill="1" applyAlignment="1">
      <alignment horizontal="center"/>
    </xf>
    <xf numFmtId="0" fontId="16" fillId="2" borderId="0" xfId="2" applyFont="1" applyFill="1" applyAlignment="1">
      <alignment horizontal="center"/>
    </xf>
    <xf numFmtId="0" fontId="17" fillId="2" borderId="0" xfId="8" applyFont="1" applyFill="1" applyAlignment="1">
      <alignment horizontal="center" wrapText="1"/>
    </xf>
    <xf numFmtId="0" fontId="17" fillId="2" borderId="0" xfId="9" applyFont="1" applyFill="1" applyBorder="1" applyAlignment="1">
      <alignment horizontal="center"/>
    </xf>
    <xf numFmtId="0" fontId="16" fillId="2" borderId="0" xfId="2" applyFont="1" applyFill="1" applyAlignment="1">
      <alignment horizontal="center" wrapText="1"/>
    </xf>
    <xf numFmtId="0" fontId="17" fillId="2" borderId="0" xfId="6" applyFont="1" applyFill="1" applyAlignment="1">
      <alignment horizontal="center" wrapText="1"/>
    </xf>
    <xf numFmtId="0" fontId="17" fillId="2" borderId="0" xfId="6" applyFont="1" applyFill="1" applyAlignment="1">
      <alignment horizontal="center"/>
    </xf>
    <xf numFmtId="0" fontId="18" fillId="2" borderId="0" xfId="6" applyFont="1" applyFill="1" applyAlignment="1">
      <alignment horizontal="center"/>
    </xf>
    <xf numFmtId="0" fontId="17" fillId="2" borderId="0" xfId="0" applyFont="1" applyFill="1" applyAlignment="1">
      <alignment horizontal="center" wrapText="1"/>
    </xf>
    <xf numFmtId="0" fontId="16" fillId="2" borderId="0" xfId="6" applyFont="1" applyFill="1" applyAlignment="1">
      <alignment horizontal="center" wrapText="1"/>
    </xf>
    <xf numFmtId="0" fontId="21" fillId="2" borderId="0" xfId="6" applyFont="1" applyFill="1" applyAlignment="1">
      <alignment horizontal="center"/>
    </xf>
    <xf numFmtId="0" fontId="23" fillId="2" borderId="0" xfId="0" applyFont="1" applyFill="1" applyAlignment="1">
      <alignment horizontal="center"/>
    </xf>
    <xf numFmtId="165" fontId="7" fillId="0" borderId="1" xfId="2" applyNumberFormat="1" applyFont="1" applyFill="1" applyBorder="1" applyAlignment="1">
      <alignment horizontal="center" wrapText="1" shrinkToFit="1"/>
    </xf>
    <xf numFmtId="165" fontId="20" fillId="2" borderId="1" xfId="2" applyNumberFormat="1" applyFont="1" applyFill="1" applyBorder="1" applyAlignment="1">
      <alignment horizontal="center" vertical="center" wrapText="1" shrinkToFit="1"/>
    </xf>
    <xf numFmtId="0" fontId="7" fillId="0" borderId="0" xfId="0" applyFont="1" applyBorder="1" applyAlignment="1">
      <alignment horizontal="center" wrapText="1"/>
    </xf>
    <xf numFmtId="0" fontId="4" fillId="0" borderId="0" xfId="0" applyFont="1" applyBorder="1" applyAlignment="1">
      <alignment horizontal="center" wrapText="1"/>
    </xf>
  </cellXfs>
  <cellStyles count="15">
    <cellStyle name="Comma 3" xfId="5"/>
    <cellStyle name="Comma 3 2 2" xfId="12"/>
    <cellStyle name="Comma 3 3" xfId="10"/>
    <cellStyle name="Comma 8 4" xfId="7"/>
    <cellStyle name="Comma_A4 TS_2007 2" xfId="14"/>
    <cellStyle name="Comma_A4 TS_2007_1" xfId="4"/>
    <cellStyle name="Normal 2 4" xfId="11"/>
    <cellStyle name="Normal 4" xfId="6"/>
    <cellStyle name="Normal_A4 TS_2007" xfId="2"/>
    <cellStyle name="КАНДАГАЧ тел3-33-96 10" xfId="8"/>
    <cellStyle name="КАНДАГАЧ тел3-33-96 2" xfId="9"/>
    <cellStyle name="Обычный" xfId="0" builtinId="0"/>
    <cellStyle name="Финансовый" xfId="1" builtinId="3"/>
    <cellStyle name="Финансовый 3" xfId="13"/>
    <cellStyle name="Финансовый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calcChain" Target="calcChain.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theme" Target="theme/theme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USTAFA\IPR%20Calculations\IPR_V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udit\Clients\KazTransOil\2001\Branch%20Aktobe\KTO_WB_FSL_31.1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tp\SBOR4\133\587\tab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tp\DOCUME~1\EYeguy\LOCALS~1\Temp\PBC-Final%20Kmod8-December-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tp\&#1052;&#1086;&#1080;%20&#1076;&#1086;&#1082;&#1091;&#1084;&#1077;&#1085;&#1090;&#1099;\&#1060;&#1080;&#1085;.&#1086;&#1090;&#1095;&#1077;&#1090;&#1085;&#1086;&#1089;&#1090;&#1100;%20(&#1055;&#1054;%20&#1080;%20&#1050;&#1054;)\&#1050;&#1086;&#1085;&#1089;&#1086;&#1083;&#1080;&#1076;&#1080;&#1088;&#1086;&#1074;&#1072;&#1085;&#1085;&#1072;&#1103;%20&#1086;&#1090;&#1095;&#1077;&#1090;&#1085;&#1086;&#1089;&#1090;&#1100;\&#1056;&#1077;&#1075;&#1083;&#1072;&#1084;&#1077;&#1085;&#1090;\&#8470;1414-3-&#1088;\&#1055;&#1088;&#1080;&#1083;&#1086;&#1078;&#1077;&#1085;&#1080;&#11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r01\DMFO\WINNT\TEMP\C.Notes.Data\Revenu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C\FNST129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01\Public\DOCUME~1\FINANC~1\LOCALS~1\Temp\AES%20Folder\Old_Reports\June_00\Hot%20Sparks%20TETS_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cellsamal\FD_Reporting\Sonera\Actuals\After_audit_30.09.02\502Kcell_actual_11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ient\D$\WINDOWS\TEMP\GAMxFiles\dh873tr7t6hpmj8ttvtx74pq6s99ena6fsgrshsbred57ftyw8r8\Apr%201%2011\46b2a4fbe4dd46a295ced7baaf917c50\E.05_UI.%20Investment%20income%20YE%20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tp\windows\TEMP\CRD_&#1054;S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tp\windows\TEMP\&#1057;&#1054;&#1048;.XLW"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tp\windows\TEMP\CRD_UFS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B-PL\NBPL\_F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fs01.sberbank.kz\homes$\Users\u04441\Desktop\&#1042;&#1083;&#1072;&#1076;&#1080;&#1084;&#1080;&#1088;%20&#1070;&#1085;\&#1040;&#1091;&#1076;&#1080;&#1090;\2014\3&#1084;\GFO\(CURRENT)GRF%20(ruseng)%203m2014%20v%201%2004%203%20-%20PRT%20final.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1054;&#1058;&#1063;&#1045;&#1058;&#1067;_&#1059;&#1060;&#1057;&#1055;_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38\&#1087;&#1086;&#1088;&#1092;&#1077;&#1083;&#1080;%20&#1085;&#1086;%20&#1086;&#1091;&#1080;&#1087;\&#1055;&#1048;&#10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zalm_m01dc\Almaty\Documents%20and%20Settings\Saginov\My%20Documents\Data\Kazintel\audit%202001\Arna\FSL\Arna%20billing%20-%20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zwjakeevaa\BAK2002\Documents%20and%20Settings\AkhmetovGa\My%20Documents\AA%20%20%20%20Clients\BAK\Audit%202001\Final\Sample%20size_BAK.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tp\NMDAT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ZWALMSAGNAYMA\aws\Financial%20Reporting%20Department\2005\Draft\year%20end%202005\Working%20papers\Rasul\AR\Transformation2005-s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tp\&#1040;&#1082;&#1090;&#1080;&#1074;&#1085;&#1072;&#1103;%20&#1080;&#1085;&#1092;&#1086;&#1088;&#1084;&#1072;&#1094;&#1080;&#1103;\&#1052;&#1086;&#1080;%20&#1076;&#1086;&#1082;&#1091;&#1084;&#1077;&#1085;&#1090;&#1099;\&#1060;&#1086;&#1088;&#1084;&#1099;\&#1058;&#1072;&#1073;&#1077;&#1083;&#1100;%202004\&#1044;&#1086;&#1087;&#1086;&#1083;&#1085;&#1077;&#1085;&#1080;&#1103;%20&#1080;%20&#1080;&#1079;&#1084;&#1077;&#1085;&#1077;&#1085;&#1080;&#1103;\344_4_3.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8145%20Substantive%20Analytical..."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fs01.sberbank.kz\homes$\&#1042;&#1083;&#1072;&#1076;&#1080;&#1084;&#1080;&#1088;%20&#1070;&#1085;\&#1040;&#1091;&#1076;&#1080;&#1090;\2014\YE\GRF_YE2014_v1%201%204%20Protected%2019.02.2015.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1054;&#1041;&#1052;&#1045;&#1053;\&#1044;&#1077;&#1087;&#1072;&#1088;&#1090;&#1072;&#1084;&#1077;&#1085;&#1090;%20&#1041;&#1091;&#1093;&#1075;&#1072;&#1083;&#1090;&#1077;&#1088;&#1089;&#1082;&#1086;&#1075;&#1086;%20&#1091;&#1095;&#1077;&#1090;&#1072;%20&#1080;%20&#1086;&#1090;&#1095;&#1077;&#1090;&#1085;&#1086;&#1089;&#1090;&#1080;\&#1059;&#1087;&#1088;&#1072;&#1074;&#1083;&#1077;&#1085;&#1080;&#1077;%20&#1043;&#1077;&#1085;%20&#1073;&#1091;&#1093;&#1075;&#1072;&#1083;&#1090;&#1077;&#1088;&#1080;&#1080;\&#1087;&#1088;&#1086;&#1095;&#1080;&#1077;\&#1060;&#1057;_&#1055;&#1055;_test1(&#1085;&#1077;&#1088;&#1077;&#1079;.)%20&#1085;&#1086;&#1074;&#1099;&#108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Documents%20and%20Settings\FUzakbaeva\Desktop\&#1060;&#1057;_&#1055;&#1055;_test1%2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fs01.sberbank.kz\homes$\MezhOt\&#1056;&#1072;&#1073;&#1086;&#1095;&#1080;&#1081;%20&#1082;&#1072;&#1090;&#1072;&#1083;&#1086;&#1075;\2013\YE2013\&#1043;&#1060;&#1054;%20&#1041;&#1072;&#1085;&#1082;&#1072;%20&#1056;&#1086;&#1089;&#1089;&#1080;&#1080;\CBR%20GRF%20Request%20YE13%20v3%20-%20Map.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MSOffice\Excel\NMTAX.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TEMP\IK2001-update%20FY%20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ZWALMUZBEKOAS\aws\Engagements\ZAO_Kazakhstan_Temir_Zholy\KTZ_2003_IAS_KAS\Documents\O.%20Taxes_YE_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nr01\DMFO\WINNT\TEMP\C.Notes.Data\Saz_GA_BudvAct_De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tp\&#1052;&#1086;&#1080;%20&#1076;&#1086;&#1082;&#1091;&#1084;&#1077;&#1085;&#1090;&#1099;\&#1056;&#1072;&#1079;&#1085;&#1086;&#1077;\4&#1074;&#1077;&#1088;&#1089;&#1080;&#1103;_&#1058;&#1072;&#1073;&#1077;&#1083;&#1103;\NNMM4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44;&#1079;&#1102;&#1073;&#1072;\ib\CAMEL\CALC_Q.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92.168.1.38\&#1087;&#1086;&#1088;&#1092;&#1077;&#1083;&#1080;%20&#1085;&#1086;%20&#1086;&#1091;&#1080;&#1087;\&#1055;&#1086;&#1088;&#1090;&#1092;&#1077;&#1083;&#1080;_&#1055;&#1048;&#10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ZWSAGINOVAS\aws\Documents%20and%20Settings\Saginov\My%20Documents\Data\Kazintel\audit%202001\Arna\FSL\Arna%20billing%20-%20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tp\Users\SOBOLE~1\AppData\Local\Temp\Rar$DI00.835\&#1055;&#1088;&#1080;&#1083;&#1086;&#1078;&#1077;&#1085;&#1080;&#1077;%2023.1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lient\D$\Documents%20and%20Settings\All%20Users\Documents\aws\Engagements\Industrial%20and%20Commercial%20Bank%20of%20China%20Almaty\ICBCA%20YE2006\Documents\U2.1%20Interest%20Expens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ZWALMZHOKEBZH\aws\Documents%20and%20Settings\All%20Users\Documents\aws\Engagements\Exploration%20and%20Production%20KMG\EP%20KazMunayGas%202005\Documents\Covenants%20IFRS%2020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lient\D$\Users\u04441\Desktop\&#1056;&#1072;&#1089;&#1096;&#1080;&#1092;&#1088;&#1086;&#1074;&#1082;&#1072;%20&#1087;&#1086;&#1088;&#1090;&#1092;&#1077;&#1083;&#1103;_010413%20&#1073;&#1086;&#1083;&#1100;&#1096;&#1086;&#107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SFO/Old%20TS/A4%20TS%20Sberbank%2012m%202021%20FS.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ient\D$\Documents%20and%20Settings\u00096\My%20Documents\&#1057;&#1041;&#1056;&#1060;\2011\&#1075;&#1086;&#1076;&#1086;&#1074;&#1086;&#1081;\&#1043;&#1060;&#1054;%20YE2011%20v.2.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DOCUME~1\EYeguy\LOCALS~1\Temp\PBC-Final%20Kmod8-December-2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fs01.sberbank.kz\homes$\Users\u03123\AppData\Local\Microsoft\Windows\Temporary%20Internet%20Files\Content.Outlook\Z4HR1NBB\(CURRENT)GRF%20(ruseng)%206m2014%20v%201%2005%2002%20-%20Protected.xlsb"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fs01.sberbank.kz\homes$\Users\u05574\AppData\Local\Microsoft\Windows\Temporary%20Internet%20Files\Content.Outlook\KQBN3V5Y\(CURRENT)GRF%20(rus,eng)%206m2014%20v%201.05.02%20-%20Protected.xlsb"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tp\Users\u03123\AppData\Roaming\Microsoft\Excel\register%20201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BUiO/&#1044;&#1083;&#1103;%20&#1072;&#1091;&#1076;&#1080;&#1090;&#1072;/&#1043;&#1060;&#1054;%203&#1084;%202021/GRF_1Q2021_v1%20Protected%2020.04.202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BUiO/&#1044;&#1083;&#1103;%20&#1072;&#1091;&#1076;&#1080;&#1090;&#1072;/&#1050;&#1054;&#1057;&#1052;&#1054;&#1057;%201kv2022/&#1064;&#1072;&#1073;&#1083;&#1086;&#1085;&#1099;%20&#1050;&#1054;&#1057;&#1052;&#1054;&#1057;%20010422/Kosmos.IFRS%20template%20(v.2112)%20(14-01-12)%2022.04.2022.xlsb"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tp\&#1042;&#1083;&#1072;&#1076;&#1080;&#1084;&#1080;&#1088;%20&#1070;&#1085;\&#1040;&#1091;&#1076;&#1080;&#1090;\2016\2q\&#1040;&#1091;&#1076;&#1080;&#1090;\&#1042;&#1077;&#1085;&#1077;&#1088;&#1072;%20&#1050;&#1077;&#1084;&#1077;&#1083;&#1086;&#1074;&#1072;\&#1054;&#1090;&#1089;&#1088;&#1086;&#1095;&#1077;&#1085;&#1085;&#1099;&#1081;%20&#1087;&#1085;%20&#1087;&#1086;%20&#1089;&#1086;&#1089;&#1090;%2030%2006%2016&#1075;%20%20(3).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SUBO\register_201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OTCHET2000\jule-september20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Documents%20and%20Settings\saurambayeva\My%20Documents\Clients\KAZOIL\Audit%201999-2002%20PIU\wp\&#1052;&#1086;&#1080;%20&#1076;&#1086;&#1082;&#1091;&#1084;&#1077;&#1085;&#1090;&#1099;\&#1060;&#1080;&#1085;&#1054;&#1090;\&#1060;&#1054;&#1048;-&#1057;&#1077;&#1085;25.12.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C)%206501%20OTHER%20LIABILITIES%20Leadsheet"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VVV\bs1999\aug99\IAS089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lient\D$\Users\u04441\AppData\Local\Microsoft\Windows\Temporary%20Internet%20Files\Content.Outlook\ZTAPI2FY\GRF%20(ruseng)%20ye2012%20v01%2015%2001%20master%20p.xlsb"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u03029\Desktop\&#1044;&#1083;&#1103;%20&#1072;&#1091;&#1076;&#1080;&#1090;&#1072;%204%20&#1082;&#1074;\&#1043;&#1060;&#1054;\GRF\GRF_YE2020_v2%20protected%2010.02.202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tp\Users\u10221\Downloads\TEMPLATE_COLLECTIVE_11-04-2019%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tp\Users\u10221\Downloads\TEMPLATE_COLLECTIVE_15-04-201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ZWSAGINOVAS\aws\DATA\Banks\Turkmen-Turkish%20Bank\2000\Final%2012%20months\Restatement\TTB%20Restatement%202000-12%20NEW.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Ali.Kyzaibay/Desktop/sec%20Aina/D.Securities_Sberbank_YE2019.xlsb"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ZWSERIKOVMY\aws\dba001\317zu\document\VVV\BS%202003\Aug%202003\Variance%20Analysis_VC_Ytd%20aug%202003_presentatio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tp\Users\u05180\AppData\Local\Microsoft\Windows\Temporary%20Internet%20Files\Content.Outlook\N3V7XQYF\&#1057;&#1090;&#1088;&#1091;&#1082;&#1090;&#1091;&#1088;&#1072;%20&#1075;&#1088;&#1091;&#1087;&#1087;&#1099;%20&#1057;&#1073;&#1077;&#1088;&#1073;&#1072;&#1085;&#1082;%202014-12.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ZKADIRSIZOVARA\aws\Documents%20and%20Settings\DemidovN\My%20Documents\For%20Information%20only%20-%20Clients\Kazakhoil\KAZAKHOIL%202000\2.%20Kazakhoil%20Head%20Office\Audit%20Team\New%20UMG%20%202000%20-%20Nigara\5.%20Uzenmunaigas\Working%20Sections\Cost%20of%20Productio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tp\Users\u05842\AppData\Local\Microsoft\Windows\Temporary%20Internet%20Files\Content.Outlook\LH6ZYM12\&#1054;&#1073;&#1097;&#1080;&#108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2_2&#1058;&#104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tp\windows\TEMP\RptTempl$_F2_71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5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Unp\Nalogy_Work_Dir\&#1054;&#1090;&#1076;&#1077;&#1083;%20&#1085;&#1072;&#1083;&#1086;&#1075;&#1086;&#1086;&#1073;&#1083;&#1086;&#1078;&#1077;&#1085;&#1080;&#1103;%20&#1087;&#1088;&#1080;&#1073;&#1099;&#1083;&#1080;%20&#1080;%20&#1080;&#1084;&#1091;&#1097;&#1077;&#1089;&#1090;&#1074;&#1072;\&#1056;&#1072;&#1073;&#1086;&#1095;&#1080;&#1077;%20&#1076;&#1086;&#1082;&#1091;&#1084;&#1077;&#1085;&#1090;&#1099;\&#1043;&#1062;&#1041;\&#1084;&#1072;&#1088;&#1090;\FN_09_&#1092;&#1077;&#1074;&#1088;&#1072;&#1083;&#110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ZWALMLOBKOVAN\aws\ACCNTDEP\HO%20reports\2001\(c)%20March\HOBS%20(Mar%20'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tp\windows\TEMP\2_4&#1058;&#104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kzwalmamirgagu\Shared\Audit\Clients\Temirbank\2007\YE%20Audit\PBC\Temirbank%2012.31.2007\1\kp07121sv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saurambayeva\My%20Documents\Clients\KAZOIL\Audit%201999-2002%20PIU\pbc\OTCHET1999\april-june9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vfs01.sberbank.kz\homes$\Users\u04441\AppData\Local\Microsoft\Windows\Temporary%20Internet%20Files\Content.Outlook\ZTAPI2FY\(CURRENT)GRF%20(ruseng)%20YE2013%20v4%2006%20-%20Protected.xlsb"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uprun-in\&#1090;&#1072;&#1073;&#1077;&#1083;&#1100;%202001\&#1058;&#1077;&#1088;&#1088;&#1080;&#1090;&#1086;&#1088;&#1080;&#1072;&#1083;&#1100;&#1085;&#1099;&#1077;%20&#1073;&#1072;&#1085;&#1082;&#1080;\tab_up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2.26_&#1074;%20&#1075;&#1086;&#1076;&#1086;&#1074;&#1086;&#1081;_&#1086;&#1090;&#1095;&#1077;&#1090;_20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1052;&#1086;&#1080;%20&#1076;&#1086;&#1082;&#1091;&#1084;&#1077;&#1085;&#1090;&#1099;\&#1060;&#1080;&#1085;.&#1086;&#1090;&#1095;&#1077;&#1090;&#1085;&#1086;&#1089;&#1090;&#1100;%20(&#1055;&#1054;%20&#1080;%20&#1050;&#1054;)\&#1050;&#1086;&#1085;&#1089;&#1086;&#1083;&#1080;&#1076;&#1080;&#1088;&#1086;&#1074;&#1072;&#1085;&#1085;&#1072;&#1103;%20&#1086;&#1090;&#1095;&#1077;&#1090;&#1085;&#1086;&#1089;&#1090;&#1100;\2009\01-10-2009\&#1055;&#1088;&#1080;&#1083;&#1086;&#1078;&#1077;&#1085;&#1080;&#1077;%20F1%20&#1085;&#1072;%201-10-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1052;&#1086;&#1080;%20&#1076;&#1086;&#1082;&#1091;&#1084;&#1077;&#1085;&#1090;&#1099;\&#1060;&#1080;&#1085;.&#1086;&#1090;&#1095;&#1077;&#1090;&#1085;&#1086;&#1089;&#1090;&#1100;%20(&#1055;&#1054;%20&#1080;%20&#1050;&#1054;)\&#1050;&#1086;&#1085;&#1089;&#1086;&#1083;&#1080;&#1076;&#1080;&#1088;&#1086;&#1074;&#1072;&#1085;&#1085;&#1072;&#1103;%20&#1086;&#1090;&#1095;&#1077;&#1090;&#1085;&#1086;&#1089;&#1090;&#1100;\2009\01-10-2009\&#1055;&#1088;&#1080;&#1083;&#1086;&#1078;&#1077;&#1085;&#1080;&#1077;%20F2%20&#1085;&#1072;%201-10-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5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Y:\Users\NAKZHO~1\AppData\Local\Temp\notesF3B52A\Non-financial\&#1051;&#1086;&#1075;%20&#1080;&#1079;&#1084;&#1077;&#1085;&#1077;&#1085;&#1080;&#1081;_28.11.2014.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317zu\document\VVV\EBRDIFC\Qtr4%202001\IK2001-for%20update_inter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KZWSAGINOVAS\aws\Engagements\KarazhanBasMunay\KaraZhanbasMunay_semiannual_2002\Documents\TRIAL%20BALANCE.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Worksheet%20in%206640.02%20Deferred%20tax%20calculation"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5351%20Dealing%20securities%20roll-forward%20-%20final"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ZWALMBEKETGA\aws\WINDOWS\TEMP\Deloitte%20WP%20%202005%20CIT.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Worksheet%20in%205650%20PP&amp;E%20movement%20-%20%20Final%20"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vfs01.sberbank.kz\homes$\Users\u03123\AppData\Local\Microsoft\Windows\Temporary%20Internet%20Files\Content.Outlook\Z4HR1NBB\(CURRENT)GRF%20(rus,eng)%206m2014%20v%201.05.02%20-%20Protected.xlsb"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tp\Users\u05697\Desktop\&#1043;&#1086;&#1076;&#1086;&#1074;&#1086;&#1081;%20&#1040;&#1091;&#1076;&#1080;&#1090;\&#1042;&#1093;&#1086;&#1076;&#1103;&#1097;&#1072;&#1103;%20&#1080;&#1085;&#1092;&#1086;&#1088;&#1084;&#1072;&#1094;&#1080;&#1103;%20&#1086;&#1090;%20&#1087;&#1086;&#1076;&#1088;&#1072;&#1079;&#1076;&#1077;&#1083;&#1077;&#1085;&#1080;&#1081;\1%20&#1082;&#1074;%202018\&#1041;&#1072;&#1081;&#1090;&#1072;&#1085;&#1072;&#1090;%20&#1040;&#1085;&#1072;&#1088;&#1072;\&#1050;&#1086;&#1087;&#1080;&#1103;%20GRF_3m2018_v1%200%2048%20Working.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vfs01.sberbank.kz\homes$\&#1056;&#1072;&#1073;&#1086;&#1095;&#1080;&#1081;%20&#1082;&#1072;&#1090;&#1072;&#1083;&#1086;&#1075;\2012\YE2012\&#1043;&#1060;&#1054;%20&#1041;&#1072;&#1085;&#1082;&#1072;%20&#1056;&#1086;&#1089;&#1089;&#1080;&#1080;\GRF%20(rus,eng)%20CBR%20Request%20v4.3.xlsb"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vfs01.sberbank.kz\homes$\MezhOt\&#1056;&#1072;&#1073;&#1086;&#1095;&#1080;&#1081;%20&#1082;&#1072;&#1090;&#1072;&#1083;&#1086;&#1075;\2012\YE2012\&#1043;&#1060;&#1054;%20&#1041;&#1072;&#1085;&#1082;&#1072;%20&#1056;&#1086;&#1089;&#1089;&#1080;&#1080;\GRF%20(rus,eng)%20CBR%20Request%20v4.3.xlsb"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RptTempl1$1"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tp\&#1044;&#1088;&#1091;&#1078;&#1080;&#1085;&#1080;&#1085;&#1072;\&#1044;&#1072;&#1085;&#1085;&#1099;&#1077;%20&#1076;&#1083;&#1103;%20&#1057;&#1073;&#1077;&#1088;&#1072;\&#1055;&#1088;&#1080;&#1083;&#1086;&#1078;&#1077;&#1085;&#1080;&#1103;%20&#1082;%20&#1082;&#1086;&#1085;&#1094;&#1077;&#1087;&#1094;&#1080;&#108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ZWALMLOBKOVAN\aws\Engagements\ABS%20CENTER\ABS%20CENTER-AUDIT2002\Documents\&#1052;&#1086;&#1080;%20&#1076;&#1086;&#1082;&#1091;&#1084;&#1077;&#1085;&#1090;&#1099;\&#1052;&#1086;&#1080;%20&#1076;&#1086;&#1082;&#1091;&#1084;&#1077;&#1085;&#1090;&#1099;%202000\&#1090;&#1072;&#1088;&#1072;%20200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I:\BUXTXT\MSFO\DVIG0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con\C\&#1052;&#1086;&#1080;%20&#1076;&#1086;&#1082;&#1091;&#1084;&#1077;&#1085;&#1090;&#1099;\&#1056;&#1072;&#1089;&#1093;&#1086;&#1076;&#1085;&#1072;&#1103;%20&#1095;&#1072;&#1089;&#1090;&#1100;%20&#1087;&#1086;%20&#1073;&#1091;&#1088;&#1077;&#1085;&#1080;&#1102;%202005&#107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tp\Users\u03123\AppData\Roaming\Microsoft\Excel\register_2013.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tp\ANYA\F102_SB.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0;&#1088;&#1093;&#1080;&#1074;99\&#1062;&#1086;-12\&#1062;&#1054;-12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inr01\dmfo\Documents%20and%20Settings\t.kulmanova\Local%20Settings\Temporary%20Internet%20Files\OLK131\&#1076;&#1077;&#1073;&#1080;&#1090;%20&#1085;&#1072;%2031%2006%200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bud-8\&#1044;&#1077;&#1083;&#1086;\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con\C\&#1052;&#1086;&#1080;%20&#1076;&#1086;&#1082;&#1091;&#1084;&#1077;&#1085;&#1090;&#1099;\&#1056;&#1072;&#1089;&#1093;&#1086;&#1076;&#1085;&#1072;&#1103;%20&#1095;&#1072;&#1089;&#1090;&#1100;%20&#1087;&#1086;%20&#1073;&#1091;&#1088;&#1077;&#1085;&#1080;&#1102;%202005&#1075;.-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0;&#1088;&#1093;&#1080;&#1074;99\&#1062;&#1086;-12\1999\&#1052;&#1072;&#1088;&#1096;.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kzwalmamirgagu\Shared\Documents%20and%20Settings\Gulnar.Amirgaly\Desktop\Temirbank\LLR\Pool\&#1102;&#1088;%20&#1083;&#1080;&#1094;&#1072;&#1084;%20&#1076;&#1083;&#1103;%20&#1072;&#1091;&#1076;&#1080;&#1090;&#107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KZWALMMUKHAMBI\aws\Engagements\TuranAlemBank\BTA03\Documents\L.%20Due%20to%20other%20banks,%20gvn,%20other%20fin%20or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uprun-in\&#1090;&#1077;&#1088;_&#1073;&#1072;&#1085;&#1082;&#1080;\WINDOWS\TEMP\TEKOS\OUT\0107037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WINDOWS\&#1056;&#1072;&#1073;&#1086;&#1095;&#1080;&#1081;%20&#1089;&#1090;&#1086;&#1083;\LOGSANDIROV\&#1041;&#1091;&#1093;&#1075;&#1072;&#1083;&#1090;&#1077;&#1088;&#1080;&#1103;%20&#1057;&#1050;\&#1052;&#1054;%202000%20NEW%20R.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ALMMELNIKYE\aws\&#1055;&#1086;&#1095;&#1090;&#1072;\&#1054;&#1073;o&#1088;&#1086;&#1090;.&#1073;&#1072;&#1083;&#1072;&#1085;&#1089;%20&#1080;%20&#1077;&#1075;&#1086;%20&#1092;&#1086;&#1088;&#1084;&#1099;%201.01.02&#1075;.%20&#1076;&#1083;&#1103;%20&#1087;&#1088;&#1086;&#1075;&#1088;&#1072;&#1084;&#1084;&#1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lient\D$\Temp\notes896CC5\ISFR_06.01.0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0;&#1086;&#1101;&#1092;&#1092;&#1080;&#1094;&#1080;&#1077;&#1085;&#1090;&#109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vfs01.sberbank.kz\homes$\u05180\Desktop\&#1080;&#1085;&#1092;&#1086;\&#1056;&#1072;&#1089;&#1095;&#1077;&#1090;&#1099;\&#1059;&#1087;&#1088;&#1072;&#1074;&#1083;&#1077;&#1085;&#1095;&#1077;&#1089;&#1082;&#1072;&#1103;%20&#1057;&#1044;\2014\08\&#1055;&#1088;&#1080;&#1083;&#1086;&#1078;&#1077;&#1085;&#1080;&#1103;%201-21.xlsm"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58;&#1088;&#1072;&#1085;&#1079;&#1080;&#1090;254\&#1062;&#1054;-12&#1090;0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7;&#1090;&#1072;&#1090;&#1100;&#1080;%20&#1058;&#1069;&#1055;_&#1089;&#1090;&#1072;&#1088;&#1072;&#1103;%20&#1089;&#1090;&#1088;&#1091;&#1082;&#1090;&#1091;&#1088;&#1072;.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kzwalmzhashian\Halyk\Documents%20and%20Settings\All%20Users\Documents\aws\Engagements\Halyk%20Bank\Audit%209m%202006\Documents\KLASS\1100\OK\PROWIZ99\PROWIZ99\USER\MANAT\CREDITY\REGION\ARHIV\OBL_CRED_30-06-9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2;&#1085;&#1091;&#1090;&#1088;252\2001\&#1062;&#1054;-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IPR_VOG"/>
      <sheetName val="Диаграмма1"/>
      <sheetName val="VOG RUS"/>
      <sheetName val="F-1"/>
      <sheetName val="F-2"/>
      <sheetName val="F-3"/>
      <sheetName val="F-4"/>
      <sheetName val="F-5"/>
      <sheetName val="F-10"/>
      <sheetName val="F-11"/>
      <sheetName val="F-20"/>
      <sheetName val="F-21"/>
      <sheetName val="F-25"/>
      <sheetName val="F-26"/>
      <sheetName val="F-27"/>
      <sheetName val="G-2"/>
      <sheetName val="G-5"/>
      <sheetName val="G-7"/>
      <sheetName val="SAL-1001ok"/>
      <sheetName val="Ural med"/>
      <sheetName val="Profit &amp; Loss Total"/>
      <sheetName val="JUly97"/>
      <sheetName val="Параметры"/>
      <sheetName val="факт 2005 г."/>
      <sheetName val="Consolidated COOP KMG EP U.A."/>
      <sheetName val="PKI FV"/>
      <sheetName val="шапка"/>
      <sheetName val="список"/>
      <sheetName val="master data"/>
      <sheetName val="Sheet1"/>
      <sheetName val="группа"/>
      <sheetName val="Balance Sh_12_10"/>
      <sheetName val="VOG_RUS"/>
      <sheetName val="Ural_med"/>
      <sheetName val="Profit_&amp;_Loss_Total"/>
      <sheetName val="факт_2005_г_"/>
      <sheetName val="Consolidated_COOP_KMG_EP_U_A_"/>
      <sheetName val="PKI_FV"/>
      <sheetName val="master_data"/>
      <sheetName val="Balance_Sh_12_10"/>
      <sheetName val="VOG_RUS1"/>
      <sheetName val="Ural_med1"/>
      <sheetName val="Profit_&amp;_Loss_Total1"/>
      <sheetName val="факт_2005_г_1"/>
      <sheetName val="Consolidated_COOP_KMG_EP_U_A_1"/>
      <sheetName val="PKI_FV1"/>
      <sheetName val="master_data1"/>
      <sheetName val="Balance_Sh_12_101"/>
      <sheetName val="ЦХЛ 2004"/>
      <sheetName val="Dep"/>
      <sheetName val="освоение с объектами"/>
      <sheetName val="Оборудование ОФ корр."/>
      <sheetName val="02. LBR"/>
      <sheetName val="03. LBR аутсорсинг"/>
      <sheetName val="Input Data"/>
      <sheetName val="F2"/>
      <sheetName val="Extraction_Oil"/>
      <sheetName val="OIL"/>
      <sheetName val="Prod rep"/>
      <sheetName val="Sales KGK 12m 2014"/>
      <sheetName val="KGK"/>
      <sheetName val="SM"/>
      <sheetName val="Refinery_margin"/>
      <sheetName val="fxrates"/>
      <sheetName val="на 1 тут"/>
      <sheetName val="Свод сметы"/>
      <sheetName val="Products annual"/>
      <sheetName val="ТЭП"/>
      <sheetName val="Prod_rep"/>
      <sheetName val="Sales_KGK_12m_2014"/>
      <sheetName val="ЦХЛ_2004"/>
      <sheetName val="освоение_с_объектами"/>
      <sheetName val="Оборудование_ОФ_корр_"/>
      <sheetName val="02__LBR"/>
      <sheetName val="03__LBR_аутсорсинг"/>
      <sheetName val="на_1_тут"/>
      <sheetName val="VOG_RUS2"/>
      <sheetName val="Ural_med2"/>
      <sheetName val="Prod_rep1"/>
      <sheetName val="Sales_KGK_12m_20141"/>
      <sheetName val="Profit_&amp;_Loss_Total2"/>
      <sheetName val="факт_2005_г_2"/>
      <sheetName val="Consolidated_COOP_KMG_EP_U_A_2"/>
      <sheetName val="PKI_FV2"/>
      <sheetName val="master_data2"/>
      <sheetName val="ЦХЛ_20041"/>
      <sheetName val="освоение_с_объектами1"/>
      <sheetName val="Оборудование_ОФ_корр_1"/>
      <sheetName val="02__LBR1"/>
      <sheetName val="03__LBR_аутсорсинг1"/>
      <sheetName val="на_1_тут1"/>
    </sheetNames>
    <sheetDataSet>
      <sheetData sheetId="0" refreshError="1"/>
      <sheetData sheetId="1" refreshError="1">
        <row r="2">
          <cell r="P2" t="str">
            <v>/FRMENU~</v>
          </cell>
        </row>
        <row r="4">
          <cell r="P4" t="str">
            <v>{GOTO}A41~</v>
          </cell>
        </row>
        <row r="6">
          <cell r="P6" t="str">
            <v>/PPR{BS}A1..I20~AGPQ~</v>
          </cell>
        </row>
        <row r="8">
          <cell r="B8">
            <v>700</v>
          </cell>
          <cell r="D8" t="str">
            <v>0</v>
          </cell>
          <cell r="T8">
            <v>0</v>
          </cell>
          <cell r="U8">
            <v>700</v>
          </cell>
        </row>
        <row r="9">
          <cell r="B9">
            <v>550</v>
          </cell>
          <cell r="D9">
            <v>1041.6666666666667</v>
          </cell>
          <cell r="T9">
            <v>1041.6666666666667</v>
          </cell>
          <cell r="U9">
            <v>550</v>
          </cell>
        </row>
        <row r="10">
          <cell r="B10">
            <v>495</v>
          </cell>
          <cell r="D10">
            <v>1406.6358024691358</v>
          </cell>
          <cell r="T10">
            <v>1406.6358024691358</v>
          </cell>
          <cell r="U10">
            <v>495</v>
          </cell>
        </row>
        <row r="11">
          <cell r="B11">
            <v>440</v>
          </cell>
          <cell r="D11">
            <v>1737.6543209876543</v>
          </cell>
          <cell r="T11">
            <v>1737.6543209876543</v>
          </cell>
          <cell r="U11">
            <v>440</v>
          </cell>
        </row>
        <row r="12">
          <cell r="B12">
            <v>385</v>
          </cell>
          <cell r="D12">
            <v>2034.7222222222226</v>
          </cell>
          <cell r="T12">
            <v>2034.7222222222226</v>
          </cell>
          <cell r="U12">
            <v>385</v>
          </cell>
        </row>
        <row r="13">
          <cell r="B13">
            <v>330</v>
          </cell>
          <cell r="D13">
            <v>2297.8395061728397</v>
          </cell>
          <cell r="T13">
            <v>2297.8395061728397</v>
          </cell>
          <cell r="U13">
            <v>330</v>
          </cell>
        </row>
        <row r="14">
          <cell r="B14">
            <v>275</v>
          </cell>
          <cell r="D14">
            <v>2527.0061728395067</v>
          </cell>
          <cell r="T14">
            <v>2527.0061728395067</v>
          </cell>
          <cell r="U14">
            <v>275</v>
          </cell>
        </row>
        <row r="15">
          <cell r="B15">
            <v>220</v>
          </cell>
          <cell r="D15">
            <v>2722.2222222222226</v>
          </cell>
          <cell r="T15">
            <v>2722.2222222222226</v>
          </cell>
          <cell r="U15">
            <v>220</v>
          </cell>
        </row>
        <row r="16">
          <cell r="B16">
            <v>165</v>
          </cell>
          <cell r="D16">
            <v>2883.4876543209884</v>
          </cell>
          <cell r="T16">
            <v>2883.4876543209884</v>
          </cell>
          <cell r="U16">
            <v>165</v>
          </cell>
        </row>
        <row r="17">
          <cell r="B17">
            <v>110</v>
          </cell>
          <cell r="D17">
            <v>3010.8024691358028</v>
          </cell>
          <cell r="T17">
            <v>3010.8024691358028</v>
          </cell>
          <cell r="U17">
            <v>110</v>
          </cell>
        </row>
        <row r="18">
          <cell r="B18">
            <v>55</v>
          </cell>
          <cell r="D18">
            <v>3104.166666666667</v>
          </cell>
          <cell r="T18">
            <v>3104.166666666667</v>
          </cell>
          <cell r="U18">
            <v>55</v>
          </cell>
          <cell r="V18" t="str">
            <v>NO SKIN</v>
          </cell>
        </row>
        <row r="19">
          <cell r="B19">
            <v>0</v>
          </cell>
          <cell r="D19">
            <v>3163.5802469135806</v>
          </cell>
          <cell r="T19">
            <v>3163.5802469135806</v>
          </cell>
          <cell r="U19">
            <v>0</v>
          </cell>
        </row>
        <row r="21">
          <cell r="T21">
            <v>0</v>
          </cell>
          <cell r="V21">
            <v>700</v>
          </cell>
        </row>
        <row r="22">
          <cell r="T22">
            <v>1041.6666666666667</v>
          </cell>
          <cell r="V22">
            <v>550</v>
          </cell>
        </row>
        <row r="23">
          <cell r="T23">
            <v>1406.6358024691358</v>
          </cell>
          <cell r="V23">
            <v>495</v>
          </cell>
        </row>
        <row r="24">
          <cell r="T24">
            <v>1737.6543209876543</v>
          </cell>
          <cell r="V24">
            <v>440</v>
          </cell>
        </row>
        <row r="25">
          <cell r="T25">
            <v>2034.7222222222226</v>
          </cell>
          <cell r="V25">
            <v>385</v>
          </cell>
        </row>
        <row r="26">
          <cell r="T26">
            <v>2297.8395061728397</v>
          </cell>
          <cell r="V26">
            <v>330</v>
          </cell>
        </row>
        <row r="27">
          <cell r="T27">
            <v>2527.0061728395067</v>
          </cell>
          <cell r="V27">
            <v>275</v>
          </cell>
        </row>
        <row r="28">
          <cell r="T28">
            <v>2722.2222222222226</v>
          </cell>
          <cell r="V28">
            <v>220</v>
          </cell>
        </row>
        <row r="29">
          <cell r="T29">
            <v>2883.4876543209884</v>
          </cell>
          <cell r="V29">
            <v>165</v>
          </cell>
        </row>
        <row r="30">
          <cell r="T30">
            <v>3010.8024691358028</v>
          </cell>
          <cell r="V30">
            <v>110</v>
          </cell>
        </row>
        <row r="31">
          <cell r="T31">
            <v>3104.166666666667</v>
          </cell>
          <cell r="V31">
            <v>55</v>
          </cell>
          <cell r="W31" t="str">
            <v>W/SKIN</v>
          </cell>
        </row>
        <row r="32">
          <cell r="T32">
            <v>3163.5802469135806</v>
          </cell>
          <cell r="V32">
            <v>0</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4"/>
      <sheetName val="F-1,2"/>
      <sheetName val="F-3"/>
      <sheetName val="A"/>
      <sheetName val="B-1"/>
      <sheetName val="B-2"/>
      <sheetName val="B-3"/>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B_4"/>
      <sheetName val="Actuals Input"/>
      <sheetName val="U4.100 711"/>
      <sheetName val="Статьи"/>
      <sheetName val="KTO_WB_FSL_31.12.01"/>
      <sheetName val="FES"/>
      <sheetName val="Incometl"/>
      <sheetName val="Nvar"/>
      <sheetName val="VD.400_Monthly analytics"/>
      <sheetName val="U4_100_711"/>
      <sheetName val="Actuals_Input"/>
      <sheetName val="KTO_WB_FSL_31_12_01"/>
      <sheetName val="SMSTemp"/>
      <sheetName val="FA_register"/>
      <sheetName val="CPI"/>
      <sheetName val="Cash_flow_2003_PBC"/>
      <sheetName val="Cash_flows_-_PBC"/>
      <sheetName val="База"/>
      <sheetName val="B1100 - CAP for Client"/>
      <sheetName val="2210900-Aug"/>
      <sheetName val="расшиф процентов (2)"/>
      <sheetName val="A-20"/>
      <sheetName val="Gas1999"/>
      <sheetName val="U-3"/>
      <sheetName val="U-4"/>
      <sheetName val="DATA"/>
      <sheetName val="Содержание"/>
      <sheetName val=""/>
      <sheetName val="map_nat"/>
      <sheetName val="map_RPG"/>
      <sheetName val="2БО"/>
      <sheetName val="Prelim Cost"/>
      <sheetName val="CamKum Prod"/>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èç ñåì"/>
      <sheetName val="äåáèò"/>
      <sheetName val="Ïð2"/>
      <sheetName val="Foglio1"/>
      <sheetName val="paramete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DATA"/>
      <sheetName val="std tabel"/>
      <sheetName val="I-Index"/>
      <sheetName val="2008"/>
      <sheetName val="G-183"/>
      <sheetName val="Production_Ref Q-1-3"/>
      <sheetName val="F-2.1"/>
      <sheetName val="R-40"/>
      <sheetName val="R-50"/>
      <sheetName val="LME_prices"/>
      <sheetName val="группа"/>
      <sheetName val="тип шпал"/>
      <sheetName val="Г анализ"/>
      <sheetName val="Info"/>
      <sheetName val="Статьи"/>
      <sheetName val="D2 DCF"/>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48 "/>
      <sheetName val="5"/>
      <sheetName val="lib"/>
      <sheetName val="OpexDetails"/>
      <sheetName val="Opex_sum_by_SC"/>
      <sheetName val="SC"/>
      <sheetName val="Price_by_SC_KZT"/>
      <sheetName val="Opex_serv&amp;other"/>
      <sheetName val="Opex_536"/>
      <sheetName val="Opex_by_quantity"/>
      <sheetName val="SC search"/>
      <sheetName val="lib1"/>
      <sheetName val="modaj"/>
      <sheetName val="Securities"/>
      <sheetName val="Paramètres"/>
      <sheetName val="Sheet4"/>
      <sheetName val="B-4"/>
      <sheetName val="types"/>
      <sheetName val="Sheet3"/>
      <sheetName val="T_T"/>
      <sheetName val="CNOBARI"/>
      <sheetName val="Dropdown"/>
      <sheetName val="Inputs"/>
      <sheetName val="FES"/>
      <sheetName val="Codes"/>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ССЫЛКА"/>
      <sheetName val="Добыча нефти4"/>
      <sheetName val="поставка сравн13"/>
      <sheetName val="Sheet2"/>
      <sheetName val="TDSheet"/>
      <sheetName val="Lists"/>
      <sheetName val="KCC"/>
      <sheetName val="Сдача "/>
      <sheetName val="ДДСАБ"/>
      <sheetName val="ДДСККБ"/>
      <sheetName val="ЯНВАРЬ"/>
      <sheetName val="t1"/>
      <sheetName val="справка"/>
      <sheetName val="Project Detail Inputs"/>
      <sheetName val="inv"/>
      <sheetName val="T-300"/>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ow r="31">
          <cell r="B31">
            <v>17591929</v>
          </cell>
        </row>
      </sheetData>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
      <sheetName val="8.2"/>
      <sheetName val="8.1(свод)"/>
      <sheetName val="8.2(свод)"/>
      <sheetName val="9"/>
      <sheetName val="10"/>
      <sheetName val="20"/>
      <sheetName val="23.1н"/>
      <sheetName val="23.3н"/>
      <sheetName val="23.4"/>
      <sheetName val="23.4н"/>
      <sheetName val="23.5"/>
      <sheetName val="23.5н"/>
      <sheetName val="23.6"/>
      <sheetName val="23.6н"/>
      <sheetName val="23.7"/>
      <sheetName val="23.7н"/>
      <sheetName val="23.8"/>
      <sheetName val="23.8н"/>
      <sheetName val=" 23.9"/>
      <sheetName val="23.9н"/>
      <sheetName val="24н"/>
      <sheetName val="24-24.1-24.13"/>
      <sheetName val="31.1"/>
      <sheetName val="31.2"/>
      <sheetName val="34"/>
      <sheetName val="37"/>
      <sheetName val="40"/>
      <sheetName val="41"/>
      <sheetName val="44"/>
      <sheetName val="50"/>
      <sheetName val="51"/>
      <sheetName val="52"/>
      <sheetName val="54"/>
      <sheetName val="55"/>
      <sheetName val="63"/>
    </sheetNames>
    <sheetDataSet>
      <sheetData sheetId="0"/>
      <sheetData sheetId="1"/>
      <sheetData sheetId="2"/>
      <sheetData sheetId="3"/>
      <sheetData sheetId="4"/>
      <sheetData sheetId="5"/>
      <sheetData sheetId="6"/>
      <sheetData sheetId="7"/>
      <sheetData sheetId="8"/>
      <sheetData sheetId="9"/>
      <sheetData sheetId="10">
        <row r="13">
          <cell r="V13">
            <v>0</v>
          </cell>
        </row>
        <row r="25">
          <cell r="Q25">
            <v>0</v>
          </cell>
          <cell r="S25">
            <v>0</v>
          </cell>
          <cell r="V25" t="e">
            <v>#NAME?</v>
          </cell>
          <cell r="W25" t="e">
            <v>#NAME?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by month"/>
      <sheetName val="Oil movement"/>
      <sheetName val="testing"/>
      <sheetName val="Pricing"/>
      <sheetName val="sales discounts"/>
      <sheetName val="Euro Asian Sales"/>
      <sheetName val="Madison Sales"/>
      <sheetName val="Mercury Sales"/>
      <sheetName val="Brent"/>
      <sheetName val="Ural med"/>
      <sheetName val="Card 701"/>
      <sheetName val="acc 709"/>
      <sheetName val="SAL-1001ok"/>
      <sheetName val="Profit &amp; Loss Total"/>
      <sheetName val="Profit _ Loss Total"/>
      <sheetName val="IPR_VOG"/>
      <sheetName val="KONSOLID"/>
      <sheetName val="факт 2005 г."/>
      <sheetName val="Содержание"/>
      <sheetName val="ОборБалФормОтч"/>
      <sheetName val="ТитулЛистОтч"/>
      <sheetName val="TB"/>
      <sheetName val="PR CN"/>
      <sheetName val="K_760"/>
      <sheetName val="Revenue"/>
      <sheetName val="FE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row r="1">
          <cell r="B1" t="str">
            <v>Platts Uralmed pricing</v>
          </cell>
        </row>
        <row r="3">
          <cell r="C3" t="str">
            <v>Effective Date of Prices</v>
          </cell>
          <cell r="D3" t="str">
            <v>High</v>
          </cell>
          <cell r="E3" t="str">
            <v>Low</v>
          </cell>
          <cell r="F3" t="str">
            <v>Average</v>
          </cell>
          <cell r="G3" t="str">
            <v>3 quotes</v>
          </cell>
          <cell r="H3" t="str">
            <v>5 quotes</v>
          </cell>
        </row>
        <row r="5">
          <cell r="C5">
            <v>36591</v>
          </cell>
          <cell r="F5">
            <v>0</v>
          </cell>
          <cell r="G5">
            <v>0</v>
          </cell>
          <cell r="H5" t="str">
            <v>platts not full</v>
          </cell>
          <cell r="I5">
            <v>36592</v>
          </cell>
          <cell r="J5">
            <v>36593</v>
          </cell>
          <cell r="K5">
            <v>36594</v>
          </cell>
          <cell r="L5">
            <v>36595</v>
          </cell>
          <cell r="M5">
            <v>36601</v>
          </cell>
        </row>
        <row r="6">
          <cell r="C6">
            <v>36592</v>
          </cell>
          <cell r="F6">
            <v>0</v>
          </cell>
          <cell r="G6">
            <v>0</v>
          </cell>
          <cell r="H6" t="str">
            <v>platts not full</v>
          </cell>
          <cell r="I6">
            <v>36593</v>
          </cell>
          <cell r="J6">
            <v>36594</v>
          </cell>
          <cell r="K6">
            <v>36595</v>
          </cell>
          <cell r="L6">
            <v>36601</v>
          </cell>
          <cell r="M6">
            <v>36602</v>
          </cell>
        </row>
        <row r="7">
          <cell r="C7">
            <v>36593</v>
          </cell>
          <cell r="F7">
            <v>0</v>
          </cell>
          <cell r="G7">
            <v>0</v>
          </cell>
          <cell r="H7" t="str">
            <v>platts not full</v>
          </cell>
          <cell r="I7">
            <v>36594</v>
          </cell>
          <cell r="J7">
            <v>36595</v>
          </cell>
          <cell r="K7">
            <v>36601</v>
          </cell>
          <cell r="L7">
            <v>36602</v>
          </cell>
          <cell r="M7">
            <v>36605</v>
          </cell>
        </row>
        <row r="8">
          <cell r="C8">
            <v>36594</v>
          </cell>
          <cell r="F8">
            <v>0</v>
          </cell>
          <cell r="G8">
            <v>0</v>
          </cell>
          <cell r="H8" t="str">
            <v>platts not full</v>
          </cell>
          <cell r="I8">
            <v>36595</v>
          </cell>
          <cell r="J8">
            <v>36601</v>
          </cell>
          <cell r="K8">
            <v>36602</v>
          </cell>
          <cell r="L8">
            <v>36605</v>
          </cell>
          <cell r="M8">
            <v>36606</v>
          </cell>
        </row>
        <row r="9">
          <cell r="C9">
            <v>36595</v>
          </cell>
          <cell r="F9">
            <v>0</v>
          </cell>
          <cell r="G9">
            <v>0</v>
          </cell>
          <cell r="H9" t="str">
            <v>platts not full</v>
          </cell>
          <cell r="I9">
            <v>36601</v>
          </cell>
          <cell r="J9">
            <v>36602</v>
          </cell>
          <cell r="K9">
            <v>36605</v>
          </cell>
          <cell r="L9">
            <v>36606</v>
          </cell>
          <cell r="M9">
            <v>36607</v>
          </cell>
        </row>
        <row r="10">
          <cell r="C10">
            <v>36601</v>
          </cell>
          <cell r="F10">
            <v>0</v>
          </cell>
          <cell r="G10">
            <v>0</v>
          </cell>
          <cell r="H10" t="str">
            <v>platts not full</v>
          </cell>
          <cell r="I10">
            <v>36602</v>
          </cell>
          <cell r="J10">
            <v>36605</v>
          </cell>
          <cell r="K10">
            <v>36606</v>
          </cell>
          <cell r="L10">
            <v>36607</v>
          </cell>
          <cell r="M10">
            <v>36615</v>
          </cell>
        </row>
        <row r="11">
          <cell r="C11">
            <v>36602</v>
          </cell>
          <cell r="F11">
            <v>0</v>
          </cell>
          <cell r="G11">
            <v>0</v>
          </cell>
          <cell r="H11" t="str">
            <v>platts not full</v>
          </cell>
          <cell r="I11">
            <v>36605</v>
          </cell>
          <cell r="J11">
            <v>36606</v>
          </cell>
          <cell r="K11">
            <v>36607</v>
          </cell>
          <cell r="L11">
            <v>36615</v>
          </cell>
          <cell r="M11">
            <v>36616</v>
          </cell>
        </row>
        <row r="12">
          <cell r="C12">
            <v>36605</v>
          </cell>
          <cell r="F12">
            <v>0</v>
          </cell>
          <cell r="G12">
            <v>0</v>
          </cell>
          <cell r="H12" t="str">
            <v>platts not full</v>
          </cell>
          <cell r="I12">
            <v>36606</v>
          </cell>
          <cell r="J12">
            <v>36607</v>
          </cell>
          <cell r="K12">
            <v>36615</v>
          </cell>
          <cell r="L12">
            <v>36616</v>
          </cell>
          <cell r="M12">
            <v>36619</v>
          </cell>
        </row>
        <row r="13">
          <cell r="C13">
            <v>36606</v>
          </cell>
          <cell r="F13">
            <v>0</v>
          </cell>
          <cell r="G13">
            <v>0</v>
          </cell>
          <cell r="H13" t="str">
            <v>platts not full</v>
          </cell>
          <cell r="I13">
            <v>36607</v>
          </cell>
          <cell r="J13">
            <v>36615</v>
          </cell>
          <cell r="K13">
            <v>36616</v>
          </cell>
          <cell r="L13">
            <v>36619</v>
          </cell>
          <cell r="M13">
            <v>36620</v>
          </cell>
        </row>
        <row r="14">
          <cell r="C14">
            <v>36607</v>
          </cell>
          <cell r="F14">
            <v>0</v>
          </cell>
          <cell r="G14">
            <v>0</v>
          </cell>
          <cell r="H14" t="str">
            <v>platts not full</v>
          </cell>
          <cell r="I14">
            <v>36615</v>
          </cell>
          <cell r="J14">
            <v>36616</v>
          </cell>
          <cell r="K14">
            <v>36619</v>
          </cell>
          <cell r="L14">
            <v>36620</v>
          </cell>
          <cell r="M14">
            <v>36621</v>
          </cell>
        </row>
        <row r="15">
          <cell r="C15">
            <v>36615</v>
          </cell>
          <cell r="F15">
            <v>0</v>
          </cell>
          <cell r="G15">
            <v>0</v>
          </cell>
          <cell r="H15" t="str">
            <v>platts not full</v>
          </cell>
          <cell r="I15">
            <v>36616</v>
          </cell>
          <cell r="J15">
            <v>36619</v>
          </cell>
          <cell r="K15">
            <v>36620</v>
          </cell>
          <cell r="L15">
            <v>36621</v>
          </cell>
          <cell r="M15">
            <v>36622</v>
          </cell>
        </row>
        <row r="16">
          <cell r="C16">
            <v>36616</v>
          </cell>
          <cell r="F16">
            <v>0</v>
          </cell>
          <cell r="G16">
            <v>0</v>
          </cell>
          <cell r="H16" t="str">
            <v>platts not full</v>
          </cell>
          <cell r="I16">
            <v>36619</v>
          </cell>
          <cell r="J16">
            <v>36620</v>
          </cell>
          <cell r="K16">
            <v>36621</v>
          </cell>
          <cell r="L16">
            <v>36622</v>
          </cell>
          <cell r="M16">
            <v>36623</v>
          </cell>
        </row>
        <row r="17">
          <cell r="C17">
            <v>36619</v>
          </cell>
          <cell r="F17">
            <v>0</v>
          </cell>
          <cell r="G17">
            <v>0</v>
          </cell>
          <cell r="H17" t="str">
            <v>platts not full</v>
          </cell>
          <cell r="I17">
            <v>36620</v>
          </cell>
          <cell r="J17">
            <v>36621</v>
          </cell>
          <cell r="K17">
            <v>36622</v>
          </cell>
          <cell r="L17">
            <v>36623</v>
          </cell>
          <cell r="M17">
            <v>36626</v>
          </cell>
        </row>
        <row r="18">
          <cell r="C18">
            <v>36620</v>
          </cell>
          <cell r="F18">
            <v>0</v>
          </cell>
          <cell r="G18">
            <v>0</v>
          </cell>
          <cell r="H18" t="str">
            <v>platts not full</v>
          </cell>
          <cell r="I18">
            <v>36621</v>
          </cell>
          <cell r="J18">
            <v>36622</v>
          </cell>
          <cell r="K18">
            <v>36623</v>
          </cell>
          <cell r="L18">
            <v>36626</v>
          </cell>
          <cell r="M18">
            <v>36627</v>
          </cell>
        </row>
        <row r="19">
          <cell r="C19">
            <v>36621</v>
          </cell>
          <cell r="F19">
            <v>0</v>
          </cell>
          <cell r="G19">
            <v>0</v>
          </cell>
          <cell r="H19" t="str">
            <v>platts not full</v>
          </cell>
          <cell r="I19">
            <v>36622</v>
          </cell>
          <cell r="J19">
            <v>36623</v>
          </cell>
          <cell r="K19">
            <v>36626</v>
          </cell>
          <cell r="L19">
            <v>36627</v>
          </cell>
          <cell r="M19">
            <v>36628</v>
          </cell>
        </row>
        <row r="20">
          <cell r="C20">
            <v>36622</v>
          </cell>
          <cell r="F20">
            <v>0</v>
          </cell>
          <cell r="G20">
            <v>0</v>
          </cell>
          <cell r="H20" t="str">
            <v>platts not full</v>
          </cell>
          <cell r="I20">
            <v>36623</v>
          </cell>
          <cell r="J20">
            <v>36626</v>
          </cell>
          <cell r="K20">
            <v>36627</v>
          </cell>
          <cell r="L20">
            <v>36628</v>
          </cell>
          <cell r="M20">
            <v>36636</v>
          </cell>
        </row>
        <row r="21">
          <cell r="C21">
            <v>36623</v>
          </cell>
          <cell r="F21">
            <v>0</v>
          </cell>
          <cell r="G21">
            <v>0</v>
          </cell>
          <cell r="H21" t="str">
            <v>platts not full</v>
          </cell>
          <cell r="I21">
            <v>36626</v>
          </cell>
          <cell r="J21">
            <v>36627</v>
          </cell>
          <cell r="K21">
            <v>36628</v>
          </cell>
          <cell r="L21">
            <v>36636</v>
          </cell>
          <cell r="M21">
            <v>36640</v>
          </cell>
        </row>
        <row r="22">
          <cell r="C22">
            <v>36626</v>
          </cell>
          <cell r="F22">
            <v>0</v>
          </cell>
          <cell r="G22">
            <v>0</v>
          </cell>
          <cell r="H22" t="str">
            <v>platts not full</v>
          </cell>
          <cell r="I22">
            <v>36627</v>
          </cell>
          <cell r="J22">
            <v>36628</v>
          </cell>
          <cell r="K22">
            <v>36636</v>
          </cell>
          <cell r="L22">
            <v>36640</v>
          </cell>
          <cell r="M22">
            <v>36641</v>
          </cell>
        </row>
        <row r="23">
          <cell r="C23">
            <v>36627</v>
          </cell>
          <cell r="F23">
            <v>0</v>
          </cell>
          <cell r="G23">
            <v>0</v>
          </cell>
          <cell r="H23" t="str">
            <v>platts not full</v>
          </cell>
          <cell r="I23">
            <v>36628</v>
          </cell>
          <cell r="J23">
            <v>36636</v>
          </cell>
          <cell r="K23">
            <v>36640</v>
          </cell>
          <cell r="L23">
            <v>36641</v>
          </cell>
          <cell r="M23">
            <v>36642</v>
          </cell>
        </row>
        <row r="24">
          <cell r="C24">
            <v>36628</v>
          </cell>
          <cell r="F24">
            <v>0</v>
          </cell>
          <cell r="G24">
            <v>0</v>
          </cell>
          <cell r="H24" t="str">
            <v>platts not full</v>
          </cell>
          <cell r="I24">
            <v>36636</v>
          </cell>
          <cell r="J24">
            <v>36640</v>
          </cell>
          <cell r="K24">
            <v>36641</v>
          </cell>
          <cell r="L24">
            <v>36642</v>
          </cell>
          <cell r="M24">
            <v>36643</v>
          </cell>
        </row>
        <row r="25">
          <cell r="C25">
            <v>36636</v>
          </cell>
          <cell r="F25">
            <v>0</v>
          </cell>
          <cell r="G25">
            <v>0</v>
          </cell>
          <cell r="H25" t="str">
            <v>platts not full</v>
          </cell>
          <cell r="I25">
            <v>36640</v>
          </cell>
          <cell r="J25">
            <v>36641</v>
          </cell>
          <cell r="K25">
            <v>36642</v>
          </cell>
          <cell r="L25">
            <v>36643</v>
          </cell>
          <cell r="M25">
            <v>36644</v>
          </cell>
        </row>
        <row r="26">
          <cell r="C26">
            <v>36640</v>
          </cell>
          <cell r="F26">
            <v>0</v>
          </cell>
          <cell r="G26">
            <v>0</v>
          </cell>
          <cell r="H26" t="str">
            <v>platts not full</v>
          </cell>
          <cell r="I26">
            <v>36641</v>
          </cell>
          <cell r="J26">
            <v>36642</v>
          </cell>
          <cell r="K26">
            <v>36643</v>
          </cell>
          <cell r="L26">
            <v>36644</v>
          </cell>
          <cell r="M26">
            <v>36647</v>
          </cell>
        </row>
        <row r="27">
          <cell r="C27">
            <v>36641</v>
          </cell>
          <cell r="F27">
            <v>0</v>
          </cell>
          <cell r="G27">
            <v>0</v>
          </cell>
          <cell r="H27" t="str">
            <v>platts not full</v>
          </cell>
          <cell r="I27">
            <v>36642</v>
          </cell>
          <cell r="J27">
            <v>36643</v>
          </cell>
          <cell r="K27">
            <v>36644</v>
          </cell>
          <cell r="L27">
            <v>36647</v>
          </cell>
          <cell r="M27">
            <v>36648</v>
          </cell>
        </row>
        <row r="28">
          <cell r="C28">
            <v>36642</v>
          </cell>
          <cell r="F28">
            <v>0</v>
          </cell>
          <cell r="G28">
            <v>0</v>
          </cell>
          <cell r="H28" t="str">
            <v>platts not full</v>
          </cell>
          <cell r="I28">
            <v>36643</v>
          </cell>
          <cell r="J28">
            <v>36644</v>
          </cell>
          <cell r="K28">
            <v>36647</v>
          </cell>
          <cell r="L28">
            <v>36648</v>
          </cell>
          <cell r="M28">
            <v>36649</v>
          </cell>
        </row>
        <row r="29">
          <cell r="C29">
            <v>36643</v>
          </cell>
          <cell r="F29">
            <v>0</v>
          </cell>
          <cell r="G29">
            <v>0</v>
          </cell>
          <cell r="H29" t="str">
            <v>platts not full</v>
          </cell>
          <cell r="I29">
            <v>36644</v>
          </cell>
          <cell r="J29">
            <v>36647</v>
          </cell>
          <cell r="K29">
            <v>36648</v>
          </cell>
          <cell r="L29">
            <v>36649</v>
          </cell>
          <cell r="M29">
            <v>36650</v>
          </cell>
        </row>
        <row r="30">
          <cell r="C30">
            <v>36644</v>
          </cell>
          <cell r="F30">
            <v>0</v>
          </cell>
          <cell r="G30">
            <v>0</v>
          </cell>
          <cell r="H30" t="str">
            <v>platts not full</v>
          </cell>
          <cell r="I30">
            <v>36647</v>
          </cell>
          <cell r="J30">
            <v>36648</v>
          </cell>
          <cell r="K30">
            <v>36649</v>
          </cell>
          <cell r="L30">
            <v>36650</v>
          </cell>
          <cell r="M30">
            <v>36651</v>
          </cell>
        </row>
        <row r="31">
          <cell r="C31">
            <v>36647</v>
          </cell>
          <cell r="F31">
            <v>0</v>
          </cell>
          <cell r="G31">
            <v>0</v>
          </cell>
          <cell r="H31" t="str">
            <v>platts not full</v>
          </cell>
          <cell r="I31">
            <v>36648</v>
          </cell>
          <cell r="J31">
            <v>36649</v>
          </cell>
          <cell r="K31">
            <v>36650</v>
          </cell>
          <cell r="L31">
            <v>36651</v>
          </cell>
          <cell r="M31">
            <v>36654</v>
          </cell>
        </row>
        <row r="32">
          <cell r="C32">
            <v>36648</v>
          </cell>
          <cell r="F32">
            <v>0</v>
          </cell>
          <cell r="G32">
            <v>0</v>
          </cell>
          <cell r="H32" t="str">
            <v>platts not full</v>
          </cell>
          <cell r="I32">
            <v>36649</v>
          </cell>
          <cell r="J32">
            <v>36650</v>
          </cell>
          <cell r="K32">
            <v>36651</v>
          </cell>
          <cell r="L32">
            <v>36654</v>
          </cell>
          <cell r="M32">
            <v>36655</v>
          </cell>
        </row>
        <row r="33">
          <cell r="C33">
            <v>36649</v>
          </cell>
          <cell r="F33">
            <v>0</v>
          </cell>
          <cell r="G33">
            <v>0</v>
          </cell>
          <cell r="H33" t="str">
            <v>platts not full</v>
          </cell>
          <cell r="I33">
            <v>36650</v>
          </cell>
          <cell r="J33">
            <v>36651</v>
          </cell>
          <cell r="K33">
            <v>36654</v>
          </cell>
          <cell r="L33">
            <v>36655</v>
          </cell>
          <cell r="M33">
            <v>36662</v>
          </cell>
        </row>
        <row r="34">
          <cell r="C34">
            <v>36650</v>
          </cell>
          <cell r="F34">
            <v>0</v>
          </cell>
          <cell r="G34">
            <v>0</v>
          </cell>
          <cell r="H34" t="str">
            <v>platts not full</v>
          </cell>
          <cell r="I34">
            <v>36651</v>
          </cell>
          <cell r="J34">
            <v>36654</v>
          </cell>
          <cell r="K34">
            <v>36655</v>
          </cell>
          <cell r="L34">
            <v>36662</v>
          </cell>
          <cell r="M34">
            <v>36663</v>
          </cell>
        </row>
        <row r="35">
          <cell r="C35">
            <v>36651</v>
          </cell>
          <cell r="F35">
            <v>0</v>
          </cell>
          <cell r="G35">
            <v>0</v>
          </cell>
          <cell r="H35" t="str">
            <v>platts not full</v>
          </cell>
          <cell r="I35">
            <v>36654</v>
          </cell>
          <cell r="J35">
            <v>36655</v>
          </cell>
          <cell r="K35">
            <v>36662</v>
          </cell>
          <cell r="L35">
            <v>36663</v>
          </cell>
          <cell r="M35">
            <v>36664</v>
          </cell>
        </row>
        <row r="36">
          <cell r="C36">
            <v>36654</v>
          </cell>
          <cell r="F36">
            <v>0</v>
          </cell>
          <cell r="G36">
            <v>0</v>
          </cell>
          <cell r="H36" t="str">
            <v>platts not full</v>
          </cell>
          <cell r="I36">
            <v>36655</v>
          </cell>
          <cell r="J36">
            <v>36662</v>
          </cell>
          <cell r="K36">
            <v>36663</v>
          </cell>
          <cell r="L36">
            <v>36664</v>
          </cell>
          <cell r="M36">
            <v>36665</v>
          </cell>
        </row>
        <row r="37">
          <cell r="C37">
            <v>36655</v>
          </cell>
          <cell r="F37">
            <v>0</v>
          </cell>
          <cell r="G37">
            <v>0</v>
          </cell>
          <cell r="H37" t="str">
            <v>platts not full</v>
          </cell>
          <cell r="I37">
            <v>36662</v>
          </cell>
          <cell r="J37">
            <v>36663</v>
          </cell>
          <cell r="K37">
            <v>36664</v>
          </cell>
          <cell r="L37">
            <v>36665</v>
          </cell>
          <cell r="M37">
            <v>36668</v>
          </cell>
        </row>
        <row r="38">
          <cell r="C38">
            <v>36662</v>
          </cell>
          <cell r="F38">
            <v>0</v>
          </cell>
          <cell r="G38">
            <v>0</v>
          </cell>
          <cell r="H38" t="str">
            <v>platts not full</v>
          </cell>
          <cell r="I38">
            <v>36663</v>
          </cell>
          <cell r="J38">
            <v>36664</v>
          </cell>
          <cell r="K38">
            <v>36665</v>
          </cell>
          <cell r="L38">
            <v>36668</v>
          </cell>
          <cell r="M38">
            <v>36669</v>
          </cell>
        </row>
        <row r="39">
          <cell r="C39">
            <v>36663</v>
          </cell>
          <cell r="F39">
            <v>0</v>
          </cell>
          <cell r="G39">
            <v>0</v>
          </cell>
          <cell r="H39" t="str">
            <v>platts not full</v>
          </cell>
          <cell r="I39">
            <v>36664</v>
          </cell>
          <cell r="J39">
            <v>36665</v>
          </cell>
          <cell r="K39">
            <v>36668</v>
          </cell>
          <cell r="L39">
            <v>36669</v>
          </cell>
          <cell r="M39">
            <v>36670</v>
          </cell>
        </row>
        <row r="40">
          <cell r="C40">
            <v>36664</v>
          </cell>
          <cell r="F40">
            <v>0</v>
          </cell>
          <cell r="G40">
            <v>0</v>
          </cell>
          <cell r="H40" t="str">
            <v>platts not full</v>
          </cell>
          <cell r="I40">
            <v>36665</v>
          </cell>
          <cell r="J40">
            <v>36668</v>
          </cell>
          <cell r="K40">
            <v>36669</v>
          </cell>
          <cell r="L40">
            <v>36670</v>
          </cell>
          <cell r="M40">
            <v>36671</v>
          </cell>
        </row>
        <row r="41">
          <cell r="C41">
            <v>36665</v>
          </cell>
          <cell r="F41">
            <v>0</v>
          </cell>
          <cell r="G41">
            <v>0</v>
          </cell>
          <cell r="H41" t="str">
            <v>platts not full</v>
          </cell>
          <cell r="I41">
            <v>36668</v>
          </cell>
          <cell r="J41">
            <v>36669</v>
          </cell>
          <cell r="K41">
            <v>36670</v>
          </cell>
          <cell r="L41">
            <v>36671</v>
          </cell>
          <cell r="M41">
            <v>36672</v>
          </cell>
        </row>
        <row r="42">
          <cell r="C42">
            <v>36668</v>
          </cell>
          <cell r="F42">
            <v>0</v>
          </cell>
          <cell r="G42">
            <v>0</v>
          </cell>
          <cell r="H42" t="str">
            <v>platts not full</v>
          </cell>
          <cell r="I42">
            <v>36669</v>
          </cell>
          <cell r="J42">
            <v>36670</v>
          </cell>
          <cell r="K42">
            <v>36671</v>
          </cell>
          <cell r="L42">
            <v>36672</v>
          </cell>
          <cell r="M42">
            <v>36676</v>
          </cell>
        </row>
        <row r="43">
          <cell r="C43">
            <v>36669</v>
          </cell>
          <cell r="F43">
            <v>0</v>
          </cell>
          <cell r="G43">
            <v>0</v>
          </cell>
          <cell r="H43" t="str">
            <v>platts not full</v>
          </cell>
          <cell r="I43">
            <v>36670</v>
          </cell>
          <cell r="J43">
            <v>36671</v>
          </cell>
          <cell r="K43">
            <v>36672</v>
          </cell>
          <cell r="L43">
            <v>36676</v>
          </cell>
          <cell r="M43">
            <v>36677</v>
          </cell>
        </row>
        <row r="44">
          <cell r="C44">
            <v>36670</v>
          </cell>
          <cell r="F44">
            <v>0</v>
          </cell>
          <cell r="G44">
            <v>0</v>
          </cell>
          <cell r="H44" t="str">
            <v>platts not full</v>
          </cell>
          <cell r="I44">
            <v>36671</v>
          </cell>
          <cell r="J44">
            <v>36672</v>
          </cell>
          <cell r="K44">
            <v>36676</v>
          </cell>
          <cell r="L44">
            <v>36677</v>
          </cell>
          <cell r="M44">
            <v>36678</v>
          </cell>
        </row>
        <row r="45">
          <cell r="C45">
            <v>36671</v>
          </cell>
          <cell r="F45">
            <v>0</v>
          </cell>
          <cell r="G45">
            <v>0</v>
          </cell>
          <cell r="H45" t="str">
            <v>platts not full</v>
          </cell>
          <cell r="I45">
            <v>36672</v>
          </cell>
          <cell r="J45">
            <v>36676</v>
          </cell>
          <cell r="K45">
            <v>36677</v>
          </cell>
          <cell r="L45">
            <v>36678</v>
          </cell>
          <cell r="M45">
            <v>36679</v>
          </cell>
        </row>
        <row r="46">
          <cell r="C46">
            <v>36672</v>
          </cell>
          <cell r="F46">
            <v>0</v>
          </cell>
          <cell r="G46">
            <v>0</v>
          </cell>
          <cell r="H46" t="str">
            <v>platts not full</v>
          </cell>
          <cell r="I46">
            <v>36676</v>
          </cell>
          <cell r="J46">
            <v>36677</v>
          </cell>
          <cell r="K46">
            <v>36678</v>
          </cell>
          <cell r="L46">
            <v>36679</v>
          </cell>
          <cell r="M46">
            <v>36682</v>
          </cell>
        </row>
        <row r="47">
          <cell r="C47">
            <v>36676</v>
          </cell>
          <cell r="F47">
            <v>0</v>
          </cell>
          <cell r="G47">
            <v>0</v>
          </cell>
          <cell r="H47" t="str">
            <v>platts not full</v>
          </cell>
          <cell r="I47">
            <v>36677</v>
          </cell>
          <cell r="J47">
            <v>36678</v>
          </cell>
          <cell r="K47">
            <v>36679</v>
          </cell>
          <cell r="L47">
            <v>36682</v>
          </cell>
          <cell r="M47">
            <v>36683</v>
          </cell>
        </row>
        <row r="48">
          <cell r="C48">
            <v>36677</v>
          </cell>
          <cell r="F48">
            <v>0</v>
          </cell>
          <cell r="G48">
            <v>0</v>
          </cell>
          <cell r="H48" t="str">
            <v>platts not full</v>
          </cell>
          <cell r="I48">
            <v>36678</v>
          </cell>
          <cell r="J48">
            <v>36679</v>
          </cell>
          <cell r="K48">
            <v>36682</v>
          </cell>
          <cell r="L48">
            <v>36683</v>
          </cell>
          <cell r="M48">
            <v>36684</v>
          </cell>
        </row>
        <row r="49">
          <cell r="C49">
            <v>36678</v>
          </cell>
          <cell r="F49">
            <v>0</v>
          </cell>
          <cell r="G49">
            <v>0</v>
          </cell>
          <cell r="H49" t="str">
            <v>platts not full</v>
          </cell>
          <cell r="I49">
            <v>36679</v>
          </cell>
          <cell r="J49">
            <v>36682</v>
          </cell>
          <cell r="K49">
            <v>36683</v>
          </cell>
          <cell r="L49">
            <v>36684</v>
          </cell>
          <cell r="M49">
            <v>36685</v>
          </cell>
        </row>
        <row r="50">
          <cell r="C50">
            <v>36679</v>
          </cell>
          <cell r="F50">
            <v>0</v>
          </cell>
          <cell r="G50">
            <v>0</v>
          </cell>
          <cell r="H50" t="str">
            <v>platts not full</v>
          </cell>
          <cell r="I50">
            <v>36682</v>
          </cell>
          <cell r="J50">
            <v>36683</v>
          </cell>
          <cell r="K50">
            <v>36684</v>
          </cell>
          <cell r="L50">
            <v>36685</v>
          </cell>
          <cell r="M50">
            <v>36686</v>
          </cell>
        </row>
        <row r="51">
          <cell r="C51">
            <v>36682</v>
          </cell>
          <cell r="F51">
            <v>0</v>
          </cell>
          <cell r="G51">
            <v>0</v>
          </cell>
          <cell r="H51" t="str">
            <v>platts not full</v>
          </cell>
          <cell r="I51">
            <v>36683</v>
          </cell>
          <cell r="J51">
            <v>36684</v>
          </cell>
          <cell r="K51">
            <v>36685</v>
          </cell>
          <cell r="L51">
            <v>36686</v>
          </cell>
          <cell r="M51">
            <v>36689</v>
          </cell>
        </row>
        <row r="52">
          <cell r="C52">
            <v>36683</v>
          </cell>
          <cell r="F52">
            <v>0</v>
          </cell>
          <cell r="G52">
            <v>0</v>
          </cell>
          <cell r="H52" t="str">
            <v>platts not full</v>
          </cell>
          <cell r="I52">
            <v>36684</v>
          </cell>
          <cell r="J52">
            <v>36685</v>
          </cell>
          <cell r="K52">
            <v>36686</v>
          </cell>
          <cell r="L52">
            <v>36689</v>
          </cell>
          <cell r="M52">
            <v>36690</v>
          </cell>
        </row>
        <row r="53">
          <cell r="C53">
            <v>36684</v>
          </cell>
          <cell r="F53">
            <v>0</v>
          </cell>
          <cell r="G53">
            <v>0</v>
          </cell>
          <cell r="H53" t="str">
            <v>platts not full</v>
          </cell>
          <cell r="I53">
            <v>36685</v>
          </cell>
          <cell r="J53">
            <v>36686</v>
          </cell>
          <cell r="K53">
            <v>36689</v>
          </cell>
          <cell r="L53">
            <v>36690</v>
          </cell>
          <cell r="M53">
            <v>36691</v>
          </cell>
        </row>
        <row r="54">
          <cell r="C54">
            <v>36685</v>
          </cell>
          <cell r="F54">
            <v>0</v>
          </cell>
          <cell r="G54">
            <v>0</v>
          </cell>
          <cell r="H54" t="str">
            <v>platts not full</v>
          </cell>
          <cell r="I54">
            <v>36686</v>
          </cell>
          <cell r="J54">
            <v>36689</v>
          </cell>
          <cell r="K54">
            <v>36690</v>
          </cell>
          <cell r="L54">
            <v>36691</v>
          </cell>
          <cell r="M54">
            <v>36692</v>
          </cell>
        </row>
        <row r="55">
          <cell r="C55">
            <v>36686</v>
          </cell>
          <cell r="F55">
            <v>0</v>
          </cell>
          <cell r="G55">
            <v>0</v>
          </cell>
          <cell r="H55" t="str">
            <v>platts not full</v>
          </cell>
          <cell r="I55">
            <v>36689</v>
          </cell>
          <cell r="J55">
            <v>36690</v>
          </cell>
          <cell r="K55">
            <v>36691</v>
          </cell>
          <cell r="L55">
            <v>36692</v>
          </cell>
          <cell r="M55">
            <v>36693</v>
          </cell>
        </row>
        <row r="56">
          <cell r="C56">
            <v>36689</v>
          </cell>
          <cell r="F56">
            <v>0</v>
          </cell>
          <cell r="G56">
            <v>0</v>
          </cell>
          <cell r="H56" t="str">
            <v>platts not full</v>
          </cell>
          <cell r="I56">
            <v>36690</v>
          </cell>
          <cell r="J56">
            <v>36691</v>
          </cell>
          <cell r="K56">
            <v>36692</v>
          </cell>
          <cell r="L56">
            <v>36693</v>
          </cell>
          <cell r="M56">
            <v>36696</v>
          </cell>
        </row>
        <row r="57">
          <cell r="C57">
            <v>36690</v>
          </cell>
          <cell r="F57">
            <v>0</v>
          </cell>
          <cell r="G57">
            <v>0</v>
          </cell>
          <cell r="H57" t="str">
            <v>platts not full</v>
          </cell>
          <cell r="I57">
            <v>36691</v>
          </cell>
          <cell r="J57">
            <v>36692</v>
          </cell>
          <cell r="K57">
            <v>36693</v>
          </cell>
          <cell r="L57">
            <v>36696</v>
          </cell>
          <cell r="M57">
            <v>36697</v>
          </cell>
        </row>
        <row r="58">
          <cell r="C58">
            <v>36691</v>
          </cell>
          <cell r="F58">
            <v>0</v>
          </cell>
          <cell r="G58">
            <v>0</v>
          </cell>
          <cell r="H58" t="str">
            <v>platts not full</v>
          </cell>
          <cell r="I58">
            <v>36692</v>
          </cell>
          <cell r="J58">
            <v>36693</v>
          </cell>
          <cell r="K58">
            <v>36696</v>
          </cell>
          <cell r="L58">
            <v>36697</v>
          </cell>
          <cell r="M58">
            <v>36698</v>
          </cell>
        </row>
        <row r="59">
          <cell r="C59">
            <v>36692</v>
          </cell>
          <cell r="F59">
            <v>0</v>
          </cell>
          <cell r="G59">
            <v>0</v>
          </cell>
          <cell r="H59" t="str">
            <v>platts not full</v>
          </cell>
          <cell r="I59">
            <v>36693</v>
          </cell>
          <cell r="J59">
            <v>36696</v>
          </cell>
          <cell r="K59">
            <v>36697</v>
          </cell>
          <cell r="L59">
            <v>36698</v>
          </cell>
          <cell r="M59">
            <v>36699</v>
          </cell>
        </row>
        <row r="60">
          <cell r="C60">
            <v>36693</v>
          </cell>
          <cell r="F60">
            <v>0</v>
          </cell>
          <cell r="G60">
            <v>0</v>
          </cell>
          <cell r="H60" t="str">
            <v>platts not full</v>
          </cell>
          <cell r="I60">
            <v>36696</v>
          </cell>
          <cell r="J60">
            <v>36697</v>
          </cell>
          <cell r="K60">
            <v>36698</v>
          </cell>
          <cell r="L60">
            <v>36699</v>
          </cell>
          <cell r="M60">
            <v>36700</v>
          </cell>
        </row>
        <row r="61">
          <cell r="C61">
            <v>36696</v>
          </cell>
          <cell r="F61">
            <v>0</v>
          </cell>
          <cell r="G61">
            <v>0</v>
          </cell>
          <cell r="H61" t="str">
            <v>platts not full</v>
          </cell>
          <cell r="I61">
            <v>36697</v>
          </cell>
          <cell r="J61">
            <v>36698</v>
          </cell>
          <cell r="K61">
            <v>36699</v>
          </cell>
          <cell r="L61">
            <v>36700</v>
          </cell>
          <cell r="M61">
            <v>36703</v>
          </cell>
        </row>
        <row r="62">
          <cell r="C62">
            <v>36697</v>
          </cell>
          <cell r="F62">
            <v>0</v>
          </cell>
          <cell r="G62">
            <v>0</v>
          </cell>
          <cell r="H62" t="str">
            <v>platts not full</v>
          </cell>
          <cell r="I62">
            <v>36698</v>
          </cell>
          <cell r="J62">
            <v>36699</v>
          </cell>
          <cell r="K62">
            <v>36700</v>
          </cell>
          <cell r="L62">
            <v>36703</v>
          </cell>
          <cell r="M62">
            <v>36704</v>
          </cell>
        </row>
        <row r="63">
          <cell r="C63">
            <v>36698</v>
          </cell>
          <cell r="F63">
            <v>0</v>
          </cell>
          <cell r="G63">
            <v>0</v>
          </cell>
          <cell r="H63" t="str">
            <v>platts not full</v>
          </cell>
          <cell r="I63">
            <v>36699</v>
          </cell>
          <cell r="J63">
            <v>36700</v>
          </cell>
          <cell r="K63">
            <v>36703</v>
          </cell>
          <cell r="L63">
            <v>36704</v>
          </cell>
          <cell r="M63">
            <v>36705</v>
          </cell>
        </row>
        <row r="64">
          <cell r="C64">
            <v>36699</v>
          </cell>
          <cell r="F64">
            <v>0</v>
          </cell>
          <cell r="G64">
            <v>0</v>
          </cell>
          <cell r="H64" t="str">
            <v>platts not full</v>
          </cell>
          <cell r="I64">
            <v>36700</v>
          </cell>
          <cell r="J64">
            <v>36703</v>
          </cell>
          <cell r="K64">
            <v>36704</v>
          </cell>
          <cell r="L64">
            <v>36705</v>
          </cell>
          <cell r="M64">
            <v>36706</v>
          </cell>
        </row>
        <row r="65">
          <cell r="C65">
            <v>36700</v>
          </cell>
          <cell r="F65">
            <v>0</v>
          </cell>
          <cell r="G65">
            <v>0</v>
          </cell>
          <cell r="H65" t="str">
            <v>platts not full</v>
          </cell>
          <cell r="I65">
            <v>36703</v>
          </cell>
          <cell r="J65">
            <v>36704</v>
          </cell>
          <cell r="K65">
            <v>36705</v>
          </cell>
          <cell r="L65">
            <v>36706</v>
          </cell>
          <cell r="M65">
            <v>36707</v>
          </cell>
        </row>
        <row r="66">
          <cell r="C66">
            <v>36703</v>
          </cell>
          <cell r="F66">
            <v>0</v>
          </cell>
          <cell r="G66">
            <v>0</v>
          </cell>
          <cell r="H66" t="str">
            <v>platts not full</v>
          </cell>
          <cell r="I66">
            <v>36704</v>
          </cell>
          <cell r="J66">
            <v>36705</v>
          </cell>
          <cell r="K66">
            <v>36706</v>
          </cell>
          <cell r="L66">
            <v>36707</v>
          </cell>
          <cell r="M66">
            <v>36712</v>
          </cell>
        </row>
        <row r="67">
          <cell r="C67">
            <v>36704</v>
          </cell>
          <cell r="F67">
            <v>0</v>
          </cell>
          <cell r="G67">
            <v>0</v>
          </cell>
          <cell r="H67" t="str">
            <v>platts not full</v>
          </cell>
          <cell r="I67">
            <v>36705</v>
          </cell>
          <cell r="J67">
            <v>36706</v>
          </cell>
          <cell r="K67">
            <v>36707</v>
          </cell>
          <cell r="L67">
            <v>36712</v>
          </cell>
          <cell r="M67">
            <v>36713</v>
          </cell>
        </row>
        <row r="68">
          <cell r="C68">
            <v>36705</v>
          </cell>
          <cell r="F68">
            <v>0</v>
          </cell>
          <cell r="G68">
            <v>0</v>
          </cell>
          <cell r="H68" t="str">
            <v>platts not full</v>
          </cell>
          <cell r="I68">
            <v>36706</v>
          </cell>
          <cell r="J68">
            <v>36707</v>
          </cell>
          <cell r="K68">
            <v>36712</v>
          </cell>
          <cell r="L68">
            <v>36713</v>
          </cell>
          <cell r="M68">
            <v>36714</v>
          </cell>
        </row>
        <row r="69">
          <cell r="C69">
            <v>36706</v>
          </cell>
          <cell r="F69">
            <v>0</v>
          </cell>
          <cell r="G69">
            <v>0</v>
          </cell>
          <cell r="H69" t="str">
            <v>platts not full</v>
          </cell>
          <cell r="I69">
            <v>36707</v>
          </cell>
          <cell r="J69">
            <v>36712</v>
          </cell>
          <cell r="K69">
            <v>36713</v>
          </cell>
          <cell r="L69">
            <v>36714</v>
          </cell>
          <cell r="M69">
            <v>36717</v>
          </cell>
        </row>
        <row r="70">
          <cell r="C70">
            <v>36707</v>
          </cell>
          <cell r="F70">
            <v>0</v>
          </cell>
          <cell r="G70">
            <v>0</v>
          </cell>
          <cell r="H70" t="str">
            <v>platts not full</v>
          </cell>
          <cell r="I70">
            <v>36712</v>
          </cell>
          <cell r="J70">
            <v>36713</v>
          </cell>
          <cell r="K70">
            <v>36714</v>
          </cell>
          <cell r="L70">
            <v>36717</v>
          </cell>
          <cell r="M70">
            <v>36718</v>
          </cell>
        </row>
        <row r="71">
          <cell r="C71">
            <v>36712</v>
          </cell>
          <cell r="F71">
            <v>0</v>
          </cell>
          <cell r="G71">
            <v>0</v>
          </cell>
          <cell r="H71" t="str">
            <v>platts not full</v>
          </cell>
          <cell r="I71">
            <v>36713</v>
          </cell>
          <cell r="J71">
            <v>36714</v>
          </cell>
          <cell r="K71">
            <v>36717</v>
          </cell>
          <cell r="L71">
            <v>36718</v>
          </cell>
          <cell r="M71">
            <v>36719</v>
          </cell>
        </row>
        <row r="72">
          <cell r="C72">
            <v>36713</v>
          </cell>
          <cell r="F72">
            <v>0</v>
          </cell>
          <cell r="G72">
            <v>0</v>
          </cell>
          <cell r="H72" t="str">
            <v>platts not full</v>
          </cell>
          <cell r="I72">
            <v>36714</v>
          </cell>
          <cell r="J72">
            <v>36717</v>
          </cell>
          <cell r="K72">
            <v>36718</v>
          </cell>
          <cell r="L72">
            <v>36719</v>
          </cell>
          <cell r="M72">
            <v>36720</v>
          </cell>
        </row>
        <row r="73">
          <cell r="C73">
            <v>36714</v>
          </cell>
          <cell r="F73">
            <v>0</v>
          </cell>
          <cell r="G73">
            <v>0</v>
          </cell>
          <cell r="H73" t="str">
            <v>platts not full</v>
          </cell>
          <cell r="I73">
            <v>36717</v>
          </cell>
          <cell r="J73">
            <v>36718</v>
          </cell>
          <cell r="K73">
            <v>36719</v>
          </cell>
          <cell r="L73">
            <v>36720</v>
          </cell>
          <cell r="M73">
            <v>36721</v>
          </cell>
        </row>
        <row r="74">
          <cell r="C74">
            <v>36717</v>
          </cell>
          <cell r="F74">
            <v>0</v>
          </cell>
          <cell r="G74">
            <v>0</v>
          </cell>
          <cell r="H74" t="str">
            <v>platts not full</v>
          </cell>
          <cell r="I74">
            <v>36718</v>
          </cell>
          <cell r="J74">
            <v>36719</v>
          </cell>
          <cell r="K74">
            <v>36720</v>
          </cell>
          <cell r="L74">
            <v>36721</v>
          </cell>
          <cell r="M74">
            <v>36724</v>
          </cell>
        </row>
        <row r="75">
          <cell r="C75">
            <v>36718</v>
          </cell>
          <cell r="F75">
            <v>0</v>
          </cell>
          <cell r="G75">
            <v>0</v>
          </cell>
          <cell r="H75" t="str">
            <v>platts not full</v>
          </cell>
          <cell r="I75">
            <v>36719</v>
          </cell>
          <cell r="J75">
            <v>36720</v>
          </cell>
          <cell r="K75">
            <v>36721</v>
          </cell>
          <cell r="L75">
            <v>36724</v>
          </cell>
          <cell r="M75">
            <v>36725</v>
          </cell>
        </row>
        <row r="76">
          <cell r="C76">
            <v>36719</v>
          </cell>
          <cell r="F76">
            <v>0</v>
          </cell>
          <cell r="G76">
            <v>0</v>
          </cell>
          <cell r="H76" t="str">
            <v>platts not full</v>
          </cell>
          <cell r="I76">
            <v>36720</v>
          </cell>
          <cell r="J76">
            <v>36721</v>
          </cell>
          <cell r="K76">
            <v>36724</v>
          </cell>
          <cell r="L76">
            <v>36725</v>
          </cell>
          <cell r="M76">
            <v>36726</v>
          </cell>
        </row>
        <row r="77">
          <cell r="C77">
            <v>36720</v>
          </cell>
          <cell r="F77">
            <v>0</v>
          </cell>
          <cell r="G77">
            <v>0</v>
          </cell>
          <cell r="H77" t="str">
            <v>platts not full</v>
          </cell>
          <cell r="I77">
            <v>36721</v>
          </cell>
          <cell r="J77">
            <v>36724</v>
          </cell>
          <cell r="K77">
            <v>36725</v>
          </cell>
          <cell r="L77">
            <v>36726</v>
          </cell>
          <cell r="M77">
            <v>36727</v>
          </cell>
        </row>
        <row r="78">
          <cell r="C78">
            <v>36721</v>
          </cell>
          <cell r="F78">
            <v>0</v>
          </cell>
          <cell r="G78">
            <v>0</v>
          </cell>
          <cell r="H78" t="str">
            <v>platts not full</v>
          </cell>
          <cell r="I78">
            <v>36724</v>
          </cell>
          <cell r="J78">
            <v>36725</v>
          </cell>
          <cell r="K78">
            <v>36726</v>
          </cell>
          <cell r="L78">
            <v>36727</v>
          </cell>
          <cell r="M78">
            <v>36728</v>
          </cell>
        </row>
        <row r="79">
          <cell r="C79">
            <v>36724</v>
          </cell>
          <cell r="F79">
            <v>0</v>
          </cell>
          <cell r="G79">
            <v>0</v>
          </cell>
          <cell r="H79" t="str">
            <v>platts not full</v>
          </cell>
          <cell r="I79">
            <v>36725</v>
          </cell>
          <cell r="J79">
            <v>36726</v>
          </cell>
          <cell r="K79">
            <v>36727</v>
          </cell>
          <cell r="L79">
            <v>36728</v>
          </cell>
          <cell r="M79">
            <v>36731</v>
          </cell>
        </row>
        <row r="80">
          <cell r="C80">
            <v>36725</v>
          </cell>
          <cell r="F80">
            <v>0</v>
          </cell>
          <cell r="G80">
            <v>0</v>
          </cell>
          <cell r="H80" t="str">
            <v>platts not full</v>
          </cell>
          <cell r="I80">
            <v>36726</v>
          </cell>
          <cell r="J80">
            <v>36727</v>
          </cell>
          <cell r="K80">
            <v>36728</v>
          </cell>
          <cell r="L80">
            <v>36731</v>
          </cell>
          <cell r="M80">
            <v>36732</v>
          </cell>
        </row>
        <row r="81">
          <cell r="C81">
            <v>36726</v>
          </cell>
          <cell r="F81">
            <v>0</v>
          </cell>
          <cell r="G81">
            <v>0</v>
          </cell>
          <cell r="H81" t="str">
            <v>platts not full</v>
          </cell>
          <cell r="I81">
            <v>36727</v>
          </cell>
          <cell r="J81">
            <v>36728</v>
          </cell>
          <cell r="K81">
            <v>36731</v>
          </cell>
          <cell r="L81">
            <v>36732</v>
          </cell>
          <cell r="M81">
            <v>36733</v>
          </cell>
        </row>
        <row r="82">
          <cell r="C82">
            <v>36727</v>
          </cell>
          <cell r="F82">
            <v>0</v>
          </cell>
          <cell r="G82">
            <v>0</v>
          </cell>
          <cell r="H82" t="str">
            <v>platts not full</v>
          </cell>
          <cell r="I82">
            <v>36728</v>
          </cell>
          <cell r="J82">
            <v>36731</v>
          </cell>
          <cell r="K82">
            <v>36732</v>
          </cell>
          <cell r="L82">
            <v>36733</v>
          </cell>
          <cell r="M82">
            <v>36734</v>
          </cell>
        </row>
        <row r="83">
          <cell r="C83">
            <v>36728</v>
          </cell>
          <cell r="F83">
            <v>0</v>
          </cell>
          <cell r="G83">
            <v>0</v>
          </cell>
          <cell r="H83" t="str">
            <v>platts not full</v>
          </cell>
          <cell r="I83">
            <v>36731</v>
          </cell>
          <cell r="J83">
            <v>36732</v>
          </cell>
          <cell r="K83">
            <v>36733</v>
          </cell>
          <cell r="L83">
            <v>36734</v>
          </cell>
          <cell r="M83">
            <v>36735</v>
          </cell>
        </row>
        <row r="84">
          <cell r="C84">
            <v>36731</v>
          </cell>
          <cell r="F84">
            <v>0</v>
          </cell>
          <cell r="G84">
            <v>0</v>
          </cell>
          <cell r="H84" t="str">
            <v>platts not full</v>
          </cell>
          <cell r="I84">
            <v>36732</v>
          </cell>
          <cell r="J84">
            <v>36733</v>
          </cell>
          <cell r="K84">
            <v>36734</v>
          </cell>
          <cell r="L84">
            <v>36735</v>
          </cell>
          <cell r="M84">
            <v>36738</v>
          </cell>
        </row>
        <row r="85">
          <cell r="C85">
            <v>36732</v>
          </cell>
          <cell r="F85">
            <v>0</v>
          </cell>
          <cell r="G85">
            <v>0</v>
          </cell>
          <cell r="H85" t="str">
            <v>platts not full</v>
          </cell>
          <cell r="I85">
            <v>36733</v>
          </cell>
          <cell r="J85">
            <v>36734</v>
          </cell>
          <cell r="K85">
            <v>36735</v>
          </cell>
          <cell r="L85">
            <v>36738</v>
          </cell>
          <cell r="M85">
            <v>36739</v>
          </cell>
        </row>
        <row r="86">
          <cell r="C86">
            <v>36733</v>
          </cell>
          <cell r="F86">
            <v>0</v>
          </cell>
          <cell r="G86">
            <v>0</v>
          </cell>
          <cell r="H86" t="str">
            <v>platts not full</v>
          </cell>
          <cell r="I86">
            <v>36734</v>
          </cell>
          <cell r="J86">
            <v>36735</v>
          </cell>
          <cell r="K86">
            <v>36738</v>
          </cell>
          <cell r="L86">
            <v>36739</v>
          </cell>
          <cell r="M86">
            <v>36740</v>
          </cell>
        </row>
        <row r="87">
          <cell r="C87">
            <v>36734</v>
          </cell>
          <cell r="F87">
            <v>0</v>
          </cell>
          <cell r="G87">
            <v>0</v>
          </cell>
          <cell r="H87" t="str">
            <v>platts not full</v>
          </cell>
          <cell r="I87">
            <v>36735</v>
          </cell>
          <cell r="J87">
            <v>36738</v>
          </cell>
          <cell r="K87">
            <v>36739</v>
          </cell>
          <cell r="L87">
            <v>36740</v>
          </cell>
          <cell r="M87">
            <v>36741</v>
          </cell>
        </row>
        <row r="88">
          <cell r="C88">
            <v>36735</v>
          </cell>
          <cell r="F88">
            <v>0</v>
          </cell>
          <cell r="G88">
            <v>0</v>
          </cell>
          <cell r="H88" t="str">
            <v>platts not full</v>
          </cell>
          <cell r="I88">
            <v>36738</v>
          </cell>
          <cell r="J88">
            <v>36739</v>
          </cell>
          <cell r="K88">
            <v>36740</v>
          </cell>
          <cell r="L88">
            <v>36741</v>
          </cell>
          <cell r="M88">
            <v>36742</v>
          </cell>
        </row>
        <row r="89">
          <cell r="C89">
            <v>36738</v>
          </cell>
          <cell r="F89">
            <v>0</v>
          </cell>
          <cell r="G89">
            <v>0</v>
          </cell>
          <cell r="H89" t="str">
            <v>platts not full</v>
          </cell>
          <cell r="I89">
            <v>36739</v>
          </cell>
          <cell r="J89">
            <v>36740</v>
          </cell>
          <cell r="K89">
            <v>36741</v>
          </cell>
          <cell r="L89">
            <v>36742</v>
          </cell>
          <cell r="M89">
            <v>36745</v>
          </cell>
        </row>
        <row r="90">
          <cell r="C90">
            <v>36739</v>
          </cell>
          <cell r="F90">
            <v>0</v>
          </cell>
          <cell r="G90">
            <v>0</v>
          </cell>
          <cell r="H90" t="str">
            <v>platts not full</v>
          </cell>
          <cell r="I90">
            <v>36740</v>
          </cell>
          <cell r="J90">
            <v>36741</v>
          </cell>
          <cell r="K90">
            <v>36742</v>
          </cell>
          <cell r="L90">
            <v>36745</v>
          </cell>
          <cell r="M90">
            <v>36746</v>
          </cell>
        </row>
        <row r="91">
          <cell r="C91">
            <v>36740</v>
          </cell>
          <cell r="F91">
            <v>0</v>
          </cell>
          <cell r="G91">
            <v>0</v>
          </cell>
          <cell r="H91" t="str">
            <v>platts not full</v>
          </cell>
          <cell r="I91">
            <v>36741</v>
          </cell>
          <cell r="J91">
            <v>36742</v>
          </cell>
          <cell r="K91">
            <v>36745</v>
          </cell>
          <cell r="L91">
            <v>36746</v>
          </cell>
          <cell r="M91">
            <v>36747</v>
          </cell>
        </row>
        <row r="92">
          <cell r="C92">
            <v>36741</v>
          </cell>
          <cell r="F92">
            <v>0</v>
          </cell>
          <cell r="G92">
            <v>0</v>
          </cell>
          <cell r="H92" t="str">
            <v>platts not full</v>
          </cell>
          <cell r="I92">
            <v>36742</v>
          </cell>
          <cell r="J92">
            <v>36745</v>
          </cell>
          <cell r="K92">
            <v>36746</v>
          </cell>
          <cell r="L92">
            <v>36747</v>
          </cell>
          <cell r="M92">
            <v>36748</v>
          </cell>
        </row>
        <row r="93">
          <cell r="C93">
            <v>36742</v>
          </cell>
          <cell r="F93">
            <v>0</v>
          </cell>
          <cell r="G93">
            <v>0</v>
          </cell>
          <cell r="H93" t="str">
            <v>platts not full</v>
          </cell>
          <cell r="I93">
            <v>36745</v>
          </cell>
          <cell r="J93">
            <v>36746</v>
          </cell>
          <cell r="K93">
            <v>36747</v>
          </cell>
          <cell r="L93">
            <v>36748</v>
          </cell>
          <cell r="M93">
            <v>36749</v>
          </cell>
        </row>
        <row r="94">
          <cell r="C94">
            <v>36745</v>
          </cell>
          <cell r="F94">
            <v>0</v>
          </cell>
          <cell r="G94">
            <v>0</v>
          </cell>
          <cell r="H94" t="str">
            <v>platts not full</v>
          </cell>
          <cell r="I94">
            <v>36746</v>
          </cell>
          <cell r="J94">
            <v>36747</v>
          </cell>
          <cell r="K94">
            <v>36748</v>
          </cell>
          <cell r="L94">
            <v>36749</v>
          </cell>
          <cell r="M94">
            <v>36752</v>
          </cell>
        </row>
        <row r="95">
          <cell r="C95">
            <v>36746</v>
          </cell>
          <cell r="F95">
            <v>0</v>
          </cell>
          <cell r="G95">
            <v>0</v>
          </cell>
          <cell r="H95" t="str">
            <v>platts not full</v>
          </cell>
          <cell r="I95">
            <v>36747</v>
          </cell>
          <cell r="J95">
            <v>36748</v>
          </cell>
          <cell r="K95">
            <v>36749</v>
          </cell>
          <cell r="L95">
            <v>36752</v>
          </cell>
          <cell r="M95">
            <v>36753</v>
          </cell>
        </row>
        <row r="96">
          <cell r="C96">
            <v>36747</v>
          </cell>
          <cell r="F96">
            <v>0</v>
          </cell>
          <cell r="G96">
            <v>0</v>
          </cell>
          <cell r="H96" t="str">
            <v>platts not full</v>
          </cell>
          <cell r="I96">
            <v>36748</v>
          </cell>
          <cell r="J96">
            <v>36749</v>
          </cell>
          <cell r="K96">
            <v>36752</v>
          </cell>
          <cell r="L96">
            <v>36753</v>
          </cell>
          <cell r="M96">
            <v>36754</v>
          </cell>
        </row>
        <row r="97">
          <cell r="C97">
            <v>36748</v>
          </cell>
          <cell r="F97">
            <v>0</v>
          </cell>
          <cell r="G97">
            <v>0</v>
          </cell>
          <cell r="H97" t="str">
            <v>platts not full</v>
          </cell>
          <cell r="I97">
            <v>36749</v>
          </cell>
          <cell r="J97">
            <v>36752</v>
          </cell>
          <cell r="K97">
            <v>36753</v>
          </cell>
          <cell r="L97">
            <v>36754</v>
          </cell>
          <cell r="M97">
            <v>36755</v>
          </cell>
        </row>
        <row r="98">
          <cell r="C98">
            <v>36749</v>
          </cell>
          <cell r="F98">
            <v>0</v>
          </cell>
          <cell r="G98">
            <v>0</v>
          </cell>
          <cell r="H98" t="str">
            <v>platts not full</v>
          </cell>
          <cell r="I98">
            <v>36752</v>
          </cell>
          <cell r="J98">
            <v>36753</v>
          </cell>
          <cell r="K98">
            <v>36754</v>
          </cell>
          <cell r="L98">
            <v>36755</v>
          </cell>
          <cell r="M98">
            <v>36756</v>
          </cell>
        </row>
        <row r="99">
          <cell r="C99">
            <v>36752</v>
          </cell>
          <cell r="F99">
            <v>0</v>
          </cell>
          <cell r="G99">
            <v>0</v>
          </cell>
          <cell r="H99" t="str">
            <v>platts not full</v>
          </cell>
          <cell r="I99">
            <v>36753</v>
          </cell>
          <cell r="J99">
            <v>36754</v>
          </cell>
          <cell r="K99">
            <v>36755</v>
          </cell>
          <cell r="L99">
            <v>36756</v>
          </cell>
          <cell r="M99">
            <v>36759</v>
          </cell>
        </row>
        <row r="100">
          <cell r="C100">
            <v>36753</v>
          </cell>
          <cell r="F100">
            <v>0</v>
          </cell>
          <cell r="G100">
            <v>0</v>
          </cell>
          <cell r="H100" t="str">
            <v>platts not full</v>
          </cell>
          <cell r="I100">
            <v>36754</v>
          </cell>
          <cell r="J100">
            <v>36755</v>
          </cell>
          <cell r="K100">
            <v>36756</v>
          </cell>
          <cell r="L100">
            <v>36759</v>
          </cell>
          <cell r="M100">
            <v>36760</v>
          </cell>
        </row>
        <row r="101">
          <cell r="C101">
            <v>36754</v>
          </cell>
          <cell r="F101">
            <v>0</v>
          </cell>
          <cell r="G101">
            <v>0</v>
          </cell>
          <cell r="H101" t="str">
            <v>platts not full</v>
          </cell>
          <cell r="I101">
            <v>36755</v>
          </cell>
          <cell r="J101">
            <v>36756</v>
          </cell>
          <cell r="K101">
            <v>36759</v>
          </cell>
          <cell r="L101">
            <v>36760</v>
          </cell>
          <cell r="M101">
            <v>36761</v>
          </cell>
        </row>
        <row r="102">
          <cell r="C102">
            <v>36755</v>
          </cell>
          <cell r="F102">
            <v>0</v>
          </cell>
          <cell r="G102">
            <v>0</v>
          </cell>
          <cell r="H102" t="str">
            <v>platts not full</v>
          </cell>
          <cell r="I102">
            <v>36756</v>
          </cell>
          <cell r="J102">
            <v>36759</v>
          </cell>
          <cell r="K102">
            <v>36760</v>
          </cell>
          <cell r="L102">
            <v>36761</v>
          </cell>
          <cell r="M102">
            <v>36762</v>
          </cell>
        </row>
        <row r="103">
          <cell r="C103">
            <v>36756</v>
          </cell>
          <cell r="F103">
            <v>0</v>
          </cell>
          <cell r="G103">
            <v>0</v>
          </cell>
          <cell r="H103" t="str">
            <v>platts not full</v>
          </cell>
          <cell r="I103">
            <v>36759</v>
          </cell>
          <cell r="J103">
            <v>36760</v>
          </cell>
          <cell r="K103">
            <v>36761</v>
          </cell>
          <cell r="L103">
            <v>36762</v>
          </cell>
          <cell r="M103">
            <v>36763</v>
          </cell>
        </row>
        <row r="104">
          <cell r="C104">
            <v>36759</v>
          </cell>
          <cell r="F104">
            <v>0</v>
          </cell>
          <cell r="G104">
            <v>0</v>
          </cell>
          <cell r="H104" t="str">
            <v>platts not full</v>
          </cell>
          <cell r="I104">
            <v>36760</v>
          </cell>
          <cell r="J104">
            <v>36761</v>
          </cell>
          <cell r="K104">
            <v>36762</v>
          </cell>
          <cell r="L104">
            <v>36763</v>
          </cell>
          <cell r="M104">
            <v>36766</v>
          </cell>
        </row>
        <row r="105">
          <cell r="C105">
            <v>36760</v>
          </cell>
          <cell r="F105">
            <v>0</v>
          </cell>
          <cell r="G105">
            <v>0</v>
          </cell>
          <cell r="H105" t="str">
            <v>platts not full</v>
          </cell>
          <cell r="I105">
            <v>36761</v>
          </cell>
          <cell r="J105">
            <v>36762</v>
          </cell>
          <cell r="K105">
            <v>36763</v>
          </cell>
          <cell r="L105">
            <v>36766</v>
          </cell>
          <cell r="M105">
            <v>36767</v>
          </cell>
        </row>
        <row r="106">
          <cell r="C106">
            <v>36761</v>
          </cell>
          <cell r="F106">
            <v>0</v>
          </cell>
          <cell r="G106">
            <v>0</v>
          </cell>
          <cell r="H106" t="str">
            <v>platts not full</v>
          </cell>
          <cell r="I106">
            <v>36762</v>
          </cell>
          <cell r="J106">
            <v>36763</v>
          </cell>
          <cell r="K106">
            <v>36766</v>
          </cell>
          <cell r="L106">
            <v>36767</v>
          </cell>
          <cell r="M106">
            <v>36768</v>
          </cell>
        </row>
        <row r="107">
          <cell r="C107">
            <v>36762</v>
          </cell>
          <cell r="F107">
            <v>0</v>
          </cell>
          <cell r="G107">
            <v>0</v>
          </cell>
          <cell r="H107" t="str">
            <v>platts not full</v>
          </cell>
          <cell r="I107">
            <v>36763</v>
          </cell>
          <cell r="J107">
            <v>36766</v>
          </cell>
          <cell r="K107">
            <v>36767</v>
          </cell>
          <cell r="L107">
            <v>36768</v>
          </cell>
          <cell r="M107">
            <v>36769</v>
          </cell>
        </row>
        <row r="108">
          <cell r="C108">
            <v>36763</v>
          </cell>
          <cell r="F108">
            <v>0</v>
          </cell>
          <cell r="G108">
            <v>0</v>
          </cell>
          <cell r="H108" t="str">
            <v>platts not full</v>
          </cell>
          <cell r="I108">
            <v>36766</v>
          </cell>
          <cell r="J108">
            <v>36767</v>
          </cell>
          <cell r="K108">
            <v>36768</v>
          </cell>
          <cell r="L108">
            <v>36769</v>
          </cell>
          <cell r="M108">
            <v>36770</v>
          </cell>
        </row>
        <row r="109">
          <cell r="C109">
            <v>36766</v>
          </cell>
          <cell r="F109">
            <v>0</v>
          </cell>
          <cell r="G109">
            <v>0</v>
          </cell>
          <cell r="H109" t="str">
            <v>platts not full</v>
          </cell>
          <cell r="I109">
            <v>36767</v>
          </cell>
          <cell r="J109">
            <v>36768</v>
          </cell>
          <cell r="K109">
            <v>36769</v>
          </cell>
          <cell r="L109">
            <v>36770</v>
          </cell>
          <cell r="M109">
            <v>36774</v>
          </cell>
        </row>
        <row r="110">
          <cell r="C110">
            <v>36767</v>
          </cell>
          <cell r="F110">
            <v>0</v>
          </cell>
          <cell r="G110">
            <v>0</v>
          </cell>
          <cell r="H110" t="str">
            <v>platts not full</v>
          </cell>
          <cell r="I110">
            <v>36768</v>
          </cell>
          <cell r="J110">
            <v>36769</v>
          </cell>
          <cell r="K110">
            <v>36770</v>
          </cell>
          <cell r="L110">
            <v>36774</v>
          </cell>
          <cell r="M110">
            <v>36775</v>
          </cell>
        </row>
        <row r="111">
          <cell r="C111">
            <v>36768</v>
          </cell>
          <cell r="F111">
            <v>0</v>
          </cell>
          <cell r="G111">
            <v>0</v>
          </cell>
          <cell r="H111" t="str">
            <v>platts not full</v>
          </cell>
          <cell r="I111">
            <v>36769</v>
          </cell>
          <cell r="J111">
            <v>36770</v>
          </cell>
          <cell r="K111">
            <v>36774</v>
          </cell>
          <cell r="L111">
            <v>36775</v>
          </cell>
          <cell r="M111">
            <v>36776</v>
          </cell>
        </row>
        <row r="112">
          <cell r="C112">
            <v>36769</v>
          </cell>
          <cell r="F112">
            <v>0</v>
          </cell>
          <cell r="G112">
            <v>0</v>
          </cell>
          <cell r="H112" t="str">
            <v>platts not full</v>
          </cell>
          <cell r="I112">
            <v>36770</v>
          </cell>
          <cell r="J112">
            <v>36774</v>
          </cell>
          <cell r="K112">
            <v>36775</v>
          </cell>
          <cell r="L112">
            <v>36776</v>
          </cell>
          <cell r="M112">
            <v>36777</v>
          </cell>
        </row>
        <row r="113">
          <cell r="C113">
            <v>36770</v>
          </cell>
          <cell r="F113">
            <v>0</v>
          </cell>
          <cell r="G113">
            <v>0</v>
          </cell>
          <cell r="H113" t="str">
            <v>platts not full</v>
          </cell>
          <cell r="I113">
            <v>36774</v>
          </cell>
          <cell r="J113">
            <v>36775</v>
          </cell>
          <cell r="K113">
            <v>36776</v>
          </cell>
          <cell r="L113">
            <v>36777</v>
          </cell>
          <cell r="M113">
            <v>36780</v>
          </cell>
        </row>
        <row r="114">
          <cell r="C114">
            <v>36774</v>
          </cell>
          <cell r="F114">
            <v>0</v>
          </cell>
          <cell r="G114">
            <v>0</v>
          </cell>
          <cell r="H114" t="str">
            <v>platts not full</v>
          </cell>
          <cell r="I114">
            <v>36775</v>
          </cell>
          <cell r="J114">
            <v>36776</v>
          </cell>
          <cell r="K114">
            <v>36777</v>
          </cell>
          <cell r="L114">
            <v>36780</v>
          </cell>
          <cell r="M114">
            <v>36781</v>
          </cell>
        </row>
        <row r="115">
          <cell r="C115">
            <v>36775</v>
          </cell>
          <cell r="F115">
            <v>0</v>
          </cell>
          <cell r="G115">
            <v>0</v>
          </cell>
          <cell r="H115" t="str">
            <v>platts not full</v>
          </cell>
          <cell r="I115">
            <v>36776</v>
          </cell>
          <cell r="J115">
            <v>36777</v>
          </cell>
          <cell r="K115">
            <v>36780</v>
          </cell>
          <cell r="L115">
            <v>36781</v>
          </cell>
          <cell r="M115">
            <v>36782</v>
          </cell>
        </row>
        <row r="116">
          <cell r="C116">
            <v>36776</v>
          </cell>
          <cell r="F116">
            <v>0</v>
          </cell>
          <cell r="G116">
            <v>0</v>
          </cell>
          <cell r="H116" t="str">
            <v>platts not full</v>
          </cell>
          <cell r="I116">
            <v>36777</v>
          </cell>
          <cell r="J116">
            <v>36780</v>
          </cell>
          <cell r="K116">
            <v>36781</v>
          </cell>
          <cell r="L116">
            <v>36782</v>
          </cell>
          <cell r="M116">
            <v>36783</v>
          </cell>
        </row>
        <row r="117">
          <cell r="C117">
            <v>36777</v>
          </cell>
          <cell r="F117">
            <v>0</v>
          </cell>
          <cell r="G117">
            <v>0</v>
          </cell>
          <cell r="H117" t="str">
            <v>platts not full</v>
          </cell>
          <cell r="I117">
            <v>36780</v>
          </cell>
          <cell r="J117">
            <v>36781</v>
          </cell>
          <cell r="K117">
            <v>36782</v>
          </cell>
          <cell r="L117">
            <v>36783</v>
          </cell>
          <cell r="M117">
            <v>36784</v>
          </cell>
        </row>
        <row r="118">
          <cell r="C118">
            <v>36780</v>
          </cell>
          <cell r="F118">
            <v>0</v>
          </cell>
          <cell r="G118">
            <v>0</v>
          </cell>
          <cell r="H118" t="str">
            <v>platts not full</v>
          </cell>
          <cell r="I118">
            <v>36781</v>
          </cell>
          <cell r="J118">
            <v>36782</v>
          </cell>
          <cell r="K118">
            <v>36783</v>
          </cell>
          <cell r="L118">
            <v>36784</v>
          </cell>
          <cell r="M118">
            <v>36787</v>
          </cell>
        </row>
        <row r="119">
          <cell r="C119">
            <v>36781</v>
          </cell>
          <cell r="F119">
            <v>0</v>
          </cell>
          <cell r="G119">
            <v>0</v>
          </cell>
          <cell r="H119" t="str">
            <v>platts not full</v>
          </cell>
          <cell r="I119">
            <v>36782</v>
          </cell>
          <cell r="J119">
            <v>36783</v>
          </cell>
          <cell r="K119">
            <v>36784</v>
          </cell>
          <cell r="L119">
            <v>36787</v>
          </cell>
          <cell r="M119">
            <v>36788</v>
          </cell>
        </row>
        <row r="120">
          <cell r="C120">
            <v>36782</v>
          </cell>
          <cell r="F120">
            <v>0</v>
          </cell>
          <cell r="G120">
            <v>0</v>
          </cell>
          <cell r="H120" t="str">
            <v>platts not full</v>
          </cell>
          <cell r="I120">
            <v>36783</v>
          </cell>
          <cell r="J120">
            <v>36784</v>
          </cell>
          <cell r="K120">
            <v>36787</v>
          </cell>
          <cell r="L120">
            <v>36788</v>
          </cell>
          <cell r="M120">
            <v>36789</v>
          </cell>
        </row>
        <row r="121">
          <cell r="C121">
            <v>36783</v>
          </cell>
          <cell r="F121">
            <v>0</v>
          </cell>
          <cell r="G121">
            <v>0</v>
          </cell>
          <cell r="H121" t="str">
            <v>platts not full</v>
          </cell>
          <cell r="I121">
            <v>36784</v>
          </cell>
          <cell r="J121">
            <v>36787</v>
          </cell>
          <cell r="K121">
            <v>36788</v>
          </cell>
          <cell r="L121">
            <v>36789</v>
          </cell>
          <cell r="M121">
            <v>36790</v>
          </cell>
        </row>
        <row r="122">
          <cell r="C122">
            <v>36784</v>
          </cell>
          <cell r="F122">
            <v>0</v>
          </cell>
          <cell r="G122">
            <v>0</v>
          </cell>
          <cell r="H122" t="str">
            <v>platts not full</v>
          </cell>
          <cell r="I122">
            <v>36787</v>
          </cell>
          <cell r="J122">
            <v>36788</v>
          </cell>
          <cell r="K122">
            <v>36789</v>
          </cell>
          <cell r="L122">
            <v>36790</v>
          </cell>
          <cell r="M122">
            <v>36791</v>
          </cell>
        </row>
        <row r="123">
          <cell r="C123">
            <v>36787</v>
          </cell>
          <cell r="F123">
            <v>0</v>
          </cell>
          <cell r="G123">
            <v>0</v>
          </cell>
          <cell r="H123" t="str">
            <v>platts not full</v>
          </cell>
          <cell r="I123">
            <v>36788</v>
          </cell>
          <cell r="J123">
            <v>36789</v>
          </cell>
          <cell r="K123">
            <v>36790</v>
          </cell>
          <cell r="L123">
            <v>36791</v>
          </cell>
          <cell r="M123">
            <v>36794</v>
          </cell>
        </row>
        <row r="124">
          <cell r="C124">
            <v>36788</v>
          </cell>
          <cell r="F124">
            <v>0</v>
          </cell>
          <cell r="G124">
            <v>0</v>
          </cell>
          <cell r="H124" t="str">
            <v>platts not full</v>
          </cell>
          <cell r="I124">
            <v>36789</v>
          </cell>
          <cell r="J124">
            <v>36790</v>
          </cell>
          <cell r="K124">
            <v>36791</v>
          </cell>
          <cell r="L124">
            <v>36794</v>
          </cell>
          <cell r="M124">
            <v>36795</v>
          </cell>
        </row>
        <row r="125">
          <cell r="C125">
            <v>36789</v>
          </cell>
          <cell r="F125">
            <v>0</v>
          </cell>
          <cell r="G125">
            <v>0</v>
          </cell>
          <cell r="H125" t="str">
            <v>platts not full</v>
          </cell>
          <cell r="I125">
            <v>36790</v>
          </cell>
          <cell r="J125">
            <v>36791</v>
          </cell>
          <cell r="K125">
            <v>36794</v>
          </cell>
          <cell r="L125">
            <v>36795</v>
          </cell>
          <cell r="M125">
            <v>36796</v>
          </cell>
        </row>
        <row r="126">
          <cell r="C126">
            <v>36790</v>
          </cell>
          <cell r="F126">
            <v>0</v>
          </cell>
          <cell r="G126">
            <v>0</v>
          </cell>
          <cell r="H126" t="str">
            <v>platts not full</v>
          </cell>
          <cell r="I126">
            <v>36791</v>
          </cell>
          <cell r="J126">
            <v>36794</v>
          </cell>
          <cell r="K126">
            <v>36795</v>
          </cell>
          <cell r="L126">
            <v>36796</v>
          </cell>
          <cell r="M126">
            <v>36797</v>
          </cell>
        </row>
        <row r="127">
          <cell r="C127">
            <v>36791</v>
          </cell>
          <cell r="F127">
            <v>0</v>
          </cell>
          <cell r="G127">
            <v>0</v>
          </cell>
          <cell r="H127" t="str">
            <v>platts not full</v>
          </cell>
          <cell r="I127">
            <v>36794</v>
          </cell>
          <cell r="J127">
            <v>36795</v>
          </cell>
          <cell r="K127">
            <v>36796</v>
          </cell>
          <cell r="L127">
            <v>36797</v>
          </cell>
          <cell r="M127">
            <v>36798</v>
          </cell>
        </row>
        <row r="128">
          <cell r="C128">
            <v>36794</v>
          </cell>
          <cell r="F128">
            <v>0</v>
          </cell>
          <cell r="G128">
            <v>0</v>
          </cell>
          <cell r="H128" t="str">
            <v>platts not full</v>
          </cell>
          <cell r="I128">
            <v>36795</v>
          </cell>
          <cell r="J128">
            <v>36796</v>
          </cell>
          <cell r="K128">
            <v>36797</v>
          </cell>
          <cell r="L128">
            <v>36798</v>
          </cell>
          <cell r="M128">
            <v>36801</v>
          </cell>
        </row>
        <row r="129">
          <cell r="C129">
            <v>36795</v>
          </cell>
          <cell r="F129">
            <v>0</v>
          </cell>
          <cell r="G129">
            <v>0</v>
          </cell>
          <cell r="H129" t="str">
            <v>platts not full</v>
          </cell>
          <cell r="I129">
            <v>36796</v>
          </cell>
          <cell r="J129">
            <v>36797</v>
          </cell>
          <cell r="K129">
            <v>36798</v>
          </cell>
          <cell r="L129">
            <v>36801</v>
          </cell>
          <cell r="M129">
            <v>36802</v>
          </cell>
        </row>
        <row r="130">
          <cell r="C130">
            <v>36796</v>
          </cell>
          <cell r="F130">
            <v>0</v>
          </cell>
          <cell r="G130">
            <v>0</v>
          </cell>
          <cell r="H130" t="str">
            <v>platts not full</v>
          </cell>
          <cell r="I130">
            <v>36797</v>
          </cell>
          <cell r="J130">
            <v>36798</v>
          </cell>
          <cell r="K130">
            <v>36801</v>
          </cell>
          <cell r="L130">
            <v>36802</v>
          </cell>
          <cell r="M130">
            <v>36803</v>
          </cell>
        </row>
        <row r="131">
          <cell r="C131">
            <v>36797</v>
          </cell>
          <cell r="F131">
            <v>0</v>
          </cell>
          <cell r="G131">
            <v>0</v>
          </cell>
          <cell r="H131" t="str">
            <v>platts not full</v>
          </cell>
          <cell r="I131">
            <v>36798</v>
          </cell>
          <cell r="J131">
            <v>36801</v>
          </cell>
          <cell r="K131">
            <v>36802</v>
          </cell>
          <cell r="L131">
            <v>36803</v>
          </cell>
          <cell r="M131">
            <v>36804</v>
          </cell>
        </row>
        <row r="132">
          <cell r="C132">
            <v>36798</v>
          </cell>
          <cell r="F132">
            <v>0</v>
          </cell>
          <cell r="G132">
            <v>0</v>
          </cell>
          <cell r="H132" t="str">
            <v>platts not full</v>
          </cell>
          <cell r="I132">
            <v>36801</v>
          </cell>
          <cell r="J132">
            <v>36802</v>
          </cell>
          <cell r="K132">
            <v>36803</v>
          </cell>
          <cell r="L132">
            <v>36804</v>
          </cell>
          <cell r="M132">
            <v>36805</v>
          </cell>
        </row>
        <row r="133">
          <cell r="C133">
            <v>36801</v>
          </cell>
          <cell r="F133">
            <v>0</v>
          </cell>
          <cell r="G133">
            <v>0</v>
          </cell>
          <cell r="H133" t="str">
            <v>platts not full</v>
          </cell>
          <cell r="I133">
            <v>36802</v>
          </cell>
          <cell r="J133">
            <v>36803</v>
          </cell>
          <cell r="K133">
            <v>36804</v>
          </cell>
          <cell r="L133">
            <v>36805</v>
          </cell>
          <cell r="M133">
            <v>36808</v>
          </cell>
        </row>
        <row r="134">
          <cell r="C134">
            <v>36802</v>
          </cell>
          <cell r="F134">
            <v>0</v>
          </cell>
          <cell r="G134">
            <v>0</v>
          </cell>
          <cell r="H134" t="str">
            <v>platts not full</v>
          </cell>
          <cell r="I134">
            <v>36803</v>
          </cell>
          <cell r="J134">
            <v>36804</v>
          </cell>
          <cell r="K134">
            <v>36805</v>
          </cell>
          <cell r="L134">
            <v>36808</v>
          </cell>
          <cell r="M134">
            <v>36809</v>
          </cell>
        </row>
        <row r="135">
          <cell r="C135">
            <v>36803</v>
          </cell>
          <cell r="F135">
            <v>0</v>
          </cell>
          <cell r="G135">
            <v>0</v>
          </cell>
          <cell r="H135" t="str">
            <v>platts not full</v>
          </cell>
          <cell r="I135">
            <v>36804</v>
          </cell>
          <cell r="J135">
            <v>36805</v>
          </cell>
          <cell r="K135">
            <v>36808</v>
          </cell>
          <cell r="L135">
            <v>36809</v>
          </cell>
          <cell r="M135">
            <v>36810</v>
          </cell>
        </row>
        <row r="136">
          <cell r="C136">
            <v>36804</v>
          </cell>
          <cell r="F136">
            <v>0</v>
          </cell>
          <cell r="G136">
            <v>0</v>
          </cell>
          <cell r="H136" t="str">
            <v>platts not full</v>
          </cell>
          <cell r="I136">
            <v>36805</v>
          </cell>
          <cell r="J136">
            <v>36808</v>
          </cell>
          <cell r="K136">
            <v>36809</v>
          </cell>
          <cell r="L136">
            <v>36810</v>
          </cell>
          <cell r="M136">
            <v>36811</v>
          </cell>
        </row>
        <row r="137">
          <cell r="C137">
            <v>36805</v>
          </cell>
          <cell r="F137">
            <v>0</v>
          </cell>
          <cell r="G137">
            <v>0</v>
          </cell>
          <cell r="H137" t="str">
            <v>platts not full</v>
          </cell>
          <cell r="I137">
            <v>36808</v>
          </cell>
          <cell r="J137">
            <v>36809</v>
          </cell>
          <cell r="K137">
            <v>36810</v>
          </cell>
          <cell r="L137">
            <v>36811</v>
          </cell>
          <cell r="M137">
            <v>36812</v>
          </cell>
        </row>
        <row r="138">
          <cell r="C138">
            <v>36808</v>
          </cell>
          <cell r="F138">
            <v>0</v>
          </cell>
          <cell r="G138">
            <v>0</v>
          </cell>
          <cell r="H138" t="str">
            <v>platts not full</v>
          </cell>
          <cell r="I138">
            <v>36809</v>
          </cell>
          <cell r="J138">
            <v>36810</v>
          </cell>
          <cell r="K138">
            <v>36811</v>
          </cell>
          <cell r="L138">
            <v>36812</v>
          </cell>
          <cell r="M138">
            <v>36815</v>
          </cell>
        </row>
        <row r="139">
          <cell r="C139">
            <v>36809</v>
          </cell>
          <cell r="F139">
            <v>0</v>
          </cell>
          <cell r="G139">
            <v>0</v>
          </cell>
          <cell r="H139" t="str">
            <v>platts not full</v>
          </cell>
          <cell r="I139">
            <v>36810</v>
          </cell>
          <cell r="J139">
            <v>36811</v>
          </cell>
          <cell r="K139">
            <v>36812</v>
          </cell>
          <cell r="L139">
            <v>36815</v>
          </cell>
          <cell r="M139">
            <v>36816</v>
          </cell>
        </row>
        <row r="140">
          <cell r="C140">
            <v>36810</v>
          </cell>
          <cell r="F140">
            <v>0</v>
          </cell>
          <cell r="G140">
            <v>0</v>
          </cell>
          <cell r="H140" t="str">
            <v>platts not full</v>
          </cell>
          <cell r="I140">
            <v>36811</v>
          </cell>
          <cell r="J140">
            <v>36812</v>
          </cell>
          <cell r="K140">
            <v>36815</v>
          </cell>
          <cell r="L140">
            <v>36816</v>
          </cell>
          <cell r="M140">
            <v>36817</v>
          </cell>
        </row>
        <row r="141">
          <cell r="C141">
            <v>36811</v>
          </cell>
          <cell r="F141">
            <v>0</v>
          </cell>
          <cell r="G141">
            <v>0</v>
          </cell>
          <cell r="H141" t="str">
            <v>platts not full</v>
          </cell>
          <cell r="I141">
            <v>36812</v>
          </cell>
          <cell r="J141">
            <v>36815</v>
          </cell>
          <cell r="K141">
            <v>36816</v>
          </cell>
          <cell r="L141">
            <v>36817</v>
          </cell>
          <cell r="M141">
            <v>36818</v>
          </cell>
        </row>
        <row r="142">
          <cell r="C142">
            <v>36812</v>
          </cell>
          <cell r="F142">
            <v>0</v>
          </cell>
          <cell r="G142">
            <v>0</v>
          </cell>
          <cell r="H142" t="str">
            <v>platts not full</v>
          </cell>
          <cell r="I142">
            <v>36815</v>
          </cell>
          <cell r="J142">
            <v>36816</v>
          </cell>
          <cell r="K142">
            <v>36817</v>
          </cell>
          <cell r="L142">
            <v>36818</v>
          </cell>
          <cell r="M142">
            <v>36819</v>
          </cell>
        </row>
        <row r="143">
          <cell r="C143">
            <v>36815</v>
          </cell>
          <cell r="F143">
            <v>0</v>
          </cell>
          <cell r="G143">
            <v>0</v>
          </cell>
          <cell r="H143" t="str">
            <v>platts not full</v>
          </cell>
          <cell r="I143">
            <v>36816</v>
          </cell>
          <cell r="J143">
            <v>36817</v>
          </cell>
          <cell r="K143">
            <v>36818</v>
          </cell>
          <cell r="L143">
            <v>36819</v>
          </cell>
          <cell r="M143">
            <v>36822</v>
          </cell>
        </row>
        <row r="144">
          <cell r="C144">
            <v>36816</v>
          </cell>
          <cell r="F144">
            <v>0</v>
          </cell>
          <cell r="G144">
            <v>0</v>
          </cell>
          <cell r="H144" t="str">
            <v>platts not full</v>
          </cell>
          <cell r="I144">
            <v>36817</v>
          </cell>
          <cell r="J144">
            <v>36818</v>
          </cell>
          <cell r="K144">
            <v>36819</v>
          </cell>
          <cell r="L144">
            <v>36822</v>
          </cell>
          <cell r="M144">
            <v>36823</v>
          </cell>
        </row>
        <row r="145">
          <cell r="C145">
            <v>36817</v>
          </cell>
          <cell r="F145">
            <v>0</v>
          </cell>
          <cell r="G145">
            <v>0</v>
          </cell>
          <cell r="H145" t="str">
            <v>platts not full</v>
          </cell>
          <cell r="I145">
            <v>36818</v>
          </cell>
          <cell r="J145">
            <v>36819</v>
          </cell>
          <cell r="K145">
            <v>36822</v>
          </cell>
          <cell r="L145">
            <v>36823</v>
          </cell>
          <cell r="M145">
            <v>36824</v>
          </cell>
        </row>
        <row r="146">
          <cell r="C146">
            <v>36818</v>
          </cell>
          <cell r="F146">
            <v>0</v>
          </cell>
          <cell r="G146">
            <v>0</v>
          </cell>
          <cell r="H146" t="str">
            <v>platts not full</v>
          </cell>
          <cell r="I146">
            <v>36819</v>
          </cell>
          <cell r="J146">
            <v>36822</v>
          </cell>
          <cell r="K146">
            <v>36823</v>
          </cell>
          <cell r="L146">
            <v>36824</v>
          </cell>
          <cell r="M146">
            <v>36825</v>
          </cell>
        </row>
        <row r="147">
          <cell r="C147">
            <v>36819</v>
          </cell>
          <cell r="F147">
            <v>0</v>
          </cell>
          <cell r="G147">
            <v>0</v>
          </cell>
          <cell r="H147" t="str">
            <v>platts not full</v>
          </cell>
          <cell r="I147">
            <v>36822</v>
          </cell>
          <cell r="J147">
            <v>36823</v>
          </cell>
          <cell r="K147">
            <v>36824</v>
          </cell>
          <cell r="L147">
            <v>36825</v>
          </cell>
          <cell r="M147">
            <v>36826</v>
          </cell>
        </row>
        <row r="148">
          <cell r="C148">
            <v>36822</v>
          </cell>
          <cell r="F148">
            <v>0</v>
          </cell>
          <cell r="G148">
            <v>0</v>
          </cell>
          <cell r="H148" t="str">
            <v>platts not full</v>
          </cell>
          <cell r="I148">
            <v>36823</v>
          </cell>
          <cell r="J148">
            <v>36824</v>
          </cell>
          <cell r="K148">
            <v>36825</v>
          </cell>
          <cell r="L148">
            <v>36826</v>
          </cell>
          <cell r="M148">
            <v>36829</v>
          </cell>
        </row>
        <row r="149">
          <cell r="C149">
            <v>36823</v>
          </cell>
          <cell r="F149">
            <v>0</v>
          </cell>
          <cell r="G149">
            <v>0</v>
          </cell>
          <cell r="H149" t="str">
            <v>platts not full</v>
          </cell>
          <cell r="I149">
            <v>36824</v>
          </cell>
          <cell r="J149">
            <v>36825</v>
          </cell>
          <cell r="K149">
            <v>36826</v>
          </cell>
          <cell r="L149">
            <v>36829</v>
          </cell>
          <cell r="M149">
            <v>36830</v>
          </cell>
        </row>
        <row r="150">
          <cell r="C150">
            <v>36824</v>
          </cell>
          <cell r="F150">
            <v>0</v>
          </cell>
          <cell r="G150">
            <v>0</v>
          </cell>
          <cell r="H150" t="str">
            <v>platts not full</v>
          </cell>
          <cell r="I150">
            <v>36825</v>
          </cell>
          <cell r="J150">
            <v>36826</v>
          </cell>
          <cell r="K150">
            <v>36829</v>
          </cell>
          <cell r="L150">
            <v>36830</v>
          </cell>
          <cell r="M150">
            <v>36831</v>
          </cell>
        </row>
        <row r="151">
          <cell r="C151">
            <v>36825</v>
          </cell>
          <cell r="F151">
            <v>0</v>
          </cell>
          <cell r="G151">
            <v>0</v>
          </cell>
          <cell r="H151" t="str">
            <v>platts not full</v>
          </cell>
          <cell r="I151">
            <v>36826</v>
          </cell>
          <cell r="J151">
            <v>36829</v>
          </cell>
          <cell r="K151">
            <v>36830</v>
          </cell>
          <cell r="L151">
            <v>36831</v>
          </cell>
          <cell r="M151">
            <v>36832</v>
          </cell>
        </row>
        <row r="152">
          <cell r="C152">
            <v>36826</v>
          </cell>
          <cell r="F152">
            <v>0</v>
          </cell>
          <cell r="G152">
            <v>0</v>
          </cell>
          <cell r="H152" t="str">
            <v>platts not full</v>
          </cell>
          <cell r="I152">
            <v>36829</v>
          </cell>
          <cell r="J152">
            <v>36830</v>
          </cell>
          <cell r="K152">
            <v>36831</v>
          </cell>
          <cell r="L152">
            <v>36832</v>
          </cell>
          <cell r="M152">
            <v>36833</v>
          </cell>
        </row>
        <row r="153">
          <cell r="C153">
            <v>36829</v>
          </cell>
          <cell r="F153">
            <v>0</v>
          </cell>
          <cell r="G153">
            <v>0</v>
          </cell>
          <cell r="H153" t="str">
            <v>platts not full</v>
          </cell>
          <cell r="I153">
            <v>36830</v>
          </cell>
          <cell r="J153">
            <v>36831</v>
          </cell>
          <cell r="K153">
            <v>36832</v>
          </cell>
          <cell r="L153">
            <v>36833</v>
          </cell>
          <cell r="M153">
            <v>36836</v>
          </cell>
        </row>
        <row r="154">
          <cell r="C154">
            <v>36830</v>
          </cell>
          <cell r="F154">
            <v>0</v>
          </cell>
          <cell r="G154">
            <v>0</v>
          </cell>
          <cell r="H154" t="str">
            <v>platts not full</v>
          </cell>
          <cell r="I154">
            <v>36831</v>
          </cell>
          <cell r="J154">
            <v>36832</v>
          </cell>
          <cell r="K154">
            <v>36833</v>
          </cell>
          <cell r="L154">
            <v>36836</v>
          </cell>
          <cell r="M154">
            <v>36837</v>
          </cell>
        </row>
        <row r="155">
          <cell r="C155">
            <v>36831</v>
          </cell>
          <cell r="F155">
            <v>0</v>
          </cell>
          <cell r="G155">
            <v>0</v>
          </cell>
          <cell r="H155" t="str">
            <v>platts not full</v>
          </cell>
          <cell r="I155">
            <v>36832</v>
          </cell>
          <cell r="J155">
            <v>36833</v>
          </cell>
          <cell r="K155">
            <v>36836</v>
          </cell>
          <cell r="L155">
            <v>36837</v>
          </cell>
          <cell r="M155">
            <v>36838</v>
          </cell>
        </row>
        <row r="156">
          <cell r="C156">
            <v>36832</v>
          </cell>
          <cell r="F156">
            <v>0</v>
          </cell>
          <cell r="G156">
            <v>0</v>
          </cell>
          <cell r="H156" t="str">
            <v>platts not full</v>
          </cell>
          <cell r="I156">
            <v>36833</v>
          </cell>
          <cell r="J156">
            <v>36836</v>
          </cell>
          <cell r="K156">
            <v>36837</v>
          </cell>
          <cell r="L156">
            <v>36838</v>
          </cell>
          <cell r="M156">
            <v>36839</v>
          </cell>
        </row>
        <row r="157">
          <cell r="C157">
            <v>36833</v>
          </cell>
          <cell r="F157">
            <v>0</v>
          </cell>
          <cell r="G157">
            <v>0</v>
          </cell>
          <cell r="H157" t="str">
            <v>platts not full</v>
          </cell>
          <cell r="I157">
            <v>36836</v>
          </cell>
          <cell r="J157">
            <v>36837</v>
          </cell>
          <cell r="K157">
            <v>36838</v>
          </cell>
          <cell r="L157">
            <v>36839</v>
          </cell>
          <cell r="M157">
            <v>36840</v>
          </cell>
        </row>
        <row r="158">
          <cell r="C158">
            <v>36836</v>
          </cell>
          <cell r="F158">
            <v>0</v>
          </cell>
          <cell r="G158">
            <v>0</v>
          </cell>
          <cell r="H158" t="str">
            <v>platts not full</v>
          </cell>
          <cell r="I158">
            <v>36837</v>
          </cell>
          <cell r="J158">
            <v>36838</v>
          </cell>
          <cell r="K158">
            <v>36839</v>
          </cell>
          <cell r="L158">
            <v>36840</v>
          </cell>
          <cell r="M158">
            <v>36843</v>
          </cell>
        </row>
        <row r="159">
          <cell r="C159">
            <v>36837</v>
          </cell>
          <cell r="F159">
            <v>0</v>
          </cell>
          <cell r="G159">
            <v>0</v>
          </cell>
          <cell r="H159" t="str">
            <v>platts not full</v>
          </cell>
          <cell r="I159">
            <v>36838</v>
          </cell>
          <cell r="J159">
            <v>36839</v>
          </cell>
          <cell r="K159">
            <v>36840</v>
          </cell>
          <cell r="L159">
            <v>36843</v>
          </cell>
          <cell r="M159">
            <v>36844</v>
          </cell>
        </row>
        <row r="160">
          <cell r="C160">
            <v>36838</v>
          </cell>
          <cell r="F160">
            <v>0</v>
          </cell>
          <cell r="G160">
            <v>0</v>
          </cell>
          <cell r="H160" t="str">
            <v>platts not full</v>
          </cell>
          <cell r="I160">
            <v>36839</v>
          </cell>
          <cell r="J160">
            <v>36840</v>
          </cell>
          <cell r="K160">
            <v>36843</v>
          </cell>
          <cell r="L160">
            <v>36844</v>
          </cell>
          <cell r="M160">
            <v>36845</v>
          </cell>
        </row>
        <row r="161">
          <cell r="C161">
            <v>36839</v>
          </cell>
          <cell r="F161">
            <v>0</v>
          </cell>
          <cell r="G161">
            <v>0</v>
          </cell>
          <cell r="H161" t="str">
            <v>platts not full</v>
          </cell>
          <cell r="I161">
            <v>36840</v>
          </cell>
          <cell r="J161">
            <v>36843</v>
          </cell>
          <cell r="K161">
            <v>36844</v>
          </cell>
          <cell r="L161">
            <v>36845</v>
          </cell>
          <cell r="M161">
            <v>36846</v>
          </cell>
        </row>
        <row r="162">
          <cell r="C162">
            <v>36840</v>
          </cell>
          <cell r="F162">
            <v>0</v>
          </cell>
          <cell r="G162">
            <v>0</v>
          </cell>
          <cell r="H162" t="str">
            <v>platts not full</v>
          </cell>
          <cell r="I162">
            <v>36843</v>
          </cell>
          <cell r="J162">
            <v>36844</v>
          </cell>
          <cell r="K162">
            <v>36845</v>
          </cell>
          <cell r="L162">
            <v>36846</v>
          </cell>
          <cell r="M162">
            <v>36847</v>
          </cell>
        </row>
        <row r="163">
          <cell r="C163">
            <v>36843</v>
          </cell>
          <cell r="F163">
            <v>0</v>
          </cell>
          <cell r="G163">
            <v>0</v>
          </cell>
          <cell r="H163" t="str">
            <v>platts not full</v>
          </cell>
          <cell r="I163">
            <v>36844</v>
          </cell>
          <cell r="J163">
            <v>36845</v>
          </cell>
          <cell r="K163">
            <v>36846</v>
          </cell>
          <cell r="L163">
            <v>36847</v>
          </cell>
          <cell r="M163">
            <v>36850</v>
          </cell>
        </row>
        <row r="164">
          <cell r="C164">
            <v>36844</v>
          </cell>
          <cell r="F164">
            <v>0</v>
          </cell>
          <cell r="G164">
            <v>0</v>
          </cell>
          <cell r="H164" t="str">
            <v>platts not full</v>
          </cell>
          <cell r="I164">
            <v>36845</v>
          </cell>
          <cell r="J164">
            <v>36846</v>
          </cell>
          <cell r="K164">
            <v>36847</v>
          </cell>
          <cell r="L164">
            <v>36850</v>
          </cell>
          <cell r="M164">
            <v>36851</v>
          </cell>
        </row>
        <row r="165">
          <cell r="C165">
            <v>36845</v>
          </cell>
          <cell r="F165">
            <v>0</v>
          </cell>
          <cell r="G165">
            <v>0</v>
          </cell>
          <cell r="H165" t="str">
            <v>platts not full</v>
          </cell>
          <cell r="I165">
            <v>36846</v>
          </cell>
          <cell r="J165">
            <v>36847</v>
          </cell>
          <cell r="K165">
            <v>36850</v>
          </cell>
          <cell r="L165">
            <v>36851</v>
          </cell>
          <cell r="M165">
            <v>36852</v>
          </cell>
        </row>
        <row r="166">
          <cell r="C166">
            <v>36846</v>
          </cell>
          <cell r="F166">
            <v>0</v>
          </cell>
          <cell r="G166">
            <v>0</v>
          </cell>
          <cell r="H166" t="str">
            <v>platts not full</v>
          </cell>
          <cell r="I166">
            <v>36847</v>
          </cell>
          <cell r="J166">
            <v>36850</v>
          </cell>
          <cell r="K166">
            <v>36851</v>
          </cell>
          <cell r="L166">
            <v>36852</v>
          </cell>
          <cell r="M166">
            <v>36857</v>
          </cell>
        </row>
        <row r="167">
          <cell r="C167">
            <v>36847</v>
          </cell>
          <cell r="F167">
            <v>0</v>
          </cell>
          <cell r="G167">
            <v>0</v>
          </cell>
          <cell r="H167" t="str">
            <v>platts not full</v>
          </cell>
          <cell r="I167">
            <v>36850</v>
          </cell>
          <cell r="J167">
            <v>36851</v>
          </cell>
          <cell r="K167">
            <v>36852</v>
          </cell>
          <cell r="L167">
            <v>36857</v>
          </cell>
          <cell r="M167">
            <v>36858</v>
          </cell>
        </row>
        <row r="168">
          <cell r="C168">
            <v>36850</v>
          </cell>
          <cell r="F168">
            <v>0</v>
          </cell>
          <cell r="G168">
            <v>0</v>
          </cell>
          <cell r="H168" t="str">
            <v>platts not full</v>
          </cell>
          <cell r="I168">
            <v>36851</v>
          </cell>
          <cell r="J168">
            <v>36852</v>
          </cell>
          <cell r="K168">
            <v>36857</v>
          </cell>
          <cell r="L168">
            <v>36858</v>
          </cell>
          <cell r="M168">
            <v>36859</v>
          </cell>
        </row>
        <row r="169">
          <cell r="C169">
            <v>36851</v>
          </cell>
          <cell r="F169">
            <v>0</v>
          </cell>
          <cell r="G169">
            <v>0</v>
          </cell>
          <cell r="H169" t="str">
            <v>platts not full</v>
          </cell>
          <cell r="I169">
            <v>36852</v>
          </cell>
          <cell r="J169">
            <v>36857</v>
          </cell>
          <cell r="K169">
            <v>36858</v>
          </cell>
          <cell r="L169">
            <v>36859</v>
          </cell>
          <cell r="M169">
            <v>36860</v>
          </cell>
        </row>
        <row r="170">
          <cell r="C170">
            <v>36852</v>
          </cell>
          <cell r="F170">
            <v>0</v>
          </cell>
          <cell r="G170">
            <v>0</v>
          </cell>
          <cell r="H170" t="str">
            <v>platts not full</v>
          </cell>
          <cell r="I170">
            <v>36857</v>
          </cell>
          <cell r="J170">
            <v>36858</v>
          </cell>
          <cell r="K170">
            <v>36859</v>
          </cell>
          <cell r="L170">
            <v>36860</v>
          </cell>
          <cell r="M170">
            <v>36861</v>
          </cell>
        </row>
        <row r="171">
          <cell r="C171">
            <v>36857</v>
          </cell>
          <cell r="F171">
            <v>0</v>
          </cell>
          <cell r="G171">
            <v>0</v>
          </cell>
          <cell r="H171" t="str">
            <v>platts not full</v>
          </cell>
          <cell r="I171">
            <v>36858</v>
          </cell>
          <cell r="J171">
            <v>36859</v>
          </cell>
          <cell r="K171">
            <v>36860</v>
          </cell>
          <cell r="L171">
            <v>36861</v>
          </cell>
          <cell r="M171">
            <v>36864</v>
          </cell>
        </row>
        <row r="172">
          <cell r="C172">
            <v>36858</v>
          </cell>
          <cell r="F172">
            <v>0</v>
          </cell>
          <cell r="G172">
            <v>0</v>
          </cell>
          <cell r="H172" t="str">
            <v>platts not full</v>
          </cell>
          <cell r="I172">
            <v>36859</v>
          </cell>
          <cell r="J172">
            <v>36860</v>
          </cell>
          <cell r="K172">
            <v>36861</v>
          </cell>
          <cell r="L172">
            <v>36864</v>
          </cell>
          <cell r="M172">
            <v>36865</v>
          </cell>
        </row>
        <row r="173">
          <cell r="C173">
            <v>36859</v>
          </cell>
          <cell r="F173">
            <v>0</v>
          </cell>
          <cell r="G173">
            <v>0</v>
          </cell>
          <cell r="H173" t="str">
            <v>platts not full</v>
          </cell>
          <cell r="I173">
            <v>36860</v>
          </cell>
          <cell r="J173">
            <v>36861</v>
          </cell>
          <cell r="K173">
            <v>36864</v>
          </cell>
          <cell r="L173">
            <v>36865</v>
          </cell>
          <cell r="M173">
            <v>36866</v>
          </cell>
        </row>
        <row r="174">
          <cell r="C174">
            <v>36860</v>
          </cell>
          <cell r="F174">
            <v>0</v>
          </cell>
          <cell r="G174">
            <v>0</v>
          </cell>
          <cell r="H174" t="str">
            <v>platts not full</v>
          </cell>
          <cell r="I174">
            <v>36861</v>
          </cell>
          <cell r="J174">
            <v>36864</v>
          </cell>
          <cell r="K174">
            <v>36865</v>
          </cell>
          <cell r="L174">
            <v>36866</v>
          </cell>
          <cell r="M174">
            <v>36867</v>
          </cell>
        </row>
        <row r="175">
          <cell r="C175">
            <v>36861</v>
          </cell>
          <cell r="F175">
            <v>0</v>
          </cell>
          <cell r="G175">
            <v>0</v>
          </cell>
          <cell r="H175" t="str">
            <v>platts not full</v>
          </cell>
          <cell r="I175">
            <v>36864</v>
          </cell>
          <cell r="J175">
            <v>36865</v>
          </cell>
          <cell r="K175">
            <v>36866</v>
          </cell>
          <cell r="L175">
            <v>36867</v>
          </cell>
          <cell r="M175">
            <v>36868</v>
          </cell>
        </row>
        <row r="176">
          <cell r="C176">
            <v>36864</v>
          </cell>
          <cell r="F176">
            <v>0</v>
          </cell>
          <cell r="G176">
            <v>0</v>
          </cell>
          <cell r="H176" t="str">
            <v>platts not full</v>
          </cell>
          <cell r="I176">
            <v>36865</v>
          </cell>
          <cell r="J176">
            <v>36866</v>
          </cell>
          <cell r="K176">
            <v>36867</v>
          </cell>
          <cell r="L176">
            <v>36868</v>
          </cell>
          <cell r="M176">
            <v>36871</v>
          </cell>
        </row>
        <row r="177">
          <cell r="C177">
            <v>36865</v>
          </cell>
          <cell r="F177">
            <v>0</v>
          </cell>
          <cell r="G177">
            <v>0</v>
          </cell>
          <cell r="H177" t="str">
            <v>platts not full</v>
          </cell>
          <cell r="I177">
            <v>36866</v>
          </cell>
          <cell r="J177">
            <v>36867</v>
          </cell>
          <cell r="K177">
            <v>36868</v>
          </cell>
          <cell r="L177">
            <v>36871</v>
          </cell>
          <cell r="M177">
            <v>36872</v>
          </cell>
        </row>
        <row r="178">
          <cell r="C178">
            <v>36866</v>
          </cell>
          <cell r="F178">
            <v>0</v>
          </cell>
          <cell r="G178">
            <v>0</v>
          </cell>
          <cell r="H178" t="str">
            <v>platts not full</v>
          </cell>
          <cell r="I178">
            <v>36867</v>
          </cell>
          <cell r="J178">
            <v>36868</v>
          </cell>
          <cell r="K178">
            <v>36871</v>
          </cell>
          <cell r="L178">
            <v>36872</v>
          </cell>
          <cell r="M178">
            <v>36873</v>
          </cell>
        </row>
        <row r="179">
          <cell r="C179">
            <v>36867</v>
          </cell>
          <cell r="F179">
            <v>0</v>
          </cell>
          <cell r="G179">
            <v>0</v>
          </cell>
          <cell r="H179" t="str">
            <v>platts not full</v>
          </cell>
          <cell r="I179">
            <v>36868</v>
          </cell>
          <cell r="J179">
            <v>36871</v>
          </cell>
          <cell r="K179">
            <v>36872</v>
          </cell>
          <cell r="L179">
            <v>36873</v>
          </cell>
          <cell r="M179">
            <v>36874</v>
          </cell>
        </row>
        <row r="180">
          <cell r="C180">
            <v>36868</v>
          </cell>
          <cell r="F180">
            <v>0</v>
          </cell>
          <cell r="G180">
            <v>0</v>
          </cell>
          <cell r="H180" t="str">
            <v>platts not full</v>
          </cell>
          <cell r="I180">
            <v>36871</v>
          </cell>
          <cell r="J180">
            <v>36872</v>
          </cell>
          <cell r="K180">
            <v>36873</v>
          </cell>
          <cell r="L180">
            <v>36874</v>
          </cell>
          <cell r="M180">
            <v>36875</v>
          </cell>
        </row>
        <row r="181">
          <cell r="C181">
            <v>36871</v>
          </cell>
          <cell r="F181">
            <v>0</v>
          </cell>
          <cell r="G181">
            <v>0</v>
          </cell>
          <cell r="H181" t="str">
            <v>platts not full</v>
          </cell>
          <cell r="I181">
            <v>36872</v>
          </cell>
          <cell r="J181">
            <v>36873</v>
          </cell>
          <cell r="K181">
            <v>36874</v>
          </cell>
          <cell r="L181">
            <v>36875</v>
          </cell>
          <cell r="M181">
            <v>36878</v>
          </cell>
        </row>
        <row r="182">
          <cell r="C182">
            <v>36872</v>
          </cell>
          <cell r="F182">
            <v>0</v>
          </cell>
          <cell r="G182">
            <v>0</v>
          </cell>
          <cell r="H182" t="str">
            <v>platts not full</v>
          </cell>
          <cell r="I182">
            <v>36873</v>
          </cell>
          <cell r="J182">
            <v>36874</v>
          </cell>
          <cell r="K182">
            <v>36875</v>
          </cell>
          <cell r="L182">
            <v>36878</v>
          </cell>
          <cell r="M182">
            <v>36879</v>
          </cell>
        </row>
        <row r="183">
          <cell r="C183">
            <v>36873</v>
          </cell>
          <cell r="F183">
            <v>0</v>
          </cell>
          <cell r="G183">
            <v>0</v>
          </cell>
          <cell r="H183" t="str">
            <v>platts not full</v>
          </cell>
          <cell r="I183">
            <v>36874</v>
          </cell>
          <cell r="J183">
            <v>36875</v>
          </cell>
          <cell r="K183">
            <v>36878</v>
          </cell>
          <cell r="L183">
            <v>36879</v>
          </cell>
          <cell r="M183">
            <v>36880</v>
          </cell>
        </row>
        <row r="184">
          <cell r="C184">
            <v>36874</v>
          </cell>
          <cell r="F184">
            <v>0</v>
          </cell>
          <cell r="G184">
            <v>0</v>
          </cell>
          <cell r="H184" t="str">
            <v>platts not full</v>
          </cell>
          <cell r="I184">
            <v>36875</v>
          </cell>
          <cell r="J184">
            <v>36878</v>
          </cell>
          <cell r="K184">
            <v>36879</v>
          </cell>
          <cell r="L184">
            <v>36880</v>
          </cell>
          <cell r="M184">
            <v>36881</v>
          </cell>
        </row>
        <row r="185">
          <cell r="C185">
            <v>36875</v>
          </cell>
          <cell r="F185">
            <v>0</v>
          </cell>
          <cell r="G185">
            <v>0</v>
          </cell>
          <cell r="H185" t="str">
            <v>platts not full</v>
          </cell>
          <cell r="I185">
            <v>36878</v>
          </cell>
          <cell r="J185">
            <v>36879</v>
          </cell>
          <cell r="K185">
            <v>36880</v>
          </cell>
          <cell r="L185">
            <v>36881</v>
          </cell>
          <cell r="M185">
            <v>36882</v>
          </cell>
        </row>
        <row r="186">
          <cell r="C186">
            <v>36878</v>
          </cell>
          <cell r="F186">
            <v>0</v>
          </cell>
          <cell r="G186">
            <v>0</v>
          </cell>
          <cell r="H186" t="str">
            <v>platts not full</v>
          </cell>
          <cell r="I186">
            <v>36879</v>
          </cell>
          <cell r="J186">
            <v>36880</v>
          </cell>
          <cell r="K186">
            <v>36881</v>
          </cell>
          <cell r="L186">
            <v>36882</v>
          </cell>
          <cell r="M186">
            <v>36886</v>
          </cell>
        </row>
        <row r="187">
          <cell r="C187">
            <v>36879</v>
          </cell>
          <cell r="F187">
            <v>0</v>
          </cell>
          <cell r="G187">
            <v>0</v>
          </cell>
          <cell r="H187" t="str">
            <v>platts not full</v>
          </cell>
          <cell r="I187">
            <v>36880</v>
          </cell>
          <cell r="J187">
            <v>36881</v>
          </cell>
          <cell r="K187">
            <v>36882</v>
          </cell>
          <cell r="L187">
            <v>36886</v>
          </cell>
          <cell r="M187">
            <v>36887</v>
          </cell>
        </row>
        <row r="188">
          <cell r="C188">
            <v>36880</v>
          </cell>
          <cell r="F188">
            <v>0</v>
          </cell>
          <cell r="G188">
            <v>0</v>
          </cell>
          <cell r="H188" t="str">
            <v>platts not full</v>
          </cell>
          <cell r="I188">
            <v>36881</v>
          </cell>
          <cell r="J188">
            <v>36882</v>
          </cell>
          <cell r="K188">
            <v>36886</v>
          </cell>
          <cell r="L188">
            <v>36887</v>
          </cell>
          <cell r="M188">
            <v>36888</v>
          </cell>
        </row>
        <row r="189">
          <cell r="C189">
            <v>36881</v>
          </cell>
          <cell r="F189">
            <v>0</v>
          </cell>
          <cell r="G189">
            <v>0</v>
          </cell>
          <cell r="H189" t="str">
            <v>platts not full</v>
          </cell>
          <cell r="I189">
            <v>36882</v>
          </cell>
          <cell r="J189">
            <v>36886</v>
          </cell>
          <cell r="K189">
            <v>36887</v>
          </cell>
          <cell r="L189">
            <v>36888</v>
          </cell>
          <cell r="M189">
            <v>36889</v>
          </cell>
        </row>
        <row r="190">
          <cell r="C190">
            <v>36882</v>
          </cell>
          <cell r="F190">
            <v>0</v>
          </cell>
          <cell r="G190">
            <v>0</v>
          </cell>
          <cell r="H190" t="str">
            <v>platts not full</v>
          </cell>
          <cell r="I190">
            <v>36886</v>
          </cell>
          <cell r="J190">
            <v>36887</v>
          </cell>
          <cell r="K190">
            <v>36888</v>
          </cell>
          <cell r="L190">
            <v>36889</v>
          </cell>
          <cell r="M190">
            <v>36893</v>
          </cell>
        </row>
        <row r="191">
          <cell r="C191">
            <v>36886</v>
          </cell>
          <cell r="F191">
            <v>0</v>
          </cell>
          <cell r="G191">
            <v>0</v>
          </cell>
          <cell r="H191" t="str">
            <v>platts not full</v>
          </cell>
          <cell r="I191">
            <v>36887</v>
          </cell>
          <cell r="J191">
            <v>36888</v>
          </cell>
          <cell r="K191">
            <v>36889</v>
          </cell>
          <cell r="L191">
            <v>36893</v>
          </cell>
          <cell r="M191">
            <v>36894</v>
          </cell>
        </row>
        <row r="192">
          <cell r="C192">
            <v>36887</v>
          </cell>
          <cell r="F192">
            <v>0</v>
          </cell>
          <cell r="G192">
            <v>0</v>
          </cell>
          <cell r="H192" t="str">
            <v>platts not full</v>
          </cell>
          <cell r="I192">
            <v>36888</v>
          </cell>
          <cell r="J192">
            <v>36889</v>
          </cell>
          <cell r="K192">
            <v>36893</v>
          </cell>
          <cell r="L192">
            <v>36894</v>
          </cell>
          <cell r="M192">
            <v>36895</v>
          </cell>
        </row>
        <row r="193">
          <cell r="C193">
            <v>36888</v>
          </cell>
          <cell r="F193">
            <v>0</v>
          </cell>
          <cell r="G193">
            <v>0</v>
          </cell>
          <cell r="H193" t="str">
            <v>platts not full</v>
          </cell>
          <cell r="I193">
            <v>36889</v>
          </cell>
          <cell r="J193">
            <v>36893</v>
          </cell>
          <cell r="K193">
            <v>36894</v>
          </cell>
          <cell r="L193">
            <v>36895</v>
          </cell>
          <cell r="M193">
            <v>36896</v>
          </cell>
        </row>
        <row r="194">
          <cell r="C194">
            <v>36889</v>
          </cell>
          <cell r="F194">
            <v>0</v>
          </cell>
          <cell r="G194">
            <v>0</v>
          </cell>
          <cell r="H194" t="str">
            <v>platts not full</v>
          </cell>
          <cell r="I194">
            <v>36893</v>
          </cell>
          <cell r="J194">
            <v>36894</v>
          </cell>
          <cell r="K194">
            <v>36895</v>
          </cell>
          <cell r="L194">
            <v>36896</v>
          </cell>
          <cell r="M194">
            <v>36899</v>
          </cell>
        </row>
        <row r="195">
          <cell r="C195">
            <v>36893</v>
          </cell>
          <cell r="F195">
            <v>0</v>
          </cell>
          <cell r="G195">
            <v>0</v>
          </cell>
          <cell r="H195" t="str">
            <v>platts not full</v>
          </cell>
          <cell r="I195">
            <v>36894</v>
          </cell>
          <cell r="J195">
            <v>36895</v>
          </cell>
          <cell r="K195">
            <v>36896</v>
          </cell>
          <cell r="L195">
            <v>36899</v>
          </cell>
          <cell r="M195">
            <v>36900</v>
          </cell>
        </row>
        <row r="196">
          <cell r="C196">
            <v>36894</v>
          </cell>
          <cell r="F196">
            <v>0</v>
          </cell>
          <cell r="G196">
            <v>0</v>
          </cell>
          <cell r="H196" t="str">
            <v>platts not full</v>
          </cell>
          <cell r="I196">
            <v>36895</v>
          </cell>
          <cell r="J196">
            <v>36896</v>
          </cell>
          <cell r="K196">
            <v>36899</v>
          </cell>
          <cell r="L196">
            <v>36900</v>
          </cell>
          <cell r="M196">
            <v>36901</v>
          </cell>
        </row>
        <row r="197">
          <cell r="C197">
            <v>36895</v>
          </cell>
          <cell r="F197">
            <v>0</v>
          </cell>
          <cell r="G197">
            <v>0</v>
          </cell>
          <cell r="H197" t="str">
            <v>platts not full</v>
          </cell>
          <cell r="I197">
            <v>36896</v>
          </cell>
          <cell r="J197">
            <v>36899</v>
          </cell>
          <cell r="K197">
            <v>36900</v>
          </cell>
          <cell r="L197">
            <v>36901</v>
          </cell>
          <cell r="M197">
            <v>36902</v>
          </cell>
        </row>
        <row r="198">
          <cell r="C198">
            <v>36896</v>
          </cell>
          <cell r="F198">
            <v>0</v>
          </cell>
          <cell r="G198">
            <v>0</v>
          </cell>
          <cell r="H198" t="str">
            <v>platts not full</v>
          </cell>
          <cell r="I198">
            <v>36899</v>
          </cell>
          <cell r="J198">
            <v>36900</v>
          </cell>
          <cell r="K198">
            <v>36901</v>
          </cell>
          <cell r="L198">
            <v>36902</v>
          </cell>
          <cell r="M198">
            <v>36903</v>
          </cell>
        </row>
        <row r="199">
          <cell r="C199">
            <v>36899</v>
          </cell>
          <cell r="F199">
            <v>0</v>
          </cell>
          <cell r="G199">
            <v>0</v>
          </cell>
          <cell r="H199" t="str">
            <v>platts not full</v>
          </cell>
          <cell r="I199">
            <v>36900</v>
          </cell>
          <cell r="J199">
            <v>36901</v>
          </cell>
          <cell r="K199">
            <v>36902</v>
          </cell>
          <cell r="L199">
            <v>36903</v>
          </cell>
          <cell r="M199">
            <v>36907</v>
          </cell>
        </row>
        <row r="200">
          <cell r="C200">
            <v>36900</v>
          </cell>
          <cell r="F200">
            <v>0</v>
          </cell>
          <cell r="G200">
            <v>0</v>
          </cell>
          <cell r="H200" t="str">
            <v>platts not full</v>
          </cell>
          <cell r="I200">
            <v>36901</v>
          </cell>
          <cell r="J200">
            <v>36902</v>
          </cell>
          <cell r="K200">
            <v>36903</v>
          </cell>
          <cell r="L200">
            <v>36907</v>
          </cell>
          <cell r="M200">
            <v>36908</v>
          </cell>
        </row>
        <row r="201">
          <cell r="C201">
            <v>36901</v>
          </cell>
          <cell r="F201">
            <v>0</v>
          </cell>
          <cell r="G201">
            <v>0</v>
          </cell>
          <cell r="H201" t="str">
            <v>platts not full</v>
          </cell>
          <cell r="I201">
            <v>36902</v>
          </cell>
          <cell r="J201">
            <v>36903</v>
          </cell>
          <cell r="K201">
            <v>36907</v>
          </cell>
          <cell r="L201">
            <v>36908</v>
          </cell>
          <cell r="M201">
            <v>36909</v>
          </cell>
        </row>
        <row r="202">
          <cell r="C202">
            <v>36902</v>
          </cell>
          <cell r="F202">
            <v>0</v>
          </cell>
          <cell r="G202">
            <v>0</v>
          </cell>
          <cell r="H202" t="str">
            <v>platts not full</v>
          </cell>
          <cell r="I202">
            <v>36903</v>
          </cell>
          <cell r="J202">
            <v>36907</v>
          </cell>
          <cell r="K202">
            <v>36908</v>
          </cell>
          <cell r="L202">
            <v>36909</v>
          </cell>
          <cell r="M202">
            <v>36910</v>
          </cell>
        </row>
        <row r="203">
          <cell r="C203">
            <v>36903</v>
          </cell>
          <cell r="F203">
            <v>0</v>
          </cell>
          <cell r="G203">
            <v>0</v>
          </cell>
          <cell r="H203" t="str">
            <v>platts not full</v>
          </cell>
          <cell r="I203">
            <v>36907</v>
          </cell>
          <cell r="J203">
            <v>36908</v>
          </cell>
          <cell r="K203">
            <v>36909</v>
          </cell>
          <cell r="L203">
            <v>36910</v>
          </cell>
          <cell r="M203">
            <v>36913</v>
          </cell>
        </row>
        <row r="204">
          <cell r="C204">
            <v>36907</v>
          </cell>
          <cell r="F204">
            <v>0</v>
          </cell>
          <cell r="G204">
            <v>0</v>
          </cell>
          <cell r="H204" t="str">
            <v>platts not full</v>
          </cell>
          <cell r="I204">
            <v>36908</v>
          </cell>
          <cell r="J204">
            <v>36909</v>
          </cell>
          <cell r="K204">
            <v>36910</v>
          </cell>
          <cell r="L204">
            <v>36913</v>
          </cell>
          <cell r="M204">
            <v>36914</v>
          </cell>
        </row>
        <row r="205">
          <cell r="C205">
            <v>36908</v>
          </cell>
          <cell r="F205">
            <v>0</v>
          </cell>
          <cell r="G205">
            <v>0</v>
          </cell>
          <cell r="H205" t="str">
            <v>platts not full</v>
          </cell>
          <cell r="I205">
            <v>36909</v>
          </cell>
          <cell r="J205">
            <v>36910</v>
          </cell>
          <cell r="K205">
            <v>36913</v>
          </cell>
          <cell r="L205">
            <v>36914</v>
          </cell>
          <cell r="M205">
            <v>36915</v>
          </cell>
        </row>
        <row r="206">
          <cell r="C206">
            <v>36909</v>
          </cell>
          <cell r="F206">
            <v>0</v>
          </cell>
          <cell r="G206">
            <v>0</v>
          </cell>
          <cell r="H206" t="str">
            <v>platts not full</v>
          </cell>
          <cell r="I206">
            <v>36910</v>
          </cell>
          <cell r="J206">
            <v>36913</v>
          </cell>
          <cell r="K206">
            <v>36914</v>
          </cell>
          <cell r="L206">
            <v>36915</v>
          </cell>
          <cell r="M206">
            <v>36916</v>
          </cell>
        </row>
        <row r="207">
          <cell r="C207">
            <v>36910</v>
          </cell>
          <cell r="F207">
            <v>0</v>
          </cell>
          <cell r="G207">
            <v>0</v>
          </cell>
          <cell r="H207" t="str">
            <v>platts not full</v>
          </cell>
          <cell r="I207">
            <v>36913</v>
          </cell>
          <cell r="J207">
            <v>36914</v>
          </cell>
          <cell r="K207">
            <v>36915</v>
          </cell>
          <cell r="L207">
            <v>36916</v>
          </cell>
          <cell r="M207">
            <v>36917</v>
          </cell>
        </row>
        <row r="208">
          <cell r="C208">
            <v>36913</v>
          </cell>
          <cell r="F208">
            <v>0</v>
          </cell>
          <cell r="G208">
            <v>0</v>
          </cell>
          <cell r="H208" t="str">
            <v>platts not full</v>
          </cell>
          <cell r="I208">
            <v>36914</v>
          </cell>
          <cell r="J208">
            <v>36915</v>
          </cell>
          <cell r="K208">
            <v>36916</v>
          </cell>
          <cell r="L208">
            <v>36917</v>
          </cell>
          <cell r="M208">
            <v>36920</v>
          </cell>
        </row>
        <row r="209">
          <cell r="C209">
            <v>36914</v>
          </cell>
          <cell r="F209">
            <v>0</v>
          </cell>
          <cell r="G209">
            <v>0</v>
          </cell>
          <cell r="H209" t="str">
            <v>platts not full</v>
          </cell>
          <cell r="I209">
            <v>36915</v>
          </cell>
          <cell r="J209">
            <v>36916</v>
          </cell>
          <cell r="K209">
            <v>36917</v>
          </cell>
          <cell r="L209">
            <v>36920</v>
          </cell>
          <cell r="M209">
            <v>36921</v>
          </cell>
        </row>
        <row r="210">
          <cell r="C210">
            <v>36915</v>
          </cell>
          <cell r="F210">
            <v>0</v>
          </cell>
          <cell r="G210">
            <v>0</v>
          </cell>
          <cell r="H210" t="str">
            <v>platts not full</v>
          </cell>
          <cell r="I210">
            <v>36916</v>
          </cell>
          <cell r="J210">
            <v>36917</v>
          </cell>
          <cell r="K210">
            <v>36920</v>
          </cell>
          <cell r="L210">
            <v>36921</v>
          </cell>
          <cell r="M210">
            <v>36922</v>
          </cell>
        </row>
        <row r="211">
          <cell r="C211">
            <v>36916</v>
          </cell>
          <cell r="F211">
            <v>0</v>
          </cell>
          <cell r="G211">
            <v>0</v>
          </cell>
          <cell r="H211" t="str">
            <v>platts not full</v>
          </cell>
          <cell r="I211">
            <v>36917</v>
          </cell>
          <cell r="J211">
            <v>36920</v>
          </cell>
          <cell r="K211">
            <v>36921</v>
          </cell>
          <cell r="L211">
            <v>36922</v>
          </cell>
          <cell r="M211">
            <v>36923</v>
          </cell>
        </row>
        <row r="212">
          <cell r="C212">
            <v>36917</v>
          </cell>
          <cell r="F212">
            <v>0</v>
          </cell>
          <cell r="G212">
            <v>0</v>
          </cell>
          <cell r="H212" t="str">
            <v>platts not full</v>
          </cell>
          <cell r="I212">
            <v>36920</v>
          </cell>
          <cell r="J212">
            <v>36921</v>
          </cell>
          <cell r="K212">
            <v>36922</v>
          </cell>
          <cell r="L212">
            <v>36923</v>
          </cell>
          <cell r="M212">
            <v>36924</v>
          </cell>
        </row>
        <row r="213">
          <cell r="C213">
            <v>36920</v>
          </cell>
          <cell r="F213">
            <v>0</v>
          </cell>
          <cell r="G213">
            <v>0</v>
          </cell>
          <cell r="H213" t="str">
            <v>platts not full</v>
          </cell>
          <cell r="I213">
            <v>36921</v>
          </cell>
          <cell r="J213">
            <v>36922</v>
          </cell>
          <cell r="K213">
            <v>36923</v>
          </cell>
          <cell r="L213">
            <v>36924</v>
          </cell>
          <cell r="M213">
            <v>36927</v>
          </cell>
        </row>
        <row r="214">
          <cell r="C214">
            <v>36921</v>
          </cell>
          <cell r="F214">
            <v>0</v>
          </cell>
          <cell r="G214">
            <v>0</v>
          </cell>
          <cell r="H214" t="str">
            <v>platts not full</v>
          </cell>
          <cell r="I214">
            <v>36922</v>
          </cell>
          <cell r="J214">
            <v>36923</v>
          </cell>
          <cell r="K214">
            <v>36924</v>
          </cell>
          <cell r="L214">
            <v>36927</v>
          </cell>
          <cell r="M214">
            <v>36928</v>
          </cell>
        </row>
        <row r="215">
          <cell r="C215">
            <v>36922</v>
          </cell>
          <cell r="F215">
            <v>0</v>
          </cell>
          <cell r="G215">
            <v>0</v>
          </cell>
          <cell r="H215" t="str">
            <v>platts not full</v>
          </cell>
          <cell r="I215">
            <v>36923</v>
          </cell>
          <cell r="J215">
            <v>36924</v>
          </cell>
          <cell r="K215">
            <v>36927</v>
          </cell>
          <cell r="L215">
            <v>36928</v>
          </cell>
          <cell r="M215">
            <v>36929</v>
          </cell>
        </row>
        <row r="216">
          <cell r="C216">
            <v>36923</v>
          </cell>
          <cell r="F216">
            <v>0</v>
          </cell>
          <cell r="G216">
            <v>0</v>
          </cell>
          <cell r="H216" t="str">
            <v>platts not full</v>
          </cell>
          <cell r="I216">
            <v>36924</v>
          </cell>
          <cell r="J216">
            <v>36927</v>
          </cell>
          <cell r="K216">
            <v>36928</v>
          </cell>
          <cell r="L216">
            <v>36929</v>
          </cell>
          <cell r="M216">
            <v>36930</v>
          </cell>
        </row>
        <row r="217">
          <cell r="C217">
            <v>36924</v>
          </cell>
          <cell r="F217">
            <v>0</v>
          </cell>
          <cell r="G217">
            <v>0</v>
          </cell>
          <cell r="H217" t="str">
            <v>platts not full</v>
          </cell>
          <cell r="I217">
            <v>36927</v>
          </cell>
          <cell r="J217">
            <v>36928</v>
          </cell>
          <cell r="K217">
            <v>36929</v>
          </cell>
          <cell r="L217">
            <v>36930</v>
          </cell>
          <cell r="M217">
            <v>36931</v>
          </cell>
        </row>
        <row r="218">
          <cell r="C218">
            <v>36927</v>
          </cell>
          <cell r="F218">
            <v>0</v>
          </cell>
          <cell r="G218">
            <v>0</v>
          </cell>
          <cell r="H218" t="str">
            <v>platts not full</v>
          </cell>
          <cell r="I218">
            <v>36928</v>
          </cell>
          <cell r="J218">
            <v>36929</v>
          </cell>
          <cell r="K218">
            <v>36930</v>
          </cell>
          <cell r="L218">
            <v>36931</v>
          </cell>
          <cell r="M218">
            <v>36934</v>
          </cell>
        </row>
        <row r="219">
          <cell r="C219">
            <v>36928</v>
          </cell>
          <cell r="F219">
            <v>0</v>
          </cell>
          <cell r="G219">
            <v>0</v>
          </cell>
          <cell r="H219" t="str">
            <v>platts not full</v>
          </cell>
          <cell r="I219">
            <v>36929</v>
          </cell>
          <cell r="J219">
            <v>36930</v>
          </cell>
          <cell r="K219">
            <v>36931</v>
          </cell>
          <cell r="L219">
            <v>36934</v>
          </cell>
          <cell r="M219">
            <v>36935</v>
          </cell>
        </row>
        <row r="220">
          <cell r="C220">
            <v>36929</v>
          </cell>
          <cell r="F220">
            <v>0</v>
          </cell>
          <cell r="G220">
            <v>0</v>
          </cell>
          <cell r="H220" t="str">
            <v>platts not full</v>
          </cell>
          <cell r="I220">
            <v>36930</v>
          </cell>
          <cell r="J220">
            <v>36931</v>
          </cell>
          <cell r="K220">
            <v>36934</v>
          </cell>
          <cell r="L220">
            <v>36935</v>
          </cell>
          <cell r="M220">
            <v>36936</v>
          </cell>
        </row>
        <row r="221">
          <cell r="C221">
            <v>36930</v>
          </cell>
          <cell r="F221">
            <v>0</v>
          </cell>
          <cell r="G221">
            <v>0</v>
          </cell>
          <cell r="H221" t="str">
            <v>platts not full</v>
          </cell>
          <cell r="I221">
            <v>36931</v>
          </cell>
          <cell r="J221">
            <v>36934</v>
          </cell>
          <cell r="K221">
            <v>36935</v>
          </cell>
          <cell r="L221">
            <v>36936</v>
          </cell>
          <cell r="M221">
            <v>36937</v>
          </cell>
        </row>
        <row r="222">
          <cell r="C222">
            <v>36931</v>
          </cell>
          <cell r="F222">
            <v>0</v>
          </cell>
          <cell r="G222">
            <v>0</v>
          </cell>
          <cell r="H222" t="str">
            <v>platts not full</v>
          </cell>
          <cell r="I222">
            <v>36934</v>
          </cell>
          <cell r="J222">
            <v>36935</v>
          </cell>
          <cell r="K222">
            <v>36936</v>
          </cell>
          <cell r="L222">
            <v>36937</v>
          </cell>
          <cell r="M222">
            <v>36938</v>
          </cell>
        </row>
        <row r="223">
          <cell r="C223">
            <v>36934</v>
          </cell>
          <cell r="F223">
            <v>0</v>
          </cell>
          <cell r="G223">
            <v>0</v>
          </cell>
          <cell r="H223" t="str">
            <v>platts not full</v>
          </cell>
          <cell r="I223">
            <v>36935</v>
          </cell>
          <cell r="J223">
            <v>36936</v>
          </cell>
          <cell r="K223">
            <v>36937</v>
          </cell>
          <cell r="L223">
            <v>36938</v>
          </cell>
          <cell r="M223">
            <v>36941</v>
          </cell>
        </row>
        <row r="224">
          <cell r="C224">
            <v>36935</v>
          </cell>
          <cell r="F224">
            <v>0</v>
          </cell>
          <cell r="G224">
            <v>0</v>
          </cell>
          <cell r="H224" t="str">
            <v>platts not full</v>
          </cell>
          <cell r="I224">
            <v>36936</v>
          </cell>
          <cell r="J224">
            <v>36937</v>
          </cell>
          <cell r="K224">
            <v>36938</v>
          </cell>
          <cell r="L224">
            <v>36941</v>
          </cell>
          <cell r="M224">
            <v>36942</v>
          </cell>
        </row>
        <row r="225">
          <cell r="C225">
            <v>36936</v>
          </cell>
          <cell r="F225">
            <v>0</v>
          </cell>
          <cell r="G225">
            <v>0</v>
          </cell>
          <cell r="H225" t="str">
            <v>platts not full</v>
          </cell>
          <cell r="I225">
            <v>36937</v>
          </cell>
          <cell r="J225">
            <v>36938</v>
          </cell>
          <cell r="K225">
            <v>36941</v>
          </cell>
          <cell r="L225">
            <v>36942</v>
          </cell>
          <cell r="M225">
            <v>36943</v>
          </cell>
        </row>
        <row r="226">
          <cell r="C226">
            <v>36937</v>
          </cell>
          <cell r="F226">
            <v>0</v>
          </cell>
          <cell r="G226">
            <v>0</v>
          </cell>
          <cell r="H226" t="str">
            <v>platts not full</v>
          </cell>
          <cell r="I226">
            <v>36938</v>
          </cell>
          <cell r="J226">
            <v>36941</v>
          </cell>
          <cell r="K226">
            <v>36942</v>
          </cell>
          <cell r="L226">
            <v>36943</v>
          </cell>
          <cell r="M226">
            <v>36944</v>
          </cell>
        </row>
        <row r="227">
          <cell r="C227">
            <v>36938</v>
          </cell>
          <cell r="F227">
            <v>0</v>
          </cell>
          <cell r="G227">
            <v>0</v>
          </cell>
          <cell r="H227" t="str">
            <v>platts not full</v>
          </cell>
          <cell r="I227">
            <v>36941</v>
          </cell>
          <cell r="J227">
            <v>36942</v>
          </cell>
          <cell r="K227">
            <v>36943</v>
          </cell>
          <cell r="L227">
            <v>36944</v>
          </cell>
          <cell r="M227">
            <v>36945</v>
          </cell>
        </row>
        <row r="228">
          <cell r="C228">
            <v>36941</v>
          </cell>
          <cell r="F228">
            <v>0</v>
          </cell>
          <cell r="G228">
            <v>0</v>
          </cell>
          <cell r="H228" t="str">
            <v>platts not full</v>
          </cell>
          <cell r="I228">
            <v>36942</v>
          </cell>
          <cell r="J228">
            <v>36943</v>
          </cell>
          <cell r="K228">
            <v>36944</v>
          </cell>
          <cell r="L228">
            <v>36945</v>
          </cell>
          <cell r="M228">
            <v>36948</v>
          </cell>
        </row>
        <row r="229">
          <cell r="C229">
            <v>36942</v>
          </cell>
          <cell r="F229">
            <v>0</v>
          </cell>
          <cell r="G229">
            <v>0</v>
          </cell>
          <cell r="H229" t="str">
            <v>platts not full</v>
          </cell>
          <cell r="I229">
            <v>36943</v>
          </cell>
          <cell r="J229">
            <v>36944</v>
          </cell>
          <cell r="K229">
            <v>36945</v>
          </cell>
          <cell r="L229">
            <v>36948</v>
          </cell>
          <cell r="M229">
            <v>36949</v>
          </cell>
        </row>
        <row r="230">
          <cell r="C230">
            <v>36943</v>
          </cell>
          <cell r="F230">
            <v>0</v>
          </cell>
          <cell r="G230">
            <v>0</v>
          </cell>
          <cell r="H230" t="str">
            <v>platts not full</v>
          </cell>
          <cell r="I230">
            <v>36944</v>
          </cell>
          <cell r="J230">
            <v>36945</v>
          </cell>
          <cell r="K230">
            <v>36948</v>
          </cell>
          <cell r="L230">
            <v>36949</v>
          </cell>
          <cell r="M230">
            <v>36950</v>
          </cell>
        </row>
        <row r="231">
          <cell r="C231">
            <v>36944</v>
          </cell>
          <cell r="F231">
            <v>0</v>
          </cell>
          <cell r="G231">
            <v>0</v>
          </cell>
          <cell r="H231" t="str">
            <v>platts not full</v>
          </cell>
          <cell r="I231">
            <v>36945</v>
          </cell>
          <cell r="J231">
            <v>36948</v>
          </cell>
          <cell r="K231">
            <v>36949</v>
          </cell>
          <cell r="L231">
            <v>36950</v>
          </cell>
          <cell r="M231">
            <v>36951</v>
          </cell>
        </row>
        <row r="232">
          <cell r="C232">
            <v>36945</v>
          </cell>
          <cell r="F232">
            <v>0</v>
          </cell>
          <cell r="G232">
            <v>0</v>
          </cell>
          <cell r="H232" t="str">
            <v>platts not full</v>
          </cell>
          <cell r="I232">
            <v>36948</v>
          </cell>
          <cell r="J232">
            <v>36949</v>
          </cell>
          <cell r="K232">
            <v>36950</v>
          </cell>
          <cell r="L232">
            <v>36951</v>
          </cell>
          <cell r="M232">
            <v>36952</v>
          </cell>
        </row>
        <row r="233">
          <cell r="C233">
            <v>36948</v>
          </cell>
          <cell r="F233">
            <v>0</v>
          </cell>
          <cell r="G233">
            <v>0</v>
          </cell>
          <cell r="H233" t="str">
            <v>platts not full</v>
          </cell>
          <cell r="I233">
            <v>36949</v>
          </cell>
          <cell r="J233">
            <v>36950</v>
          </cell>
          <cell r="K233">
            <v>36951</v>
          </cell>
          <cell r="L233">
            <v>36952</v>
          </cell>
          <cell r="M233">
            <v>36955</v>
          </cell>
        </row>
        <row r="234">
          <cell r="C234">
            <v>36949</v>
          </cell>
          <cell r="F234">
            <v>0</v>
          </cell>
          <cell r="G234">
            <v>0</v>
          </cell>
          <cell r="H234" t="str">
            <v>platts not full</v>
          </cell>
          <cell r="I234">
            <v>36950</v>
          </cell>
          <cell r="J234">
            <v>36951</v>
          </cell>
          <cell r="K234">
            <v>36952</v>
          </cell>
          <cell r="L234">
            <v>36955</v>
          </cell>
          <cell r="M234">
            <v>36956</v>
          </cell>
        </row>
        <row r="235">
          <cell r="C235">
            <v>36950</v>
          </cell>
          <cell r="F235">
            <v>0</v>
          </cell>
          <cell r="G235">
            <v>0</v>
          </cell>
          <cell r="H235" t="str">
            <v>platts not full</v>
          </cell>
          <cell r="I235">
            <v>36951</v>
          </cell>
          <cell r="J235">
            <v>36952</v>
          </cell>
          <cell r="K235">
            <v>36955</v>
          </cell>
          <cell r="L235">
            <v>36956</v>
          </cell>
          <cell r="M235">
            <v>36957</v>
          </cell>
        </row>
        <row r="236">
          <cell r="C236">
            <v>36951</v>
          </cell>
          <cell r="F236">
            <v>0</v>
          </cell>
          <cell r="G236">
            <v>0</v>
          </cell>
          <cell r="H236" t="str">
            <v>platts not full</v>
          </cell>
          <cell r="I236">
            <v>36952</v>
          </cell>
          <cell r="J236">
            <v>36955</v>
          </cell>
          <cell r="K236">
            <v>36956</v>
          </cell>
          <cell r="L236">
            <v>36957</v>
          </cell>
          <cell r="M236">
            <v>36958</v>
          </cell>
        </row>
        <row r="237">
          <cell r="C237">
            <v>36952</v>
          </cell>
          <cell r="F237">
            <v>0</v>
          </cell>
          <cell r="G237">
            <v>0</v>
          </cell>
          <cell r="H237" t="str">
            <v>platts not full</v>
          </cell>
          <cell r="I237">
            <v>36955</v>
          </cell>
          <cell r="J237">
            <v>36956</v>
          </cell>
          <cell r="K237">
            <v>36957</v>
          </cell>
          <cell r="L237">
            <v>36958</v>
          </cell>
          <cell r="M237">
            <v>36959</v>
          </cell>
        </row>
        <row r="238">
          <cell r="C238">
            <v>36955</v>
          </cell>
          <cell r="F238">
            <v>0</v>
          </cell>
          <cell r="G238">
            <v>0</v>
          </cell>
          <cell r="H238" t="str">
            <v>platts not full</v>
          </cell>
          <cell r="I238">
            <v>36956</v>
          </cell>
          <cell r="J238">
            <v>36957</v>
          </cell>
          <cell r="K238">
            <v>36958</v>
          </cell>
          <cell r="L238">
            <v>36959</v>
          </cell>
          <cell r="M238">
            <v>36962</v>
          </cell>
        </row>
        <row r="239">
          <cell r="C239">
            <v>36956</v>
          </cell>
          <cell r="F239">
            <v>0</v>
          </cell>
          <cell r="G239">
            <v>0</v>
          </cell>
          <cell r="H239" t="str">
            <v>platts not full</v>
          </cell>
          <cell r="I239">
            <v>36957</v>
          </cell>
          <cell r="J239">
            <v>36958</v>
          </cell>
          <cell r="K239">
            <v>36959</v>
          </cell>
          <cell r="L239">
            <v>36962</v>
          </cell>
          <cell r="M239">
            <v>36963</v>
          </cell>
        </row>
        <row r="240">
          <cell r="C240">
            <v>36957</v>
          </cell>
          <cell r="F240">
            <v>0</v>
          </cell>
          <cell r="G240">
            <v>0</v>
          </cell>
          <cell r="H240" t="str">
            <v>platts not full</v>
          </cell>
          <cell r="I240">
            <v>36958</v>
          </cell>
          <cell r="J240">
            <v>36959</v>
          </cell>
          <cell r="K240">
            <v>36962</v>
          </cell>
          <cell r="L240">
            <v>36963</v>
          </cell>
          <cell r="M240">
            <v>36964</v>
          </cell>
        </row>
        <row r="241">
          <cell r="C241">
            <v>36958</v>
          </cell>
          <cell r="F241">
            <v>0</v>
          </cell>
          <cell r="G241">
            <v>0</v>
          </cell>
          <cell r="H241" t="str">
            <v>platts not full</v>
          </cell>
          <cell r="I241">
            <v>36959</v>
          </cell>
          <cell r="J241">
            <v>36962</v>
          </cell>
          <cell r="K241">
            <v>36963</v>
          </cell>
          <cell r="L241">
            <v>36964</v>
          </cell>
          <cell r="M241">
            <v>36965</v>
          </cell>
        </row>
        <row r="242">
          <cell r="C242">
            <v>36959</v>
          </cell>
          <cell r="F242">
            <v>0</v>
          </cell>
          <cell r="G242">
            <v>0</v>
          </cell>
          <cell r="H242" t="str">
            <v>platts not full</v>
          </cell>
          <cell r="I242">
            <v>36962</v>
          </cell>
          <cell r="J242">
            <v>36963</v>
          </cell>
          <cell r="K242">
            <v>36964</v>
          </cell>
          <cell r="L242">
            <v>36965</v>
          </cell>
          <cell r="M242">
            <v>36966</v>
          </cell>
        </row>
        <row r="243">
          <cell r="C243">
            <v>36962</v>
          </cell>
          <cell r="F243">
            <v>0</v>
          </cell>
          <cell r="G243" t="str">
            <v>platts not full</v>
          </cell>
          <cell r="H243" t="str">
            <v>platts not full</v>
          </cell>
          <cell r="I243">
            <v>36963</v>
          </cell>
          <cell r="J243">
            <v>36964</v>
          </cell>
          <cell r="K243">
            <v>36965</v>
          </cell>
          <cell r="L243">
            <v>36966</v>
          </cell>
          <cell r="M243">
            <v>36969</v>
          </cell>
        </row>
        <row r="244">
          <cell r="C244">
            <v>36963</v>
          </cell>
          <cell r="F244">
            <v>0</v>
          </cell>
          <cell r="G244" t="str">
            <v>platts not full</v>
          </cell>
          <cell r="H244" t="str">
            <v>platts not full</v>
          </cell>
          <cell r="I244">
            <v>36964</v>
          </cell>
          <cell r="J244">
            <v>36965</v>
          </cell>
          <cell r="K244">
            <v>36966</v>
          </cell>
          <cell r="L244">
            <v>36969</v>
          </cell>
          <cell r="M244">
            <v>36970</v>
          </cell>
        </row>
        <row r="245">
          <cell r="C245">
            <v>36964</v>
          </cell>
          <cell r="F245">
            <v>0</v>
          </cell>
          <cell r="G245" t="str">
            <v>platts not full</v>
          </cell>
          <cell r="H245" t="str">
            <v>platts not full</v>
          </cell>
          <cell r="I245">
            <v>36965</v>
          </cell>
          <cell r="J245">
            <v>36966</v>
          </cell>
          <cell r="K245">
            <v>36969</v>
          </cell>
          <cell r="L245">
            <v>36970</v>
          </cell>
          <cell r="M245">
            <v>36971</v>
          </cell>
        </row>
        <row r="246">
          <cell r="C246">
            <v>36965</v>
          </cell>
          <cell r="F246">
            <v>0</v>
          </cell>
          <cell r="G246" t="str">
            <v>platts not full</v>
          </cell>
          <cell r="H246" t="str">
            <v>platts not full</v>
          </cell>
          <cell r="I246">
            <v>36966</v>
          </cell>
          <cell r="J246">
            <v>36969</v>
          </cell>
          <cell r="K246">
            <v>36970</v>
          </cell>
          <cell r="L246">
            <v>36971</v>
          </cell>
          <cell r="M246">
            <v>36972</v>
          </cell>
        </row>
        <row r="247">
          <cell r="C247">
            <v>36966</v>
          </cell>
          <cell r="F247">
            <v>0</v>
          </cell>
          <cell r="G247" t="str">
            <v>platts not full</v>
          </cell>
          <cell r="H247" t="str">
            <v>platts not full</v>
          </cell>
          <cell r="I247">
            <v>36969</v>
          </cell>
          <cell r="J247">
            <v>36970</v>
          </cell>
          <cell r="K247">
            <v>36971</v>
          </cell>
          <cell r="L247">
            <v>36972</v>
          </cell>
          <cell r="M247">
            <v>36973</v>
          </cell>
        </row>
        <row r="248">
          <cell r="C248">
            <v>36969</v>
          </cell>
          <cell r="F248">
            <v>0</v>
          </cell>
          <cell r="G248" t="str">
            <v>platts not full</v>
          </cell>
          <cell r="H248" t="str">
            <v>platts not full</v>
          </cell>
          <cell r="I248">
            <v>36970</v>
          </cell>
          <cell r="J248">
            <v>36971</v>
          </cell>
          <cell r="K248">
            <v>36972</v>
          </cell>
          <cell r="L248">
            <v>36973</v>
          </cell>
          <cell r="M248">
            <v>36976</v>
          </cell>
        </row>
        <row r="249">
          <cell r="C249">
            <v>36970</v>
          </cell>
          <cell r="F249">
            <v>0</v>
          </cell>
          <cell r="G249" t="str">
            <v>platts not full</v>
          </cell>
          <cell r="H249" t="str">
            <v>platts not full</v>
          </cell>
          <cell r="I249">
            <v>36971</v>
          </cell>
          <cell r="J249">
            <v>36972</v>
          </cell>
          <cell r="K249">
            <v>36973</v>
          </cell>
          <cell r="L249">
            <v>36976</v>
          </cell>
          <cell r="M249">
            <v>36977</v>
          </cell>
        </row>
        <row r="250">
          <cell r="C250">
            <v>36971</v>
          </cell>
          <cell r="F250">
            <v>0</v>
          </cell>
          <cell r="G250" t="str">
            <v>platts not full</v>
          </cell>
          <cell r="H250" t="str">
            <v>platts not full</v>
          </cell>
          <cell r="I250">
            <v>36972</v>
          </cell>
          <cell r="J250">
            <v>36973</v>
          </cell>
          <cell r="K250">
            <v>36976</v>
          </cell>
          <cell r="L250">
            <v>36977</v>
          </cell>
          <cell r="M250">
            <v>36978</v>
          </cell>
        </row>
        <row r="251">
          <cell r="C251">
            <v>36972</v>
          </cell>
          <cell r="F251">
            <v>0</v>
          </cell>
          <cell r="G251" t="str">
            <v>platts not full</v>
          </cell>
          <cell r="H251" t="str">
            <v>platts not full</v>
          </cell>
          <cell r="I251">
            <v>36973</v>
          </cell>
          <cell r="J251">
            <v>36976</v>
          </cell>
          <cell r="K251">
            <v>36977</v>
          </cell>
          <cell r="L251">
            <v>36978</v>
          </cell>
          <cell r="M251">
            <v>36979</v>
          </cell>
        </row>
        <row r="252">
          <cell r="C252">
            <v>36973</v>
          </cell>
          <cell r="F252">
            <v>0</v>
          </cell>
          <cell r="G252" t="str">
            <v>platts not full</v>
          </cell>
          <cell r="H252" t="str">
            <v>platts not full</v>
          </cell>
          <cell r="I252">
            <v>36976</v>
          </cell>
          <cell r="J252">
            <v>36977</v>
          </cell>
          <cell r="K252">
            <v>36978</v>
          </cell>
          <cell r="L252">
            <v>36979</v>
          </cell>
          <cell r="M252">
            <v>36980</v>
          </cell>
        </row>
        <row r="253">
          <cell r="C253">
            <v>36976</v>
          </cell>
          <cell r="F253">
            <v>0</v>
          </cell>
          <cell r="G253" t="str">
            <v>platts not full</v>
          </cell>
          <cell r="H253" t="str">
            <v>platts not full</v>
          </cell>
          <cell r="I253">
            <v>36977</v>
          </cell>
          <cell r="J253">
            <v>36978</v>
          </cell>
          <cell r="K253">
            <v>36979</v>
          </cell>
          <cell r="L253">
            <v>36980</v>
          </cell>
          <cell r="M253">
            <v>36983</v>
          </cell>
        </row>
        <row r="254">
          <cell r="C254">
            <v>36977</v>
          </cell>
          <cell r="F254">
            <v>0</v>
          </cell>
          <cell r="G254" t="str">
            <v>platts not full</v>
          </cell>
          <cell r="H254" t="str">
            <v>platts not full</v>
          </cell>
          <cell r="I254">
            <v>36978</v>
          </cell>
          <cell r="J254">
            <v>36979</v>
          </cell>
          <cell r="K254">
            <v>36980</v>
          </cell>
          <cell r="L254">
            <v>36983</v>
          </cell>
          <cell r="M254">
            <v>36984</v>
          </cell>
        </row>
        <row r="255">
          <cell r="C255">
            <v>36978</v>
          </cell>
          <cell r="F255">
            <v>0</v>
          </cell>
          <cell r="G255" t="str">
            <v>platts not full</v>
          </cell>
          <cell r="H255" t="str">
            <v>platts not full</v>
          </cell>
          <cell r="I255">
            <v>36979</v>
          </cell>
          <cell r="J255">
            <v>36980</v>
          </cell>
          <cell r="K255">
            <v>36983</v>
          </cell>
          <cell r="L255">
            <v>36984</v>
          </cell>
          <cell r="M255">
            <v>36985</v>
          </cell>
        </row>
        <row r="256">
          <cell r="C256">
            <v>36979</v>
          </cell>
          <cell r="F256">
            <v>0</v>
          </cell>
          <cell r="G256" t="str">
            <v>platts not full</v>
          </cell>
          <cell r="H256" t="str">
            <v>platts not full</v>
          </cell>
          <cell r="I256">
            <v>36980</v>
          </cell>
          <cell r="J256">
            <v>36983</v>
          </cell>
          <cell r="K256">
            <v>36984</v>
          </cell>
          <cell r="L256">
            <v>36985</v>
          </cell>
          <cell r="M256">
            <v>36986</v>
          </cell>
        </row>
        <row r="257">
          <cell r="C257">
            <v>36980</v>
          </cell>
          <cell r="F257">
            <v>0</v>
          </cell>
          <cell r="G257">
            <v>21.493333333333336</v>
          </cell>
          <cell r="H257">
            <v>21.785000000000004</v>
          </cell>
          <cell r="I257">
            <v>36983</v>
          </cell>
          <cell r="J257">
            <v>36984</v>
          </cell>
          <cell r="K257">
            <v>36985</v>
          </cell>
          <cell r="L257">
            <v>36986</v>
          </cell>
          <cell r="M257">
            <v>36987</v>
          </cell>
        </row>
        <row r="258">
          <cell r="C258">
            <v>36983</v>
          </cell>
          <cell r="D258">
            <v>21</v>
          </cell>
          <cell r="E258">
            <v>20.95</v>
          </cell>
          <cell r="F258">
            <v>20.975000000000001</v>
          </cell>
          <cell r="G258">
            <v>21.931666666666661</v>
          </cell>
          <cell r="H258">
            <v>22.072999999999997</v>
          </cell>
          <cell r="I258">
            <v>36984</v>
          </cell>
          <cell r="J258">
            <v>36985</v>
          </cell>
          <cell r="K258">
            <v>36986</v>
          </cell>
          <cell r="L258">
            <v>36987</v>
          </cell>
          <cell r="M258">
            <v>36990</v>
          </cell>
        </row>
        <row r="259">
          <cell r="C259">
            <v>36984</v>
          </cell>
          <cell r="D259">
            <v>21.43</v>
          </cell>
          <cell r="E259">
            <v>21.36</v>
          </cell>
          <cell r="F259">
            <v>21.395</v>
          </cell>
          <cell r="G259">
            <v>22.185000000000002</v>
          </cell>
          <cell r="H259">
            <v>22.651</v>
          </cell>
          <cell r="I259">
            <v>36985</v>
          </cell>
          <cell r="J259">
            <v>36986</v>
          </cell>
          <cell r="K259">
            <v>36987</v>
          </cell>
          <cell r="L259">
            <v>36990</v>
          </cell>
          <cell r="M259">
            <v>36991</v>
          </cell>
        </row>
        <row r="260">
          <cell r="C260">
            <v>36985</v>
          </cell>
          <cell r="D260">
            <v>22.15</v>
          </cell>
          <cell r="E260">
            <v>22.07</v>
          </cell>
          <cell r="F260">
            <v>22.11</v>
          </cell>
          <cell r="G260">
            <v>22.286666666666665</v>
          </cell>
          <cell r="H260">
            <v>23.177999999999997</v>
          </cell>
          <cell r="I260">
            <v>36986</v>
          </cell>
          <cell r="J260">
            <v>36987</v>
          </cell>
          <cell r="K260">
            <v>36990</v>
          </cell>
          <cell r="L260">
            <v>36991</v>
          </cell>
          <cell r="M260">
            <v>36992</v>
          </cell>
        </row>
        <row r="261">
          <cell r="C261">
            <v>36986</v>
          </cell>
          <cell r="D261">
            <v>22.33</v>
          </cell>
          <cell r="E261">
            <v>22.25</v>
          </cell>
          <cell r="F261">
            <v>22.29</v>
          </cell>
          <cell r="G261">
            <v>22.951666666666664</v>
          </cell>
          <cell r="H261">
            <v>23.741999999999997</v>
          </cell>
          <cell r="I261">
            <v>36987</v>
          </cell>
          <cell r="J261">
            <v>36990</v>
          </cell>
          <cell r="K261">
            <v>36991</v>
          </cell>
          <cell r="L261">
            <v>36992</v>
          </cell>
          <cell r="M261">
            <v>36993</v>
          </cell>
        </row>
        <row r="262">
          <cell r="C262">
            <v>36987</v>
          </cell>
          <cell r="D262">
            <v>22.19</v>
          </cell>
          <cell r="E262">
            <v>22.12</v>
          </cell>
          <cell r="F262">
            <v>22.155000000000001</v>
          </cell>
          <cell r="G262">
            <v>23.814999999999998</v>
          </cell>
          <cell r="H262">
            <v>24.417999999999999</v>
          </cell>
          <cell r="I262">
            <v>36990</v>
          </cell>
          <cell r="J262">
            <v>36991</v>
          </cell>
          <cell r="K262">
            <v>36992</v>
          </cell>
          <cell r="L262">
            <v>36993</v>
          </cell>
          <cell r="M262">
            <v>36997</v>
          </cell>
        </row>
        <row r="263">
          <cell r="C263">
            <v>36990</v>
          </cell>
          <cell r="D263">
            <v>22.46</v>
          </cell>
          <cell r="E263">
            <v>22.37</v>
          </cell>
          <cell r="F263">
            <v>22.414999999999999</v>
          </cell>
          <cell r="G263">
            <v>24.713333333333328</v>
          </cell>
          <cell r="H263">
            <v>24.957999999999998</v>
          </cell>
          <cell r="I263">
            <v>36991</v>
          </cell>
          <cell r="J263">
            <v>36992</v>
          </cell>
          <cell r="K263">
            <v>36993</v>
          </cell>
          <cell r="L263">
            <v>36997</v>
          </cell>
          <cell r="M263">
            <v>36998</v>
          </cell>
        </row>
        <row r="264">
          <cell r="C264">
            <v>36991</v>
          </cell>
          <cell r="D264">
            <v>24.33</v>
          </cell>
          <cell r="E264">
            <v>24.24</v>
          </cell>
          <cell r="F264">
            <v>24.284999999999997</v>
          </cell>
          <cell r="G264">
            <v>25.129999999999995</v>
          </cell>
          <cell r="H264">
            <v>25.030999999999999</v>
          </cell>
          <cell r="I264">
            <v>36992</v>
          </cell>
          <cell r="J264">
            <v>36993</v>
          </cell>
          <cell r="K264">
            <v>36997</v>
          </cell>
          <cell r="L264">
            <v>36998</v>
          </cell>
          <cell r="M264">
            <v>36999</v>
          </cell>
        </row>
        <row r="265">
          <cell r="C265">
            <v>36992</v>
          </cell>
          <cell r="D265">
            <v>24.79</v>
          </cell>
          <cell r="E265">
            <v>24.7</v>
          </cell>
          <cell r="F265">
            <v>24.744999999999997</v>
          </cell>
          <cell r="G265">
            <v>25.25333333333333</v>
          </cell>
          <cell r="H265">
            <v>24.914999999999999</v>
          </cell>
          <cell r="I265">
            <v>36993</v>
          </cell>
          <cell r="J265">
            <v>36997</v>
          </cell>
          <cell r="K265">
            <v>36998</v>
          </cell>
          <cell r="L265">
            <v>36999</v>
          </cell>
          <cell r="M265">
            <v>37000</v>
          </cell>
        </row>
        <row r="266">
          <cell r="C266">
            <v>36993</v>
          </cell>
          <cell r="D266">
            <v>25.16</v>
          </cell>
          <cell r="E266">
            <v>25.06</v>
          </cell>
          <cell r="F266">
            <v>25.11</v>
          </cell>
          <cell r="G266">
            <v>25.099999999999998</v>
          </cell>
          <cell r="H266">
            <v>24.593</v>
          </cell>
          <cell r="I266">
            <v>36997</v>
          </cell>
          <cell r="J266">
            <v>36998</v>
          </cell>
          <cell r="K266">
            <v>36999</v>
          </cell>
          <cell r="L266">
            <v>37000</v>
          </cell>
          <cell r="M266">
            <v>37001</v>
          </cell>
        </row>
        <row r="267">
          <cell r="C267">
            <v>36997</v>
          </cell>
          <cell r="D267">
            <v>25.58</v>
          </cell>
          <cell r="E267">
            <v>25.49</v>
          </cell>
          <cell r="F267">
            <v>25.534999999999997</v>
          </cell>
          <cell r="G267">
            <v>24.643333333333334</v>
          </cell>
          <cell r="H267">
            <v>24.321000000000002</v>
          </cell>
          <cell r="I267">
            <v>36998</v>
          </cell>
          <cell r="J267">
            <v>36999</v>
          </cell>
          <cell r="K267">
            <v>37000</v>
          </cell>
          <cell r="L267">
            <v>37001</v>
          </cell>
          <cell r="M267">
            <v>37004</v>
          </cell>
        </row>
        <row r="268">
          <cell r="C268">
            <v>36998</v>
          </cell>
          <cell r="D268">
            <v>25.16</v>
          </cell>
          <cell r="E268">
            <v>25.07</v>
          </cell>
          <cell r="F268">
            <v>25.115000000000002</v>
          </cell>
          <cell r="G268">
            <v>24.105</v>
          </cell>
          <cell r="H268">
            <v>24.101999999999997</v>
          </cell>
          <cell r="I268">
            <v>36999</v>
          </cell>
          <cell r="J268">
            <v>37000</v>
          </cell>
          <cell r="K268">
            <v>37001</v>
          </cell>
          <cell r="L268">
            <v>37004</v>
          </cell>
          <cell r="M268">
            <v>37005</v>
          </cell>
        </row>
        <row r="269">
          <cell r="C269">
            <v>36999</v>
          </cell>
          <cell r="D269">
            <v>24.69</v>
          </cell>
          <cell r="E269">
            <v>24.61</v>
          </cell>
          <cell r="F269">
            <v>24.65</v>
          </cell>
          <cell r="G269">
            <v>23.946666666666669</v>
          </cell>
          <cell r="H269">
            <v>24.042999999999999</v>
          </cell>
          <cell r="I269">
            <v>37000</v>
          </cell>
          <cell r="J269">
            <v>37001</v>
          </cell>
          <cell r="K269">
            <v>37004</v>
          </cell>
          <cell r="L269">
            <v>37005</v>
          </cell>
          <cell r="M269">
            <v>37006</v>
          </cell>
        </row>
        <row r="270">
          <cell r="C270">
            <v>37000</v>
          </cell>
          <cell r="D270">
            <v>24.21</v>
          </cell>
          <cell r="E270">
            <v>24.12</v>
          </cell>
          <cell r="F270">
            <v>24.164999999999999</v>
          </cell>
          <cell r="G270">
            <v>23.89833333333333</v>
          </cell>
          <cell r="H270">
            <v>24.298999999999996</v>
          </cell>
          <cell r="I270">
            <v>37001</v>
          </cell>
          <cell r="J270">
            <v>37004</v>
          </cell>
          <cell r="K270">
            <v>37005</v>
          </cell>
          <cell r="L270">
            <v>37006</v>
          </cell>
          <cell r="M270">
            <v>37007</v>
          </cell>
        </row>
        <row r="271">
          <cell r="C271">
            <v>37001</v>
          </cell>
          <cell r="D271">
            <v>23.55</v>
          </cell>
          <cell r="E271">
            <v>23.45</v>
          </cell>
          <cell r="F271">
            <v>23.5</v>
          </cell>
          <cell r="G271">
            <v>24.183333333333326</v>
          </cell>
          <cell r="H271">
            <v>24.724999999999994</v>
          </cell>
          <cell r="I271">
            <v>37004</v>
          </cell>
          <cell r="J271">
            <v>37005</v>
          </cell>
          <cell r="K271">
            <v>37006</v>
          </cell>
          <cell r="L271">
            <v>37007</v>
          </cell>
          <cell r="M271">
            <v>37008</v>
          </cell>
        </row>
        <row r="272">
          <cell r="C272">
            <v>37004</v>
          </cell>
          <cell r="D272">
            <v>24.22</v>
          </cell>
          <cell r="E272">
            <v>24.13</v>
          </cell>
          <cell r="F272">
            <v>24.174999999999997</v>
          </cell>
          <cell r="G272">
            <v>24.606666666666666</v>
          </cell>
          <cell r="H272">
            <v>25.016999999999996</v>
          </cell>
          <cell r="I272">
            <v>37005</v>
          </cell>
          <cell r="J272">
            <v>37006</v>
          </cell>
          <cell r="K272">
            <v>37007</v>
          </cell>
          <cell r="L272">
            <v>37008</v>
          </cell>
          <cell r="M272">
            <v>37011</v>
          </cell>
        </row>
        <row r="273">
          <cell r="C273">
            <v>37005</v>
          </cell>
          <cell r="D273">
            <v>24.06</v>
          </cell>
          <cell r="E273">
            <v>23.98</v>
          </cell>
          <cell r="F273">
            <v>24.02</v>
          </cell>
          <cell r="G273">
            <v>25.143333333333334</v>
          </cell>
          <cell r="H273">
            <v>25.472999999999999</v>
          </cell>
          <cell r="I273">
            <v>37006</v>
          </cell>
          <cell r="J273">
            <v>37007</v>
          </cell>
          <cell r="K273">
            <v>37008</v>
          </cell>
          <cell r="L273">
            <v>37011</v>
          </cell>
          <cell r="M273">
            <v>37012</v>
          </cell>
        </row>
        <row r="274">
          <cell r="C274">
            <v>37006</v>
          </cell>
          <cell r="D274">
            <v>24.4</v>
          </cell>
          <cell r="E274">
            <v>24.31</v>
          </cell>
          <cell r="F274">
            <v>24.354999999999997</v>
          </cell>
          <cell r="G274">
            <v>25.570000000000004</v>
          </cell>
          <cell r="H274">
            <v>25.719000000000001</v>
          </cell>
          <cell r="I274">
            <v>37007</v>
          </cell>
          <cell r="J274">
            <v>37008</v>
          </cell>
          <cell r="K274">
            <v>37011</v>
          </cell>
          <cell r="L274">
            <v>37012</v>
          </cell>
          <cell r="M274">
            <v>37013</v>
          </cell>
        </row>
        <row r="275">
          <cell r="C275">
            <v>37007</v>
          </cell>
          <cell r="D275">
            <v>25.48</v>
          </cell>
          <cell r="E275">
            <v>25.41</v>
          </cell>
          <cell r="F275">
            <v>25.445</v>
          </cell>
          <cell r="G275">
            <v>25.855</v>
          </cell>
          <cell r="H275">
            <v>25.858000000000004</v>
          </cell>
          <cell r="I275">
            <v>37008</v>
          </cell>
          <cell r="J275">
            <v>37011</v>
          </cell>
          <cell r="K275">
            <v>37012</v>
          </cell>
          <cell r="L275">
            <v>37013</v>
          </cell>
          <cell r="M275">
            <v>37014</v>
          </cell>
        </row>
        <row r="276">
          <cell r="C276">
            <v>37008</v>
          </cell>
          <cell r="D276">
            <v>25.67</v>
          </cell>
          <cell r="E276">
            <v>25.59</v>
          </cell>
          <cell r="F276">
            <v>25.630000000000003</v>
          </cell>
          <cell r="G276">
            <v>25.840000000000003</v>
          </cell>
          <cell r="H276">
            <v>25.963000000000001</v>
          </cell>
          <cell r="I276">
            <v>37011</v>
          </cell>
          <cell r="J276">
            <v>37012</v>
          </cell>
          <cell r="K276">
            <v>37013</v>
          </cell>
          <cell r="L276">
            <v>37014</v>
          </cell>
          <cell r="M276">
            <v>37015</v>
          </cell>
        </row>
        <row r="277">
          <cell r="C277">
            <v>37011</v>
          </cell>
          <cell r="D277">
            <v>25.68</v>
          </cell>
          <cell r="E277">
            <v>25.59</v>
          </cell>
          <cell r="F277">
            <v>25.634999999999998</v>
          </cell>
          <cell r="G277">
            <v>26.008333333333336</v>
          </cell>
          <cell r="H277">
            <v>25.911000000000001</v>
          </cell>
          <cell r="I277">
            <v>37012</v>
          </cell>
          <cell r="J277">
            <v>37013</v>
          </cell>
          <cell r="K277">
            <v>37014</v>
          </cell>
          <cell r="L277">
            <v>37015</v>
          </cell>
          <cell r="M277">
            <v>37018</v>
          </cell>
        </row>
        <row r="278">
          <cell r="C278">
            <v>37012</v>
          </cell>
          <cell r="D278">
            <v>26.35</v>
          </cell>
          <cell r="E278">
            <v>26.25</v>
          </cell>
          <cell r="F278">
            <v>26.3</v>
          </cell>
          <cell r="G278">
            <v>25.959999999999997</v>
          </cell>
          <cell r="H278">
            <v>25.786000000000001</v>
          </cell>
          <cell r="I278">
            <v>37013</v>
          </cell>
          <cell r="J278">
            <v>37014</v>
          </cell>
          <cell r="K278">
            <v>37015</v>
          </cell>
          <cell r="L278">
            <v>37018</v>
          </cell>
          <cell r="M278">
            <v>37019</v>
          </cell>
        </row>
        <row r="279">
          <cell r="C279">
            <v>37013</v>
          </cell>
          <cell r="D279">
            <v>25.64</v>
          </cell>
          <cell r="E279">
            <v>25.53</v>
          </cell>
          <cell r="F279">
            <v>25.585000000000001</v>
          </cell>
          <cell r="G279">
            <v>25.89</v>
          </cell>
          <cell r="H279">
            <v>25.908999999999999</v>
          </cell>
          <cell r="I279">
            <v>37014</v>
          </cell>
          <cell r="J279">
            <v>37015</v>
          </cell>
          <cell r="K279">
            <v>37018</v>
          </cell>
          <cell r="L279">
            <v>37019</v>
          </cell>
          <cell r="M279">
            <v>37020</v>
          </cell>
        </row>
        <row r="280">
          <cell r="C280">
            <v>37014</v>
          </cell>
          <cell r="D280">
            <v>26.19</v>
          </cell>
          <cell r="E280">
            <v>26.09</v>
          </cell>
          <cell r="F280">
            <v>26.14</v>
          </cell>
          <cell r="G280">
            <v>25.734999999999999</v>
          </cell>
          <cell r="H280">
            <v>25.949000000000002</v>
          </cell>
          <cell r="I280">
            <v>37015</v>
          </cell>
          <cell r="J280">
            <v>37018</v>
          </cell>
          <cell r="K280">
            <v>37019</v>
          </cell>
          <cell r="L280">
            <v>37020</v>
          </cell>
          <cell r="M280">
            <v>37021</v>
          </cell>
        </row>
        <row r="281">
          <cell r="C281">
            <v>37015</v>
          </cell>
          <cell r="D281">
            <v>26.2</v>
          </cell>
          <cell r="E281">
            <v>26.11</v>
          </cell>
          <cell r="F281">
            <v>26.155000000000001</v>
          </cell>
          <cell r="G281">
            <v>25.75</v>
          </cell>
          <cell r="H281">
            <v>25.988</v>
          </cell>
          <cell r="I281">
            <v>37018</v>
          </cell>
          <cell r="J281">
            <v>37019</v>
          </cell>
          <cell r="K281">
            <v>37020</v>
          </cell>
          <cell r="L281">
            <v>37021</v>
          </cell>
          <cell r="M281">
            <v>37022</v>
          </cell>
        </row>
        <row r="282">
          <cell r="C282">
            <v>37018</v>
          </cell>
          <cell r="D282">
            <v>25.42</v>
          </cell>
          <cell r="E282">
            <v>25.33</v>
          </cell>
          <cell r="F282">
            <v>25.375</v>
          </cell>
          <cell r="G282">
            <v>26.071666666666669</v>
          </cell>
          <cell r="H282">
            <v>26.181000000000001</v>
          </cell>
          <cell r="I282">
            <v>37019</v>
          </cell>
          <cell r="J282">
            <v>37020</v>
          </cell>
          <cell r="K282">
            <v>37021</v>
          </cell>
          <cell r="L282">
            <v>37022</v>
          </cell>
          <cell r="M282">
            <v>37025</v>
          </cell>
        </row>
        <row r="283">
          <cell r="C283">
            <v>37019</v>
          </cell>
          <cell r="D283">
            <v>25.72</v>
          </cell>
          <cell r="E283">
            <v>25.63</v>
          </cell>
          <cell r="F283">
            <v>25.674999999999997</v>
          </cell>
          <cell r="G283">
            <v>26.296666666666667</v>
          </cell>
          <cell r="H283">
            <v>26.316000000000003</v>
          </cell>
          <cell r="I283">
            <v>37020</v>
          </cell>
          <cell r="J283">
            <v>37021</v>
          </cell>
          <cell r="K283">
            <v>37022</v>
          </cell>
          <cell r="L283">
            <v>37025</v>
          </cell>
          <cell r="M283">
            <v>37026</v>
          </cell>
        </row>
        <row r="284">
          <cell r="C284">
            <v>37020</v>
          </cell>
          <cell r="D284">
            <v>26.25</v>
          </cell>
          <cell r="E284">
            <v>26.15</v>
          </cell>
          <cell r="F284">
            <v>26.2</v>
          </cell>
          <cell r="G284">
            <v>26.343333333333334</v>
          </cell>
          <cell r="H284">
            <v>26.413999999999998</v>
          </cell>
          <cell r="I284">
            <v>37021</v>
          </cell>
          <cell r="J284">
            <v>37022</v>
          </cell>
          <cell r="K284">
            <v>37025</v>
          </cell>
          <cell r="L284">
            <v>37026</v>
          </cell>
          <cell r="M284">
            <v>37027</v>
          </cell>
        </row>
        <row r="285">
          <cell r="C285">
            <v>37021</v>
          </cell>
          <cell r="D285">
            <v>26.39</v>
          </cell>
          <cell r="E285">
            <v>26.29</v>
          </cell>
          <cell r="F285">
            <v>26.34</v>
          </cell>
          <cell r="G285">
            <v>26.346666666666664</v>
          </cell>
          <cell r="H285">
            <v>26.554999999999996</v>
          </cell>
          <cell r="I285">
            <v>37022</v>
          </cell>
          <cell r="J285">
            <v>37025</v>
          </cell>
          <cell r="K285">
            <v>37026</v>
          </cell>
          <cell r="L285">
            <v>37027</v>
          </cell>
          <cell r="M285">
            <v>37028</v>
          </cell>
        </row>
        <row r="286">
          <cell r="C286">
            <v>37022</v>
          </cell>
          <cell r="D286">
            <v>26.4</v>
          </cell>
          <cell r="E286">
            <v>26.3</v>
          </cell>
          <cell r="F286">
            <v>26.35</v>
          </cell>
          <cell r="G286">
            <v>26.459999999999997</v>
          </cell>
          <cell r="H286">
            <v>26.902999999999999</v>
          </cell>
          <cell r="I286">
            <v>37025</v>
          </cell>
          <cell r="J286">
            <v>37026</v>
          </cell>
          <cell r="K286">
            <v>37027</v>
          </cell>
          <cell r="L286">
            <v>37028</v>
          </cell>
          <cell r="M286">
            <v>37029</v>
          </cell>
        </row>
        <row r="287">
          <cell r="C287">
            <v>37025</v>
          </cell>
          <cell r="D287">
            <v>26.39</v>
          </cell>
          <cell r="E287">
            <v>26.29</v>
          </cell>
          <cell r="F287">
            <v>26.34</v>
          </cell>
          <cell r="G287">
            <v>26.695000000000004</v>
          </cell>
          <cell r="H287">
            <v>27.228000000000002</v>
          </cell>
          <cell r="I287">
            <v>37026</v>
          </cell>
          <cell r="J287">
            <v>37027</v>
          </cell>
          <cell r="K287">
            <v>37028</v>
          </cell>
          <cell r="L287">
            <v>37029</v>
          </cell>
          <cell r="M287">
            <v>37032</v>
          </cell>
        </row>
        <row r="288">
          <cell r="C288">
            <v>37026</v>
          </cell>
          <cell r="D288">
            <v>26.4</v>
          </cell>
          <cell r="E288">
            <v>26.3</v>
          </cell>
          <cell r="F288">
            <v>26.35</v>
          </cell>
          <cell r="G288">
            <v>27.275000000000002</v>
          </cell>
          <cell r="H288">
            <v>27.490000000000002</v>
          </cell>
          <cell r="I288">
            <v>37027</v>
          </cell>
          <cell r="J288">
            <v>37028</v>
          </cell>
          <cell r="K288">
            <v>37029</v>
          </cell>
          <cell r="L288">
            <v>37032</v>
          </cell>
          <cell r="M288">
            <v>37033</v>
          </cell>
        </row>
        <row r="289">
          <cell r="C289">
            <v>37027</v>
          </cell>
          <cell r="D289">
            <v>26.74</v>
          </cell>
          <cell r="E289">
            <v>26.64</v>
          </cell>
          <cell r="F289">
            <v>26.689999999999998</v>
          </cell>
          <cell r="G289">
            <v>27.700000000000003</v>
          </cell>
          <cell r="H289">
            <v>27.588999999999999</v>
          </cell>
          <cell r="I289">
            <v>37028</v>
          </cell>
          <cell r="J289">
            <v>37029</v>
          </cell>
          <cell r="K289">
            <v>37032</v>
          </cell>
          <cell r="L289">
            <v>37033</v>
          </cell>
          <cell r="M289">
            <v>37034</v>
          </cell>
        </row>
        <row r="290">
          <cell r="C290">
            <v>37028</v>
          </cell>
          <cell r="D290">
            <v>27.1</v>
          </cell>
          <cell r="E290">
            <v>26.99</v>
          </cell>
          <cell r="F290">
            <v>27.045000000000002</v>
          </cell>
          <cell r="G290">
            <v>27.905000000000001</v>
          </cell>
          <cell r="H290">
            <v>27.479000000000003</v>
          </cell>
          <cell r="I290">
            <v>37029</v>
          </cell>
          <cell r="J290">
            <v>37032</v>
          </cell>
          <cell r="K290">
            <v>37033</v>
          </cell>
          <cell r="L290">
            <v>37034</v>
          </cell>
          <cell r="M290">
            <v>37035</v>
          </cell>
        </row>
        <row r="291">
          <cell r="C291">
            <v>37029</v>
          </cell>
          <cell r="D291">
            <v>28.14</v>
          </cell>
          <cell r="E291">
            <v>28.04</v>
          </cell>
          <cell r="F291">
            <v>28.09</v>
          </cell>
          <cell r="G291">
            <v>27.603333333333335</v>
          </cell>
          <cell r="H291">
            <v>27.175000000000001</v>
          </cell>
          <cell r="I291">
            <v>37032</v>
          </cell>
          <cell r="J291">
            <v>37033</v>
          </cell>
          <cell r="K291">
            <v>37034</v>
          </cell>
          <cell r="L291">
            <v>37035</v>
          </cell>
          <cell r="M291">
            <v>37036</v>
          </cell>
        </row>
        <row r="292">
          <cell r="C292">
            <v>37032</v>
          </cell>
          <cell r="D292">
            <v>28.02</v>
          </cell>
          <cell r="E292">
            <v>27.91</v>
          </cell>
          <cell r="F292">
            <v>27.965</v>
          </cell>
          <cell r="G292">
            <v>27.113333333333333</v>
          </cell>
          <cell r="H292">
            <v>27.001999999999999</v>
          </cell>
          <cell r="I292">
            <v>37033</v>
          </cell>
          <cell r="J292">
            <v>37034</v>
          </cell>
          <cell r="K292">
            <v>37035</v>
          </cell>
          <cell r="L292">
            <v>37036</v>
          </cell>
          <cell r="M292">
            <v>37040</v>
          </cell>
        </row>
        <row r="293">
          <cell r="C293">
            <v>37033</v>
          </cell>
          <cell r="D293">
            <v>27.7</v>
          </cell>
          <cell r="E293">
            <v>27.62</v>
          </cell>
          <cell r="F293">
            <v>27.66</v>
          </cell>
          <cell r="G293">
            <v>26.75</v>
          </cell>
          <cell r="H293">
            <v>26.859999999999996</v>
          </cell>
          <cell r="I293">
            <v>37034</v>
          </cell>
          <cell r="J293">
            <v>37035</v>
          </cell>
          <cell r="K293">
            <v>37036</v>
          </cell>
          <cell r="L293">
            <v>37040</v>
          </cell>
          <cell r="M293">
            <v>37041</v>
          </cell>
        </row>
        <row r="294">
          <cell r="C294">
            <v>37034</v>
          </cell>
          <cell r="D294">
            <v>27.24</v>
          </cell>
          <cell r="E294">
            <v>27.13</v>
          </cell>
          <cell r="F294">
            <v>27.184999999999999</v>
          </cell>
          <cell r="G294">
            <v>26.721666666666664</v>
          </cell>
          <cell r="H294">
            <v>26.875999999999998</v>
          </cell>
          <cell r="I294">
            <v>37035</v>
          </cell>
          <cell r="J294">
            <v>37036</v>
          </cell>
          <cell r="K294">
            <v>37040</v>
          </cell>
          <cell r="L294">
            <v>37041</v>
          </cell>
          <cell r="M294">
            <v>37042</v>
          </cell>
        </row>
        <row r="295">
          <cell r="C295">
            <v>37035</v>
          </cell>
          <cell r="D295">
            <v>26.55</v>
          </cell>
          <cell r="E295">
            <v>26.44</v>
          </cell>
          <cell r="F295">
            <v>26.495000000000001</v>
          </cell>
          <cell r="G295">
            <v>26.873333333333335</v>
          </cell>
          <cell r="H295">
            <v>26.899000000000001</v>
          </cell>
          <cell r="I295">
            <v>37036</v>
          </cell>
          <cell r="J295">
            <v>37040</v>
          </cell>
          <cell r="K295">
            <v>37041</v>
          </cell>
          <cell r="L295">
            <v>37042</v>
          </cell>
          <cell r="M295">
            <v>37043</v>
          </cell>
        </row>
        <row r="296">
          <cell r="C296">
            <v>37036</v>
          </cell>
          <cell r="D296">
            <v>26.61</v>
          </cell>
          <cell r="E296">
            <v>26.53</v>
          </cell>
          <cell r="F296">
            <v>26.57</v>
          </cell>
          <cell r="G296">
            <v>27.105</v>
          </cell>
          <cell r="H296">
            <v>26.997000000000003</v>
          </cell>
          <cell r="I296">
            <v>37040</v>
          </cell>
          <cell r="J296">
            <v>37041</v>
          </cell>
          <cell r="K296">
            <v>37042</v>
          </cell>
          <cell r="L296">
            <v>37043</v>
          </cell>
          <cell r="M296">
            <v>37046</v>
          </cell>
        </row>
        <row r="297">
          <cell r="C297">
            <v>37040</v>
          </cell>
          <cell r="D297">
            <v>27.15</v>
          </cell>
          <cell r="E297">
            <v>27.05</v>
          </cell>
          <cell r="F297">
            <v>27.1</v>
          </cell>
          <cell r="G297">
            <v>26.941666666666666</v>
          </cell>
          <cell r="H297">
            <v>27.061</v>
          </cell>
          <cell r="I297">
            <v>37041</v>
          </cell>
          <cell r="J297">
            <v>37042</v>
          </cell>
          <cell r="K297">
            <v>37043</v>
          </cell>
          <cell r="L297">
            <v>37046</v>
          </cell>
          <cell r="M297">
            <v>37047</v>
          </cell>
        </row>
        <row r="298">
          <cell r="C298">
            <v>37041</v>
          </cell>
          <cell r="D298">
            <v>27</v>
          </cell>
          <cell r="E298">
            <v>26.9</v>
          </cell>
          <cell r="F298">
            <v>26.95</v>
          </cell>
          <cell r="G298">
            <v>26.978333333333335</v>
          </cell>
          <cell r="H298">
            <v>26.981999999999999</v>
          </cell>
          <cell r="I298">
            <v>37042</v>
          </cell>
          <cell r="J298">
            <v>37043</v>
          </cell>
          <cell r="K298">
            <v>37046</v>
          </cell>
          <cell r="L298">
            <v>37047</v>
          </cell>
          <cell r="M298">
            <v>37048</v>
          </cell>
        </row>
        <row r="299">
          <cell r="C299">
            <v>37042</v>
          </cell>
          <cell r="D299">
            <v>27.31</v>
          </cell>
          <cell r="E299">
            <v>27.22</v>
          </cell>
          <cell r="F299">
            <v>27.265000000000001</v>
          </cell>
          <cell r="G299">
            <v>27.03</v>
          </cell>
          <cell r="H299">
            <v>26.776</v>
          </cell>
          <cell r="I299">
            <v>37043</v>
          </cell>
          <cell r="J299">
            <v>37046</v>
          </cell>
          <cell r="K299">
            <v>37047</v>
          </cell>
          <cell r="L299">
            <v>37048</v>
          </cell>
          <cell r="M299">
            <v>37049</v>
          </cell>
        </row>
        <row r="300">
          <cell r="C300">
            <v>37043</v>
          </cell>
          <cell r="D300">
            <v>26.65</v>
          </cell>
          <cell r="E300">
            <v>26.57</v>
          </cell>
          <cell r="F300">
            <v>26.61</v>
          </cell>
          <cell r="G300">
            <v>27.011666666666667</v>
          </cell>
          <cell r="H300">
            <v>26.850999999999999</v>
          </cell>
          <cell r="I300">
            <v>37046</v>
          </cell>
          <cell r="J300">
            <v>37047</v>
          </cell>
          <cell r="K300">
            <v>37048</v>
          </cell>
          <cell r="L300">
            <v>37049</v>
          </cell>
          <cell r="M300">
            <v>37050</v>
          </cell>
        </row>
        <row r="301">
          <cell r="C301">
            <v>37046</v>
          </cell>
          <cell r="D301">
            <v>27.1</v>
          </cell>
          <cell r="E301">
            <v>27.02</v>
          </cell>
          <cell r="F301">
            <v>27.060000000000002</v>
          </cell>
          <cell r="G301">
            <v>26.736666666666668</v>
          </cell>
          <cell r="H301">
            <v>26.765000000000004</v>
          </cell>
          <cell r="I301">
            <v>37047</v>
          </cell>
          <cell r="J301">
            <v>37048</v>
          </cell>
          <cell r="K301">
            <v>37049</v>
          </cell>
          <cell r="L301">
            <v>37050</v>
          </cell>
          <cell r="M301">
            <v>37053</v>
          </cell>
        </row>
        <row r="302">
          <cell r="C302">
            <v>37047</v>
          </cell>
          <cell r="D302">
            <v>27.46</v>
          </cell>
          <cell r="E302">
            <v>27.38</v>
          </cell>
          <cell r="F302">
            <v>27.42</v>
          </cell>
          <cell r="G302">
            <v>26.591666666666669</v>
          </cell>
          <cell r="H302">
            <v>26.513999999999999</v>
          </cell>
          <cell r="I302">
            <v>37048</v>
          </cell>
          <cell r="J302">
            <v>37049</v>
          </cell>
          <cell r="K302">
            <v>37050</v>
          </cell>
          <cell r="L302">
            <v>37053</v>
          </cell>
          <cell r="M302">
            <v>37054</v>
          </cell>
        </row>
        <row r="303">
          <cell r="C303">
            <v>37048</v>
          </cell>
          <cell r="D303">
            <v>26.6</v>
          </cell>
          <cell r="E303">
            <v>26.51</v>
          </cell>
          <cell r="F303">
            <v>26.555</v>
          </cell>
          <cell r="G303">
            <v>26.616666666666664</v>
          </cell>
          <cell r="H303">
            <v>26.332999999999998</v>
          </cell>
          <cell r="I303">
            <v>37049</v>
          </cell>
          <cell r="J303">
            <v>37050</v>
          </cell>
          <cell r="K303">
            <v>37053</v>
          </cell>
          <cell r="L303">
            <v>37054</v>
          </cell>
          <cell r="M303">
            <v>37055</v>
          </cell>
        </row>
        <row r="304">
          <cell r="C304">
            <v>37049</v>
          </cell>
          <cell r="D304">
            <v>26.28</v>
          </cell>
          <cell r="E304">
            <v>26.19</v>
          </cell>
          <cell r="F304">
            <v>26.234999999999999</v>
          </cell>
          <cell r="G304">
            <v>26.593333333333334</v>
          </cell>
          <cell r="H304">
            <v>26.296000000000003</v>
          </cell>
          <cell r="I304">
            <v>37050</v>
          </cell>
          <cell r="J304">
            <v>37053</v>
          </cell>
          <cell r="K304">
            <v>37054</v>
          </cell>
          <cell r="L304">
            <v>37055</v>
          </cell>
          <cell r="M304">
            <v>37056</v>
          </cell>
        </row>
        <row r="305">
          <cell r="C305">
            <v>37050</v>
          </cell>
          <cell r="D305">
            <v>27.04</v>
          </cell>
          <cell r="E305">
            <v>26.93</v>
          </cell>
          <cell r="F305">
            <v>26.984999999999999</v>
          </cell>
          <cell r="G305">
            <v>26.14833333333333</v>
          </cell>
          <cell r="H305">
            <v>26.046999999999997</v>
          </cell>
          <cell r="I305">
            <v>37053</v>
          </cell>
          <cell r="J305">
            <v>37054</v>
          </cell>
          <cell r="K305">
            <v>37055</v>
          </cell>
          <cell r="L305">
            <v>37056</v>
          </cell>
          <cell r="M305">
            <v>37057</v>
          </cell>
        </row>
        <row r="306">
          <cell r="C306">
            <v>37053</v>
          </cell>
          <cell r="D306">
            <v>26.68</v>
          </cell>
          <cell r="E306">
            <v>26.58</v>
          </cell>
          <cell r="F306">
            <v>26.63</v>
          </cell>
          <cell r="G306">
            <v>25.954999999999998</v>
          </cell>
          <cell r="H306">
            <v>25.608999999999998</v>
          </cell>
          <cell r="I306">
            <v>37054</v>
          </cell>
          <cell r="J306">
            <v>37055</v>
          </cell>
          <cell r="K306">
            <v>37056</v>
          </cell>
          <cell r="L306">
            <v>37057</v>
          </cell>
          <cell r="M306">
            <v>37060</v>
          </cell>
        </row>
        <row r="307">
          <cell r="C307">
            <v>37054</v>
          </cell>
          <cell r="D307">
            <v>26.21</v>
          </cell>
          <cell r="E307">
            <v>26.12</v>
          </cell>
          <cell r="F307">
            <v>26.164999999999999</v>
          </cell>
          <cell r="G307">
            <v>25.813333333333333</v>
          </cell>
          <cell r="H307">
            <v>25.231999999999999</v>
          </cell>
          <cell r="I307">
            <v>37055</v>
          </cell>
          <cell r="J307">
            <v>37056</v>
          </cell>
          <cell r="K307">
            <v>37057</v>
          </cell>
          <cell r="L307">
            <v>37060</v>
          </cell>
          <cell r="M307">
            <v>37061</v>
          </cell>
        </row>
        <row r="308">
          <cell r="C308">
            <v>37055</v>
          </cell>
          <cell r="D308">
            <v>25.7</v>
          </cell>
          <cell r="E308">
            <v>25.6</v>
          </cell>
          <cell r="F308">
            <v>25.65</v>
          </cell>
          <cell r="G308">
            <v>25.41</v>
          </cell>
          <cell r="H308">
            <v>24.853000000000002</v>
          </cell>
          <cell r="I308">
            <v>37056</v>
          </cell>
          <cell r="J308">
            <v>37057</v>
          </cell>
          <cell r="K308">
            <v>37060</v>
          </cell>
          <cell r="L308">
            <v>37061</v>
          </cell>
          <cell r="M308">
            <v>37062</v>
          </cell>
        </row>
        <row r="309">
          <cell r="C309">
            <v>37056</v>
          </cell>
          <cell r="D309">
            <v>26.1</v>
          </cell>
          <cell r="E309">
            <v>26</v>
          </cell>
          <cell r="F309">
            <v>26.05</v>
          </cell>
          <cell r="G309">
            <v>24.820000000000004</v>
          </cell>
          <cell r="H309">
            <v>24.489000000000001</v>
          </cell>
          <cell r="I309">
            <v>37057</v>
          </cell>
          <cell r="J309">
            <v>37060</v>
          </cell>
          <cell r="K309">
            <v>37061</v>
          </cell>
          <cell r="L309">
            <v>37062</v>
          </cell>
          <cell r="M309">
            <v>37063</v>
          </cell>
        </row>
        <row r="310">
          <cell r="C310">
            <v>37057</v>
          </cell>
          <cell r="D310">
            <v>25.79</v>
          </cell>
          <cell r="E310">
            <v>25.69</v>
          </cell>
          <cell r="F310">
            <v>25.740000000000002</v>
          </cell>
          <cell r="G310">
            <v>24.158333333333331</v>
          </cell>
          <cell r="H310">
            <v>24.305</v>
          </cell>
          <cell r="I310">
            <v>37060</v>
          </cell>
          <cell r="J310">
            <v>37061</v>
          </cell>
          <cell r="K310">
            <v>37062</v>
          </cell>
          <cell r="L310">
            <v>37063</v>
          </cell>
          <cell r="M310">
            <v>37064</v>
          </cell>
        </row>
        <row r="311">
          <cell r="C311">
            <v>37060</v>
          </cell>
          <cell r="D311">
            <v>24.49</v>
          </cell>
          <cell r="E311">
            <v>24.39</v>
          </cell>
          <cell r="F311">
            <v>24.439999999999998</v>
          </cell>
          <cell r="G311">
            <v>24.088333333333335</v>
          </cell>
          <cell r="H311">
            <v>24.492000000000001</v>
          </cell>
          <cell r="I311">
            <v>37061</v>
          </cell>
          <cell r="J311">
            <v>37062</v>
          </cell>
          <cell r="K311">
            <v>37063</v>
          </cell>
          <cell r="L311">
            <v>37064</v>
          </cell>
          <cell r="M311">
            <v>37067</v>
          </cell>
        </row>
        <row r="312">
          <cell r="C312">
            <v>37061</v>
          </cell>
          <cell r="D312">
            <v>24.33</v>
          </cell>
          <cell r="E312">
            <v>24.23</v>
          </cell>
          <cell r="F312">
            <v>24.28</v>
          </cell>
          <cell r="G312">
            <v>24.268333333333334</v>
          </cell>
          <cell r="H312">
            <v>24.681000000000001</v>
          </cell>
          <cell r="I312">
            <v>37062</v>
          </cell>
          <cell r="J312">
            <v>37063</v>
          </cell>
          <cell r="K312">
            <v>37064</v>
          </cell>
          <cell r="L312">
            <v>37067</v>
          </cell>
          <cell r="M312">
            <v>37068</v>
          </cell>
        </row>
        <row r="313">
          <cell r="C313">
            <v>37062</v>
          </cell>
          <cell r="D313">
            <v>23.8</v>
          </cell>
          <cell r="E313">
            <v>23.71</v>
          </cell>
          <cell r="F313">
            <v>23.755000000000003</v>
          </cell>
          <cell r="G313">
            <v>24.808333333333334</v>
          </cell>
          <cell r="H313">
            <v>24.728000000000002</v>
          </cell>
          <cell r="I313">
            <v>37063</v>
          </cell>
          <cell r="J313">
            <v>37064</v>
          </cell>
          <cell r="K313">
            <v>37067</v>
          </cell>
          <cell r="L313">
            <v>37068</v>
          </cell>
          <cell r="M313">
            <v>37069</v>
          </cell>
        </row>
        <row r="314">
          <cell r="C314">
            <v>37063</v>
          </cell>
          <cell r="D314">
            <v>24.27</v>
          </cell>
          <cell r="E314">
            <v>24.19</v>
          </cell>
          <cell r="F314">
            <v>24.23</v>
          </cell>
          <cell r="G314">
            <v>25.14</v>
          </cell>
          <cell r="H314">
            <v>24.601999999999997</v>
          </cell>
          <cell r="I314">
            <v>37064</v>
          </cell>
          <cell r="J314">
            <v>37067</v>
          </cell>
          <cell r="K314">
            <v>37068</v>
          </cell>
          <cell r="L314">
            <v>37069</v>
          </cell>
          <cell r="M314">
            <v>37070</v>
          </cell>
        </row>
        <row r="315">
          <cell r="C315">
            <v>37064</v>
          </cell>
          <cell r="D315">
            <v>24.86</v>
          </cell>
          <cell r="E315">
            <v>24.78</v>
          </cell>
          <cell r="F315">
            <v>24.82</v>
          </cell>
          <cell r="G315">
            <v>24.863333333333333</v>
          </cell>
          <cell r="H315">
            <v>24.594999999999999</v>
          </cell>
          <cell r="I315">
            <v>37067</v>
          </cell>
          <cell r="J315">
            <v>37068</v>
          </cell>
          <cell r="K315">
            <v>37069</v>
          </cell>
          <cell r="L315">
            <v>37070</v>
          </cell>
          <cell r="M315">
            <v>37071</v>
          </cell>
        </row>
        <row r="316">
          <cell r="C316">
            <v>37067</v>
          </cell>
          <cell r="D316">
            <v>25.42</v>
          </cell>
          <cell r="E316">
            <v>25.33</v>
          </cell>
          <cell r="F316">
            <v>25.375</v>
          </cell>
          <cell r="G316">
            <v>24.271666666666665</v>
          </cell>
          <cell r="H316">
            <v>24.294999999999998</v>
          </cell>
          <cell r="I316">
            <v>37068</v>
          </cell>
          <cell r="J316">
            <v>37069</v>
          </cell>
          <cell r="K316">
            <v>37070</v>
          </cell>
          <cell r="L316">
            <v>37071</v>
          </cell>
          <cell r="M316">
            <v>37074</v>
          </cell>
        </row>
        <row r="317">
          <cell r="C317">
            <v>37068</v>
          </cell>
          <cell r="D317">
            <v>25.27</v>
          </cell>
          <cell r="E317">
            <v>25.18</v>
          </cell>
          <cell r="F317">
            <v>25.225000000000001</v>
          </cell>
          <cell r="G317">
            <v>24.125</v>
          </cell>
          <cell r="H317">
            <v>23.970999999999997</v>
          </cell>
          <cell r="I317">
            <v>37069</v>
          </cell>
          <cell r="J317">
            <v>37070</v>
          </cell>
          <cell r="K317">
            <v>37071</v>
          </cell>
          <cell r="L317">
            <v>37074</v>
          </cell>
          <cell r="M317">
            <v>37075</v>
          </cell>
        </row>
        <row r="318">
          <cell r="C318">
            <v>37069</v>
          </cell>
          <cell r="D318">
            <v>24.04</v>
          </cell>
          <cell r="E318">
            <v>23.94</v>
          </cell>
          <cell r="F318">
            <v>23.990000000000002</v>
          </cell>
          <cell r="G318">
            <v>24.086666666666662</v>
          </cell>
          <cell r="H318">
            <v>24.035999999999994</v>
          </cell>
          <cell r="I318">
            <v>37070</v>
          </cell>
          <cell r="J318">
            <v>37071</v>
          </cell>
          <cell r="K318">
            <v>37074</v>
          </cell>
          <cell r="L318">
            <v>37075</v>
          </cell>
          <cell r="M318">
            <v>37077</v>
          </cell>
        </row>
        <row r="319">
          <cell r="C319">
            <v>37070</v>
          </cell>
          <cell r="D319">
            <v>23.64</v>
          </cell>
          <cell r="E319">
            <v>23.56</v>
          </cell>
          <cell r="F319">
            <v>23.6</v>
          </cell>
          <cell r="G319">
            <v>24.088333333333328</v>
          </cell>
          <cell r="H319">
            <v>24.280999999999999</v>
          </cell>
          <cell r="I319">
            <v>37071</v>
          </cell>
          <cell r="J319">
            <v>37074</v>
          </cell>
          <cell r="K319">
            <v>37075</v>
          </cell>
          <cell r="L319">
            <v>37077</v>
          </cell>
          <cell r="M319">
            <v>37078</v>
          </cell>
        </row>
        <row r="320">
          <cell r="C320">
            <v>37071</v>
          </cell>
          <cell r="D320">
            <v>24.83</v>
          </cell>
          <cell r="E320">
            <v>24.74</v>
          </cell>
          <cell r="F320">
            <v>24.784999999999997</v>
          </cell>
          <cell r="G320">
            <v>23.931666666666661</v>
          </cell>
          <cell r="H320">
            <v>24.044999999999998</v>
          </cell>
          <cell r="I320">
            <v>37074</v>
          </cell>
          <cell r="J320">
            <v>37075</v>
          </cell>
          <cell r="K320">
            <v>37077</v>
          </cell>
          <cell r="L320">
            <v>37078</v>
          </cell>
          <cell r="M320">
            <v>37081</v>
          </cell>
        </row>
        <row r="321">
          <cell r="C321">
            <v>37074</v>
          </cell>
          <cell r="D321">
            <v>23.92</v>
          </cell>
          <cell r="E321">
            <v>23.83</v>
          </cell>
          <cell r="F321">
            <v>23.875</v>
          </cell>
          <cell r="G321">
            <v>24.248333333333331</v>
          </cell>
          <cell r="H321">
            <v>24</v>
          </cell>
          <cell r="I321">
            <v>37075</v>
          </cell>
          <cell r="J321">
            <v>37077</v>
          </cell>
          <cell r="K321">
            <v>37078</v>
          </cell>
          <cell r="L321">
            <v>37081</v>
          </cell>
          <cell r="M321">
            <v>37082</v>
          </cell>
        </row>
        <row r="322">
          <cell r="C322">
            <v>37075</v>
          </cell>
          <cell r="D322">
            <v>23.65</v>
          </cell>
          <cell r="E322">
            <v>23.56</v>
          </cell>
          <cell r="F322">
            <v>23.604999999999997</v>
          </cell>
          <cell r="G322">
            <v>24.248333333333335</v>
          </cell>
          <cell r="H322">
            <v>23.830000000000002</v>
          </cell>
          <cell r="I322">
            <v>37077</v>
          </cell>
          <cell r="J322">
            <v>37078</v>
          </cell>
          <cell r="K322">
            <v>37081</v>
          </cell>
          <cell r="L322">
            <v>37082</v>
          </cell>
          <cell r="M322">
            <v>37083</v>
          </cell>
        </row>
        <row r="323">
          <cell r="C323">
            <v>37077</v>
          </cell>
          <cell r="D323">
            <v>24.36</v>
          </cell>
          <cell r="E323">
            <v>24.27</v>
          </cell>
          <cell r="F323">
            <v>24.314999999999998</v>
          </cell>
          <cell r="G323">
            <v>24.02666666666666</v>
          </cell>
          <cell r="H323">
            <v>23.494999999999997</v>
          </cell>
          <cell r="I323">
            <v>37078</v>
          </cell>
          <cell r="J323">
            <v>37081</v>
          </cell>
          <cell r="K323">
            <v>37082</v>
          </cell>
          <cell r="L323">
            <v>37083</v>
          </cell>
          <cell r="M323">
            <v>37084</v>
          </cell>
        </row>
        <row r="324">
          <cell r="C324">
            <v>37078</v>
          </cell>
          <cell r="D324">
            <v>24.88</v>
          </cell>
          <cell r="E324">
            <v>24.77</v>
          </cell>
          <cell r="F324">
            <v>24.824999999999999</v>
          </cell>
          <cell r="G324">
            <v>23.336666666666662</v>
          </cell>
          <cell r="H324">
            <v>23.071999999999996</v>
          </cell>
          <cell r="I324">
            <v>37081</v>
          </cell>
          <cell r="J324">
            <v>37082</v>
          </cell>
          <cell r="K324">
            <v>37083</v>
          </cell>
          <cell r="L324">
            <v>37084</v>
          </cell>
          <cell r="M324">
            <v>37085</v>
          </cell>
        </row>
        <row r="325">
          <cell r="C325">
            <v>37081</v>
          </cell>
          <cell r="D325">
            <v>23.65</v>
          </cell>
          <cell r="E325">
            <v>23.56</v>
          </cell>
          <cell r="F325">
            <v>23.604999999999997</v>
          </cell>
          <cell r="G325">
            <v>23.015000000000001</v>
          </cell>
          <cell r="H325">
            <v>22.818999999999999</v>
          </cell>
          <cell r="I325">
            <v>37082</v>
          </cell>
          <cell r="J325">
            <v>37083</v>
          </cell>
          <cell r="K325">
            <v>37084</v>
          </cell>
          <cell r="L325">
            <v>37085</v>
          </cell>
          <cell r="M325">
            <v>37088</v>
          </cell>
        </row>
        <row r="326">
          <cell r="C326">
            <v>37082</v>
          </cell>
          <cell r="D326">
            <v>23.7</v>
          </cell>
          <cell r="E326">
            <v>23.6</v>
          </cell>
          <cell r="F326">
            <v>23.65</v>
          </cell>
          <cell r="G326">
            <v>22.701666666666668</v>
          </cell>
          <cell r="H326">
            <v>22.504000000000001</v>
          </cell>
          <cell r="I326">
            <v>37083</v>
          </cell>
          <cell r="J326">
            <v>37084</v>
          </cell>
          <cell r="K326">
            <v>37085</v>
          </cell>
          <cell r="L326">
            <v>37088</v>
          </cell>
          <cell r="M326">
            <v>37089</v>
          </cell>
        </row>
        <row r="327">
          <cell r="C327">
            <v>37083</v>
          </cell>
          <cell r="D327">
            <v>22.8</v>
          </cell>
          <cell r="E327">
            <v>22.71</v>
          </cell>
          <cell r="F327">
            <v>22.755000000000003</v>
          </cell>
          <cell r="G327">
            <v>22.563333333333333</v>
          </cell>
          <cell r="H327">
            <v>22.250999999999998</v>
          </cell>
          <cell r="I327">
            <v>37084</v>
          </cell>
          <cell r="J327">
            <v>37085</v>
          </cell>
          <cell r="K327">
            <v>37088</v>
          </cell>
          <cell r="L327">
            <v>37089</v>
          </cell>
          <cell r="M327">
            <v>37090</v>
          </cell>
        </row>
        <row r="328">
          <cell r="C328">
            <v>37084</v>
          </cell>
          <cell r="D328">
            <v>22.68</v>
          </cell>
          <cell r="E328">
            <v>22.6</v>
          </cell>
          <cell r="F328">
            <v>22.64</v>
          </cell>
          <cell r="G328">
            <v>22.375</v>
          </cell>
          <cell r="H328">
            <v>22.021000000000004</v>
          </cell>
          <cell r="I328">
            <v>37085</v>
          </cell>
          <cell r="J328">
            <v>37088</v>
          </cell>
          <cell r="K328">
            <v>37089</v>
          </cell>
          <cell r="L328">
            <v>37090</v>
          </cell>
          <cell r="M328">
            <v>37091</v>
          </cell>
        </row>
        <row r="329">
          <cell r="C329">
            <v>37085</v>
          </cell>
          <cell r="D329">
            <v>22.76</v>
          </cell>
          <cell r="E329">
            <v>22.66</v>
          </cell>
          <cell r="F329">
            <v>22.71</v>
          </cell>
          <cell r="G329">
            <v>21.968333333333334</v>
          </cell>
          <cell r="H329">
            <v>22.003000000000004</v>
          </cell>
          <cell r="I329">
            <v>37088</v>
          </cell>
          <cell r="J329">
            <v>37089</v>
          </cell>
          <cell r="K329">
            <v>37090</v>
          </cell>
          <cell r="L329">
            <v>37091</v>
          </cell>
          <cell r="M329">
            <v>37092</v>
          </cell>
        </row>
        <row r="330">
          <cell r="C330">
            <v>37088</v>
          </cell>
          <cell r="D330">
            <v>22.39</v>
          </cell>
          <cell r="E330">
            <v>22.29</v>
          </cell>
          <cell r="F330">
            <v>22.34</v>
          </cell>
          <cell r="G330">
            <v>21.685000000000002</v>
          </cell>
          <cell r="H330">
            <v>22.098000000000003</v>
          </cell>
          <cell r="I330">
            <v>37089</v>
          </cell>
          <cell r="J330">
            <v>37090</v>
          </cell>
          <cell r="K330">
            <v>37091</v>
          </cell>
          <cell r="L330">
            <v>37092</v>
          </cell>
          <cell r="M330">
            <v>37095</v>
          </cell>
        </row>
        <row r="331">
          <cell r="C331">
            <v>37089</v>
          </cell>
          <cell r="D331">
            <v>22.13</v>
          </cell>
          <cell r="E331">
            <v>22.02</v>
          </cell>
          <cell r="F331">
            <v>22.074999999999999</v>
          </cell>
          <cell r="G331">
            <v>21.866666666666671</v>
          </cell>
          <cell r="H331">
            <v>22.222000000000001</v>
          </cell>
          <cell r="I331">
            <v>37090</v>
          </cell>
          <cell r="J331">
            <v>37091</v>
          </cell>
          <cell r="K331">
            <v>37092</v>
          </cell>
          <cell r="L331">
            <v>37095</v>
          </cell>
          <cell r="M331">
            <v>37096</v>
          </cell>
        </row>
        <row r="332">
          <cell r="C332">
            <v>37090</v>
          </cell>
          <cell r="D332">
            <v>21.54</v>
          </cell>
          <cell r="E332">
            <v>21.44</v>
          </cell>
          <cell r="F332">
            <v>21.490000000000002</v>
          </cell>
          <cell r="G332">
            <v>22.308333333333334</v>
          </cell>
          <cell r="H332">
            <v>22.586000000000002</v>
          </cell>
          <cell r="I332">
            <v>37091</v>
          </cell>
          <cell r="J332">
            <v>37092</v>
          </cell>
          <cell r="K332">
            <v>37095</v>
          </cell>
          <cell r="L332">
            <v>37096</v>
          </cell>
          <cell r="M332">
            <v>37097</v>
          </cell>
        </row>
        <row r="333">
          <cell r="C333">
            <v>37091</v>
          </cell>
          <cell r="D333">
            <v>21.54</v>
          </cell>
          <cell r="E333">
            <v>21.44</v>
          </cell>
          <cell r="F333">
            <v>21.490000000000002</v>
          </cell>
          <cell r="G333">
            <v>22.709999999999997</v>
          </cell>
          <cell r="H333">
            <v>22.939</v>
          </cell>
          <cell r="I333">
            <v>37092</v>
          </cell>
          <cell r="J333">
            <v>37095</v>
          </cell>
          <cell r="K333">
            <v>37096</v>
          </cell>
          <cell r="L333">
            <v>37097</v>
          </cell>
          <cell r="M333">
            <v>37098</v>
          </cell>
        </row>
        <row r="334">
          <cell r="C334">
            <v>37092</v>
          </cell>
          <cell r="D334">
            <v>22.67</v>
          </cell>
          <cell r="E334">
            <v>22.57</v>
          </cell>
          <cell r="F334">
            <v>22.62</v>
          </cell>
          <cell r="G334">
            <v>22.94</v>
          </cell>
          <cell r="H334">
            <v>23.134</v>
          </cell>
          <cell r="I334">
            <v>37095</v>
          </cell>
          <cell r="J334">
            <v>37096</v>
          </cell>
          <cell r="K334">
            <v>37097</v>
          </cell>
          <cell r="L334">
            <v>37098</v>
          </cell>
          <cell r="M334">
            <v>37099</v>
          </cell>
        </row>
        <row r="335">
          <cell r="C335">
            <v>37095</v>
          </cell>
          <cell r="D335">
            <v>22.85</v>
          </cell>
          <cell r="E335">
            <v>22.78</v>
          </cell>
          <cell r="F335">
            <v>22.815000000000001</v>
          </cell>
          <cell r="G335">
            <v>23.08666666666667</v>
          </cell>
          <cell r="H335">
            <v>23.219000000000001</v>
          </cell>
          <cell r="I335">
            <v>37096</v>
          </cell>
          <cell r="J335">
            <v>37097</v>
          </cell>
          <cell r="K335">
            <v>37098</v>
          </cell>
          <cell r="L335">
            <v>37099</v>
          </cell>
          <cell r="M335">
            <v>37102</v>
          </cell>
        </row>
        <row r="336">
          <cell r="C336">
            <v>37096</v>
          </cell>
          <cell r="D336">
            <v>22.75</v>
          </cell>
          <cell r="E336">
            <v>22.64</v>
          </cell>
          <cell r="F336">
            <v>22.695</v>
          </cell>
          <cell r="G336">
            <v>23.386666666666667</v>
          </cell>
          <cell r="H336">
            <v>23.270000000000003</v>
          </cell>
          <cell r="I336">
            <v>37097</v>
          </cell>
          <cell r="J336">
            <v>37098</v>
          </cell>
          <cell r="K336">
            <v>37099</v>
          </cell>
          <cell r="L336">
            <v>37102</v>
          </cell>
          <cell r="M336">
            <v>37103</v>
          </cell>
        </row>
        <row r="337">
          <cell r="C337">
            <v>37097</v>
          </cell>
          <cell r="D337">
            <v>23.35</v>
          </cell>
          <cell r="E337">
            <v>23.27</v>
          </cell>
          <cell r="F337">
            <v>23.310000000000002</v>
          </cell>
          <cell r="G337">
            <v>23.363333333333333</v>
          </cell>
          <cell r="H337">
            <v>23.310000000000002</v>
          </cell>
          <cell r="I337">
            <v>37098</v>
          </cell>
          <cell r="J337">
            <v>37099</v>
          </cell>
          <cell r="K337">
            <v>37102</v>
          </cell>
          <cell r="L337">
            <v>37103</v>
          </cell>
          <cell r="M337">
            <v>37104</v>
          </cell>
        </row>
        <row r="338">
          <cell r="C338">
            <v>37098</v>
          </cell>
          <cell r="D338">
            <v>23.29</v>
          </cell>
          <cell r="E338">
            <v>23.22</v>
          </cell>
          <cell r="F338">
            <v>23.254999999999999</v>
          </cell>
          <cell r="G338">
            <v>23.261666666666667</v>
          </cell>
          <cell r="H338">
            <v>23.572999999999997</v>
          </cell>
          <cell r="I338">
            <v>37099</v>
          </cell>
          <cell r="J338">
            <v>37102</v>
          </cell>
          <cell r="K338">
            <v>37103</v>
          </cell>
          <cell r="L338">
            <v>37104</v>
          </cell>
          <cell r="M338">
            <v>37105</v>
          </cell>
        </row>
        <row r="339">
          <cell r="C339">
            <v>37099</v>
          </cell>
          <cell r="D339">
            <v>23.64</v>
          </cell>
          <cell r="E339">
            <v>23.55</v>
          </cell>
          <cell r="F339">
            <v>23.594999999999999</v>
          </cell>
          <cell r="G339">
            <v>23.233333333333331</v>
          </cell>
          <cell r="H339">
            <v>23.661999999999995</v>
          </cell>
          <cell r="I339">
            <v>37102</v>
          </cell>
          <cell r="J339">
            <v>37103</v>
          </cell>
          <cell r="K339">
            <v>37104</v>
          </cell>
          <cell r="L339">
            <v>37105</v>
          </cell>
          <cell r="M339">
            <v>37106</v>
          </cell>
        </row>
        <row r="340">
          <cell r="C340">
            <v>37102</v>
          </cell>
          <cell r="D340">
            <v>23.28</v>
          </cell>
          <cell r="E340">
            <v>23.2</v>
          </cell>
          <cell r="F340">
            <v>23.240000000000002</v>
          </cell>
          <cell r="G340">
            <v>23.676666666666666</v>
          </cell>
          <cell r="H340">
            <v>23.847999999999999</v>
          </cell>
          <cell r="I340">
            <v>37103</v>
          </cell>
          <cell r="J340">
            <v>37104</v>
          </cell>
          <cell r="K340">
            <v>37105</v>
          </cell>
          <cell r="L340">
            <v>37106</v>
          </cell>
          <cell r="M340">
            <v>37109</v>
          </cell>
        </row>
        <row r="341">
          <cell r="C341">
            <v>37103</v>
          </cell>
          <cell r="D341">
            <v>22.99</v>
          </cell>
          <cell r="E341">
            <v>22.91</v>
          </cell>
          <cell r="F341">
            <v>22.95</v>
          </cell>
          <cell r="G341">
            <v>24.040000000000003</v>
          </cell>
          <cell r="H341">
            <v>24.136000000000003</v>
          </cell>
          <cell r="I341">
            <v>37104</v>
          </cell>
          <cell r="J341">
            <v>37105</v>
          </cell>
          <cell r="K341">
            <v>37106</v>
          </cell>
          <cell r="L341">
            <v>37109</v>
          </cell>
          <cell r="M341">
            <v>37110</v>
          </cell>
        </row>
        <row r="342">
          <cell r="C342">
            <v>37104</v>
          </cell>
          <cell r="D342">
            <v>23.55</v>
          </cell>
          <cell r="E342">
            <v>23.47</v>
          </cell>
          <cell r="F342">
            <v>23.509999999999998</v>
          </cell>
          <cell r="G342">
            <v>24.26</v>
          </cell>
          <cell r="H342">
            <v>24.204000000000001</v>
          </cell>
          <cell r="I342">
            <v>37105</v>
          </cell>
          <cell r="J342">
            <v>37106</v>
          </cell>
          <cell r="K342">
            <v>37109</v>
          </cell>
          <cell r="L342">
            <v>37110</v>
          </cell>
          <cell r="M342">
            <v>37111</v>
          </cell>
        </row>
        <row r="343">
          <cell r="C343">
            <v>37105</v>
          </cell>
          <cell r="D343">
            <v>24.62</v>
          </cell>
          <cell r="E343">
            <v>24.52</v>
          </cell>
          <cell r="F343">
            <v>24.57</v>
          </cell>
          <cell r="G343">
            <v>24.2</v>
          </cell>
          <cell r="H343">
            <v>24.094999999999999</v>
          </cell>
          <cell r="I343">
            <v>37106</v>
          </cell>
          <cell r="J343">
            <v>37109</v>
          </cell>
          <cell r="K343">
            <v>37110</v>
          </cell>
          <cell r="L343">
            <v>37111</v>
          </cell>
          <cell r="M343">
            <v>37112</v>
          </cell>
        </row>
        <row r="344">
          <cell r="C344">
            <v>37106</v>
          </cell>
          <cell r="D344">
            <v>24.08</v>
          </cell>
          <cell r="E344">
            <v>24</v>
          </cell>
          <cell r="F344">
            <v>24.04</v>
          </cell>
          <cell r="G344">
            <v>24.136666666666667</v>
          </cell>
          <cell r="H344">
            <v>24.186</v>
          </cell>
          <cell r="I344">
            <v>37109</v>
          </cell>
          <cell r="J344">
            <v>37110</v>
          </cell>
          <cell r="K344">
            <v>37111</v>
          </cell>
          <cell r="L344">
            <v>37112</v>
          </cell>
          <cell r="M344">
            <v>37113</v>
          </cell>
        </row>
        <row r="345">
          <cell r="C345">
            <v>37109</v>
          </cell>
          <cell r="D345">
            <v>24.21</v>
          </cell>
          <cell r="E345">
            <v>24.13</v>
          </cell>
          <cell r="F345">
            <v>24.17</v>
          </cell>
          <cell r="G345">
            <v>24.088333333333335</v>
          </cell>
          <cell r="H345">
            <v>24.233999999999998</v>
          </cell>
          <cell r="I345">
            <v>37110</v>
          </cell>
          <cell r="J345">
            <v>37111</v>
          </cell>
          <cell r="K345">
            <v>37112</v>
          </cell>
          <cell r="L345">
            <v>37113</v>
          </cell>
          <cell r="M345">
            <v>37116</v>
          </cell>
        </row>
        <row r="346">
          <cell r="C346">
            <v>37110</v>
          </cell>
          <cell r="D346">
            <v>24.42</v>
          </cell>
          <cell r="E346">
            <v>24.36</v>
          </cell>
          <cell r="F346">
            <v>24.39</v>
          </cell>
          <cell r="G346">
            <v>24.123333333333335</v>
          </cell>
          <cell r="H346">
            <v>24.274999999999999</v>
          </cell>
          <cell r="I346">
            <v>37111</v>
          </cell>
          <cell r="J346">
            <v>37112</v>
          </cell>
          <cell r="K346">
            <v>37113</v>
          </cell>
          <cell r="L346">
            <v>37116</v>
          </cell>
          <cell r="M346">
            <v>37117</v>
          </cell>
        </row>
        <row r="347">
          <cell r="C347">
            <v>37111</v>
          </cell>
          <cell r="D347">
            <v>23.89</v>
          </cell>
          <cell r="E347">
            <v>23.81</v>
          </cell>
          <cell r="F347">
            <v>23.85</v>
          </cell>
          <cell r="G347">
            <v>24.31</v>
          </cell>
          <cell r="H347">
            <v>24.314</v>
          </cell>
          <cell r="I347">
            <v>37112</v>
          </cell>
          <cell r="J347">
            <v>37113</v>
          </cell>
          <cell r="K347">
            <v>37116</v>
          </cell>
          <cell r="L347">
            <v>37117</v>
          </cell>
          <cell r="M347">
            <v>37118</v>
          </cell>
        </row>
        <row r="348">
          <cell r="C348">
            <v>37112</v>
          </cell>
          <cell r="D348">
            <v>24.07</v>
          </cell>
          <cell r="E348">
            <v>23.98</v>
          </cell>
          <cell r="F348">
            <v>24.024999999999999</v>
          </cell>
          <cell r="G348">
            <v>24.5</v>
          </cell>
          <cell r="H348">
            <v>24.279000000000003</v>
          </cell>
          <cell r="I348">
            <v>37113</v>
          </cell>
          <cell r="J348">
            <v>37116</v>
          </cell>
          <cell r="K348">
            <v>37117</v>
          </cell>
          <cell r="L348">
            <v>37118</v>
          </cell>
          <cell r="M348">
            <v>37119</v>
          </cell>
        </row>
        <row r="349">
          <cell r="C349">
            <v>37113</v>
          </cell>
          <cell r="D349">
            <v>24.54</v>
          </cell>
          <cell r="E349">
            <v>24.45</v>
          </cell>
          <cell r="F349">
            <v>24.494999999999997</v>
          </cell>
          <cell r="G349">
            <v>24.349999999999998</v>
          </cell>
          <cell r="H349">
            <v>23.985000000000003</v>
          </cell>
          <cell r="I349">
            <v>37116</v>
          </cell>
          <cell r="J349">
            <v>37117</v>
          </cell>
          <cell r="K349">
            <v>37118</v>
          </cell>
          <cell r="L349">
            <v>37119</v>
          </cell>
          <cell r="M349">
            <v>37120</v>
          </cell>
        </row>
        <row r="350">
          <cell r="C350">
            <v>37116</v>
          </cell>
          <cell r="D350">
            <v>24.46</v>
          </cell>
          <cell r="E350">
            <v>24.36</v>
          </cell>
          <cell r="F350">
            <v>24.41</v>
          </cell>
          <cell r="G350">
            <v>24.163333333333338</v>
          </cell>
          <cell r="H350">
            <v>23.868000000000002</v>
          </cell>
          <cell r="I350">
            <v>37117</v>
          </cell>
          <cell r="J350">
            <v>37118</v>
          </cell>
          <cell r="K350">
            <v>37119</v>
          </cell>
          <cell r="L350">
            <v>37120</v>
          </cell>
          <cell r="M350">
            <v>37123</v>
          </cell>
        </row>
        <row r="351">
          <cell r="C351">
            <v>37117</v>
          </cell>
          <cell r="D351">
            <v>24.65</v>
          </cell>
          <cell r="E351">
            <v>24.54</v>
          </cell>
          <cell r="F351">
            <v>24.594999999999999</v>
          </cell>
          <cell r="G351">
            <v>23.64</v>
          </cell>
          <cell r="H351">
            <v>23.837</v>
          </cell>
          <cell r="I351">
            <v>37118</v>
          </cell>
          <cell r="J351">
            <v>37119</v>
          </cell>
          <cell r="K351">
            <v>37120</v>
          </cell>
          <cell r="L351">
            <v>37123</v>
          </cell>
          <cell r="M351">
            <v>37124</v>
          </cell>
        </row>
        <row r="352">
          <cell r="C352">
            <v>37118</v>
          </cell>
          <cell r="D352">
            <v>24</v>
          </cell>
          <cell r="E352">
            <v>24.09</v>
          </cell>
          <cell r="F352">
            <v>24.045000000000002</v>
          </cell>
          <cell r="G352">
            <v>23.566666666666666</v>
          </cell>
          <cell r="H352">
            <v>23.884999999999998</v>
          </cell>
          <cell r="I352">
            <v>37119</v>
          </cell>
          <cell r="J352">
            <v>37120</v>
          </cell>
          <cell r="K352">
            <v>37123</v>
          </cell>
          <cell r="L352">
            <v>37124</v>
          </cell>
          <cell r="M352">
            <v>37125</v>
          </cell>
        </row>
        <row r="353">
          <cell r="C353">
            <v>37119</v>
          </cell>
          <cell r="D353">
            <v>23.89</v>
          </cell>
          <cell r="E353">
            <v>23.81</v>
          </cell>
          <cell r="F353">
            <v>23.85</v>
          </cell>
          <cell r="G353">
            <v>23.763333333333332</v>
          </cell>
          <cell r="H353">
            <v>24.094999999999999</v>
          </cell>
          <cell r="I353">
            <v>37120</v>
          </cell>
          <cell r="J353">
            <v>37123</v>
          </cell>
          <cell r="K353">
            <v>37124</v>
          </cell>
          <cell r="L353">
            <v>37125</v>
          </cell>
          <cell r="M353">
            <v>37126</v>
          </cell>
        </row>
        <row r="354">
          <cell r="C354">
            <v>37120</v>
          </cell>
          <cell r="D354">
            <v>23.07</v>
          </cell>
          <cell r="E354">
            <v>22.98</v>
          </cell>
          <cell r="F354">
            <v>23.024999999999999</v>
          </cell>
          <cell r="G354">
            <v>24.183333333333334</v>
          </cell>
          <cell r="H354">
            <v>24.523999999999997</v>
          </cell>
          <cell r="I354">
            <v>37123</v>
          </cell>
          <cell r="J354">
            <v>37124</v>
          </cell>
          <cell r="K354">
            <v>37125</v>
          </cell>
          <cell r="L354">
            <v>37126</v>
          </cell>
          <cell r="M354">
            <v>37127</v>
          </cell>
        </row>
        <row r="355">
          <cell r="C355">
            <v>37123</v>
          </cell>
          <cell r="D355">
            <v>23.86</v>
          </cell>
          <cell r="E355">
            <v>23.79</v>
          </cell>
          <cell r="F355">
            <v>23.824999999999999</v>
          </cell>
          <cell r="G355">
            <v>24.541666666666668</v>
          </cell>
          <cell r="H355">
            <v>24.755000000000003</v>
          </cell>
          <cell r="I355">
            <v>37124</v>
          </cell>
          <cell r="J355">
            <v>37125</v>
          </cell>
          <cell r="K355">
            <v>37126</v>
          </cell>
          <cell r="L355">
            <v>37127</v>
          </cell>
          <cell r="M355">
            <v>37130</v>
          </cell>
        </row>
        <row r="356">
          <cell r="C356">
            <v>37124</v>
          </cell>
          <cell r="D356">
            <v>24.48</v>
          </cell>
          <cell r="E356">
            <v>24.4</v>
          </cell>
          <cell r="F356">
            <v>24.439999999999998</v>
          </cell>
          <cell r="G356">
            <v>24.785</v>
          </cell>
          <cell r="H356">
            <v>25.011000000000003</v>
          </cell>
          <cell r="I356">
            <v>37125</v>
          </cell>
          <cell r="J356">
            <v>37126</v>
          </cell>
          <cell r="K356">
            <v>37127</v>
          </cell>
          <cell r="L356">
            <v>37130</v>
          </cell>
          <cell r="M356">
            <v>37131</v>
          </cell>
        </row>
        <row r="357">
          <cell r="C357">
            <v>37125</v>
          </cell>
          <cell r="D357">
            <v>24.34</v>
          </cell>
          <cell r="E357">
            <v>24.23</v>
          </cell>
          <cell r="F357">
            <v>24.285</v>
          </cell>
          <cell r="G357">
            <v>25.016666666666666</v>
          </cell>
          <cell r="H357">
            <v>25.285</v>
          </cell>
          <cell r="I357">
            <v>37126</v>
          </cell>
          <cell r="J357">
            <v>37127</v>
          </cell>
          <cell r="K357">
            <v>37130</v>
          </cell>
          <cell r="L357">
            <v>37131</v>
          </cell>
          <cell r="M357">
            <v>37132</v>
          </cell>
        </row>
        <row r="358">
          <cell r="C358">
            <v>37126</v>
          </cell>
          <cell r="D358">
            <v>24.95</v>
          </cell>
          <cell r="E358">
            <v>24.85</v>
          </cell>
          <cell r="F358">
            <v>24.9</v>
          </cell>
          <cell r="G358">
            <v>25.290000000000003</v>
          </cell>
          <cell r="H358">
            <v>25.416000000000004</v>
          </cell>
          <cell r="I358">
            <v>37127</v>
          </cell>
          <cell r="J358">
            <v>37130</v>
          </cell>
          <cell r="K358">
            <v>37131</v>
          </cell>
          <cell r="L358">
            <v>37132</v>
          </cell>
          <cell r="M358">
            <v>37133</v>
          </cell>
        </row>
        <row r="359">
          <cell r="C359">
            <v>37127</v>
          </cell>
          <cell r="D359">
            <v>25.21</v>
          </cell>
          <cell r="E359">
            <v>25.13</v>
          </cell>
          <cell r="F359">
            <v>25.17</v>
          </cell>
          <cell r="G359">
            <v>25.451666666666668</v>
          </cell>
          <cell r="H359">
            <v>25.588999999999999</v>
          </cell>
          <cell r="I359">
            <v>37130</v>
          </cell>
          <cell r="J359">
            <v>37131</v>
          </cell>
          <cell r="K359">
            <v>37132</v>
          </cell>
          <cell r="L359">
            <v>37133</v>
          </cell>
          <cell r="M359">
            <v>37134</v>
          </cell>
        </row>
        <row r="360">
          <cell r="C360">
            <v>37130</v>
          </cell>
          <cell r="D360">
            <v>25.02</v>
          </cell>
          <cell r="E360">
            <v>24.94</v>
          </cell>
          <cell r="F360">
            <v>24.98</v>
          </cell>
          <cell r="G360">
            <v>25.643333333333334</v>
          </cell>
          <cell r="H360">
            <v>25.722000000000001</v>
          </cell>
          <cell r="I360">
            <v>37131</v>
          </cell>
          <cell r="J360">
            <v>37132</v>
          </cell>
          <cell r="K360">
            <v>37133</v>
          </cell>
          <cell r="L360">
            <v>37134</v>
          </cell>
          <cell r="M360">
            <v>37137</v>
          </cell>
        </row>
        <row r="361">
          <cell r="C361">
            <v>37131</v>
          </cell>
          <cell r="D361">
            <v>25.76</v>
          </cell>
          <cell r="E361">
            <v>25.68</v>
          </cell>
          <cell r="F361">
            <v>25.72</v>
          </cell>
          <cell r="G361">
            <v>25.748333333333335</v>
          </cell>
          <cell r="H361">
            <v>25.644000000000005</v>
          </cell>
          <cell r="I361">
            <v>37132</v>
          </cell>
          <cell r="J361">
            <v>37133</v>
          </cell>
          <cell r="K361">
            <v>37134</v>
          </cell>
          <cell r="L361">
            <v>37137</v>
          </cell>
          <cell r="M361">
            <v>37138</v>
          </cell>
        </row>
        <row r="362">
          <cell r="C362">
            <v>37132</v>
          </cell>
          <cell r="D362">
            <v>25.69</v>
          </cell>
          <cell r="E362">
            <v>25.62</v>
          </cell>
          <cell r="F362">
            <v>25.655000000000001</v>
          </cell>
          <cell r="G362">
            <v>25.745000000000005</v>
          </cell>
          <cell r="H362">
            <v>25.621000000000002</v>
          </cell>
          <cell r="I362">
            <v>37133</v>
          </cell>
          <cell r="J362">
            <v>37134</v>
          </cell>
          <cell r="K362">
            <v>37137</v>
          </cell>
          <cell r="L362">
            <v>37138</v>
          </cell>
          <cell r="M362">
            <v>37139</v>
          </cell>
        </row>
        <row r="363">
          <cell r="C363">
            <v>37133</v>
          </cell>
          <cell r="D363">
            <v>25.61</v>
          </cell>
          <cell r="E363">
            <v>25.5</v>
          </cell>
          <cell r="F363">
            <v>25.555</v>
          </cell>
          <cell r="G363">
            <v>25.67</v>
          </cell>
          <cell r="H363">
            <v>25.723000000000003</v>
          </cell>
          <cell r="I363">
            <v>37134</v>
          </cell>
          <cell r="J363">
            <v>37137</v>
          </cell>
          <cell r="K363">
            <v>37138</v>
          </cell>
          <cell r="L363">
            <v>37139</v>
          </cell>
          <cell r="M363">
            <v>37140</v>
          </cell>
        </row>
        <row r="364">
          <cell r="C364">
            <v>37134</v>
          </cell>
          <cell r="D364">
            <v>26.07</v>
          </cell>
          <cell r="E364">
            <v>26</v>
          </cell>
          <cell r="F364">
            <v>26.035</v>
          </cell>
          <cell r="G364">
            <v>25.504999999999999</v>
          </cell>
          <cell r="H364">
            <v>25.893999999999998</v>
          </cell>
          <cell r="I364">
            <v>37137</v>
          </cell>
          <cell r="J364">
            <v>37138</v>
          </cell>
          <cell r="K364">
            <v>37139</v>
          </cell>
          <cell r="L364">
            <v>37140</v>
          </cell>
          <cell r="M364">
            <v>37141</v>
          </cell>
        </row>
        <row r="365">
          <cell r="C365">
            <v>37137</v>
          </cell>
          <cell r="D365">
            <v>25.69</v>
          </cell>
          <cell r="E365">
            <v>25.6</v>
          </cell>
          <cell r="F365">
            <v>25.645000000000003</v>
          </cell>
          <cell r="G365">
            <v>25.645</v>
          </cell>
          <cell r="H365">
            <v>26.036000000000001</v>
          </cell>
          <cell r="I365">
            <v>37138</v>
          </cell>
          <cell r="J365">
            <v>37139</v>
          </cell>
          <cell r="K365">
            <v>37140</v>
          </cell>
          <cell r="L365">
            <v>37141</v>
          </cell>
          <cell r="M365">
            <v>37144</v>
          </cell>
        </row>
        <row r="366">
          <cell r="C366">
            <v>37138</v>
          </cell>
          <cell r="D366">
            <v>25.37</v>
          </cell>
          <cell r="E366">
            <v>25.29</v>
          </cell>
          <cell r="F366">
            <v>25.33</v>
          </cell>
          <cell r="G366">
            <v>26.165000000000003</v>
          </cell>
          <cell r="H366">
            <v>26.488999999999997</v>
          </cell>
          <cell r="I366">
            <v>37139</v>
          </cell>
          <cell r="J366">
            <v>37140</v>
          </cell>
          <cell r="K366">
            <v>37141</v>
          </cell>
          <cell r="L366">
            <v>37144</v>
          </cell>
          <cell r="M366">
            <v>37145</v>
          </cell>
        </row>
        <row r="367">
          <cell r="C367">
            <v>37139</v>
          </cell>
          <cell r="D367">
            <v>25.58</v>
          </cell>
          <cell r="E367">
            <v>25.5</v>
          </cell>
          <cell r="F367">
            <v>25.54</v>
          </cell>
          <cell r="G367">
            <v>26.436666666666667</v>
          </cell>
          <cell r="H367">
            <v>26.720999999999997</v>
          </cell>
          <cell r="I367">
            <v>37140</v>
          </cell>
          <cell r="J367">
            <v>37141</v>
          </cell>
          <cell r="K367">
            <v>37144</v>
          </cell>
          <cell r="L367">
            <v>37145</v>
          </cell>
          <cell r="M367">
            <v>37146</v>
          </cell>
        </row>
        <row r="368">
          <cell r="C368">
            <v>37140</v>
          </cell>
          <cell r="D368">
            <v>26.11</v>
          </cell>
          <cell r="E368">
            <v>26.02</v>
          </cell>
          <cell r="F368">
            <v>26.064999999999998</v>
          </cell>
          <cell r="G368">
            <v>26.946666666666669</v>
          </cell>
          <cell r="H368">
            <v>26.93</v>
          </cell>
          <cell r="I368">
            <v>37141</v>
          </cell>
          <cell r="J368">
            <v>37144</v>
          </cell>
          <cell r="K368">
            <v>37145</v>
          </cell>
          <cell r="L368">
            <v>37146</v>
          </cell>
          <cell r="M368">
            <v>37147</v>
          </cell>
        </row>
        <row r="369">
          <cell r="C369">
            <v>37141</v>
          </cell>
          <cell r="D369">
            <v>26.85</v>
          </cell>
          <cell r="E369">
            <v>26.93</v>
          </cell>
          <cell r="F369">
            <v>26.89</v>
          </cell>
          <cell r="G369">
            <v>26.883333333333329</v>
          </cell>
          <cell r="H369">
            <v>27.216999999999995</v>
          </cell>
          <cell r="I369">
            <v>37144</v>
          </cell>
          <cell r="J369">
            <v>37145</v>
          </cell>
          <cell r="K369">
            <v>37146</v>
          </cell>
          <cell r="L369">
            <v>37147</v>
          </cell>
          <cell r="M369">
            <v>37148</v>
          </cell>
        </row>
        <row r="370">
          <cell r="C370">
            <v>37144</v>
          </cell>
          <cell r="D370">
            <v>26.4</v>
          </cell>
          <cell r="E370">
            <v>26.31</v>
          </cell>
          <cell r="F370">
            <v>26.354999999999997</v>
          </cell>
          <cell r="G370">
            <v>27.135000000000002</v>
          </cell>
          <cell r="H370">
            <v>27.362000000000002</v>
          </cell>
          <cell r="I370">
            <v>37145</v>
          </cell>
          <cell r="J370">
            <v>37146</v>
          </cell>
          <cell r="K370">
            <v>37147</v>
          </cell>
          <cell r="L370">
            <v>37148</v>
          </cell>
          <cell r="M370">
            <v>37151</v>
          </cell>
        </row>
        <row r="371">
          <cell r="C371">
            <v>37145</v>
          </cell>
          <cell r="D371">
            <v>27.64</v>
          </cell>
          <cell r="E371">
            <v>27.55</v>
          </cell>
          <cell r="F371">
            <v>27.594999999999999</v>
          </cell>
          <cell r="G371">
            <v>27.378333333333334</v>
          </cell>
          <cell r="H371">
            <v>27.036999999999999</v>
          </cell>
          <cell r="I371">
            <v>37146</v>
          </cell>
          <cell r="J371">
            <v>37147</v>
          </cell>
          <cell r="K371">
            <v>37148</v>
          </cell>
          <cell r="L371">
            <v>37151</v>
          </cell>
          <cell r="M371">
            <v>37152</v>
          </cell>
        </row>
        <row r="372">
          <cell r="C372">
            <v>37146</v>
          </cell>
          <cell r="D372">
            <v>26.74</v>
          </cell>
          <cell r="E372">
            <v>26.66</v>
          </cell>
          <cell r="F372">
            <v>26.7</v>
          </cell>
          <cell r="G372">
            <v>27.504999999999999</v>
          </cell>
          <cell r="H372">
            <v>26.652999999999999</v>
          </cell>
          <cell r="I372">
            <v>37147</v>
          </cell>
          <cell r="J372">
            <v>37148</v>
          </cell>
          <cell r="K372">
            <v>37151</v>
          </cell>
          <cell r="L372">
            <v>37152</v>
          </cell>
          <cell r="M372">
            <v>37153</v>
          </cell>
        </row>
        <row r="373">
          <cell r="C373">
            <v>37147</v>
          </cell>
          <cell r="D373">
            <v>27.15</v>
          </cell>
          <cell r="E373">
            <v>27.07</v>
          </cell>
          <cell r="F373">
            <v>27.11</v>
          </cell>
          <cell r="G373">
            <v>27.125</v>
          </cell>
          <cell r="H373">
            <v>26.102999999999998</v>
          </cell>
          <cell r="I373">
            <v>37148</v>
          </cell>
          <cell r="J373">
            <v>37151</v>
          </cell>
          <cell r="K373">
            <v>37152</v>
          </cell>
          <cell r="L373">
            <v>37153</v>
          </cell>
          <cell r="M373">
            <v>37154</v>
          </cell>
        </row>
        <row r="374">
          <cell r="C374">
            <v>37148</v>
          </cell>
          <cell r="D374">
            <v>28.36</v>
          </cell>
          <cell r="E374">
            <v>28.29</v>
          </cell>
          <cell r="F374">
            <v>28.324999999999999</v>
          </cell>
          <cell r="G374">
            <v>25.943333333333332</v>
          </cell>
          <cell r="H374">
            <v>25.202999999999999</v>
          </cell>
          <cell r="I374">
            <v>37151</v>
          </cell>
          <cell r="J374">
            <v>37152</v>
          </cell>
          <cell r="K374">
            <v>37153</v>
          </cell>
          <cell r="L374">
            <v>37154</v>
          </cell>
          <cell r="M374">
            <v>37155</v>
          </cell>
        </row>
        <row r="375">
          <cell r="C375">
            <v>37151</v>
          </cell>
          <cell r="D375">
            <v>27.13</v>
          </cell>
          <cell r="E375">
            <v>27.03</v>
          </cell>
          <cell r="F375">
            <v>27.08</v>
          </cell>
          <cell r="G375">
            <v>25.036666666666665</v>
          </cell>
          <cell r="H375">
            <v>23.827999999999999</v>
          </cell>
          <cell r="I375">
            <v>37152</v>
          </cell>
          <cell r="J375">
            <v>37153</v>
          </cell>
          <cell r="K375">
            <v>37154</v>
          </cell>
          <cell r="L375">
            <v>37155</v>
          </cell>
          <cell r="M375">
            <v>37158</v>
          </cell>
        </row>
        <row r="376">
          <cell r="C376">
            <v>37152</v>
          </cell>
          <cell r="D376">
            <v>26.02</v>
          </cell>
          <cell r="E376">
            <v>25.92</v>
          </cell>
          <cell r="F376">
            <v>25.97</v>
          </cell>
          <cell r="G376">
            <v>24.321666666666669</v>
          </cell>
          <cell r="H376">
            <v>22.72</v>
          </cell>
          <cell r="I376">
            <v>37153</v>
          </cell>
          <cell r="J376">
            <v>37154</v>
          </cell>
          <cell r="K376">
            <v>37155</v>
          </cell>
          <cell r="L376">
            <v>37158</v>
          </cell>
          <cell r="M376">
            <v>37159</v>
          </cell>
        </row>
        <row r="377">
          <cell r="C377">
            <v>37153</v>
          </cell>
          <cell r="D377">
            <v>24.83</v>
          </cell>
          <cell r="E377">
            <v>24.73</v>
          </cell>
          <cell r="F377">
            <v>24.78</v>
          </cell>
          <cell r="G377">
            <v>22.796666666666667</v>
          </cell>
          <cell r="H377">
            <v>21.994</v>
          </cell>
          <cell r="I377">
            <v>37154</v>
          </cell>
          <cell r="J377">
            <v>37155</v>
          </cell>
          <cell r="K377">
            <v>37158</v>
          </cell>
          <cell r="L377">
            <v>37159</v>
          </cell>
          <cell r="M377">
            <v>37160</v>
          </cell>
        </row>
        <row r="378">
          <cell r="C378">
            <v>37154</v>
          </cell>
          <cell r="D378">
            <v>24.41</v>
          </cell>
          <cell r="E378">
            <v>24.31</v>
          </cell>
          <cell r="F378">
            <v>24.36</v>
          </cell>
          <cell r="G378">
            <v>21.486666666666668</v>
          </cell>
          <cell r="H378">
            <v>21.321000000000005</v>
          </cell>
          <cell r="I378">
            <v>37155</v>
          </cell>
          <cell r="J378">
            <v>37158</v>
          </cell>
          <cell r="K378">
            <v>37159</v>
          </cell>
          <cell r="L378">
            <v>37160</v>
          </cell>
          <cell r="M378">
            <v>37161</v>
          </cell>
        </row>
        <row r="379">
          <cell r="C379">
            <v>37155</v>
          </cell>
          <cell r="D379">
            <v>23.87</v>
          </cell>
          <cell r="E379">
            <v>23.78</v>
          </cell>
          <cell r="F379">
            <v>23.825000000000003</v>
          </cell>
          <cell r="G379">
            <v>20.594999999999999</v>
          </cell>
          <cell r="H379">
            <v>20.859000000000002</v>
          </cell>
          <cell r="I379">
            <v>37158</v>
          </cell>
          <cell r="J379">
            <v>37159</v>
          </cell>
          <cell r="K379">
            <v>37160</v>
          </cell>
          <cell r="L379">
            <v>37161</v>
          </cell>
          <cell r="M379">
            <v>37162</v>
          </cell>
        </row>
        <row r="380">
          <cell r="C380">
            <v>37158</v>
          </cell>
          <cell r="D380">
            <v>20.25</v>
          </cell>
          <cell r="E380">
            <v>20.16</v>
          </cell>
          <cell r="F380">
            <v>20.204999999999998</v>
          </cell>
          <cell r="G380">
            <v>20.858333333333334</v>
          </cell>
          <cell r="H380">
            <v>20.937999999999999</v>
          </cell>
          <cell r="I380">
            <v>37159</v>
          </cell>
          <cell r="J380">
            <v>37160</v>
          </cell>
          <cell r="K380">
            <v>37161</v>
          </cell>
          <cell r="L380">
            <v>37162</v>
          </cell>
          <cell r="M380">
            <v>37165</v>
          </cell>
        </row>
        <row r="381">
          <cell r="C381">
            <v>37159</v>
          </cell>
          <cell r="D381">
            <v>20.48</v>
          </cell>
          <cell r="E381">
            <v>20.38</v>
          </cell>
          <cell r="F381">
            <v>20.43</v>
          </cell>
          <cell r="G381">
            <v>21.22</v>
          </cell>
          <cell r="H381">
            <v>20.937999999999999</v>
          </cell>
          <cell r="I381">
            <v>37160</v>
          </cell>
          <cell r="J381">
            <v>37161</v>
          </cell>
          <cell r="K381">
            <v>37162</v>
          </cell>
          <cell r="L381">
            <v>37165</v>
          </cell>
          <cell r="M381">
            <v>37166</v>
          </cell>
        </row>
        <row r="382">
          <cell r="C382">
            <v>37160</v>
          </cell>
          <cell r="D382">
            <v>21.2</v>
          </cell>
          <cell r="E382">
            <v>21.1</v>
          </cell>
          <cell r="F382">
            <v>21.15</v>
          </cell>
          <cell r="G382">
            <v>21.036666666666669</v>
          </cell>
          <cell r="H382">
            <v>20.652000000000001</v>
          </cell>
          <cell r="I382">
            <v>37161</v>
          </cell>
          <cell r="J382">
            <v>37162</v>
          </cell>
          <cell r="K382">
            <v>37165</v>
          </cell>
          <cell r="L382">
            <v>37166</v>
          </cell>
          <cell r="M382">
            <v>37167</v>
          </cell>
        </row>
        <row r="383">
          <cell r="C383">
            <v>37161</v>
          </cell>
          <cell r="D383">
            <v>21.05</v>
          </cell>
          <cell r="E383">
            <v>20.94</v>
          </cell>
          <cell r="F383">
            <v>20.995000000000001</v>
          </cell>
          <cell r="G383">
            <v>20.848333333333333</v>
          </cell>
          <cell r="H383">
            <v>20.518000000000001</v>
          </cell>
          <cell r="I383">
            <v>37162</v>
          </cell>
          <cell r="J383">
            <v>37165</v>
          </cell>
          <cell r="K383">
            <v>37166</v>
          </cell>
          <cell r="L383">
            <v>37167</v>
          </cell>
          <cell r="M383">
            <v>37168</v>
          </cell>
        </row>
        <row r="384">
          <cell r="C384">
            <v>37162</v>
          </cell>
          <cell r="D384">
            <v>21.56</v>
          </cell>
          <cell r="E384">
            <v>21.47</v>
          </cell>
          <cell r="F384">
            <v>21.515000000000001</v>
          </cell>
          <cell r="G384">
            <v>20.25</v>
          </cell>
          <cell r="H384">
            <v>20.143000000000001</v>
          </cell>
          <cell r="I384">
            <v>37165</v>
          </cell>
          <cell r="J384">
            <v>37166</v>
          </cell>
          <cell r="K384">
            <v>37167</v>
          </cell>
          <cell r="L384">
            <v>37168</v>
          </cell>
          <cell r="M384">
            <v>37169</v>
          </cell>
        </row>
        <row r="385">
          <cell r="C385">
            <v>37165</v>
          </cell>
          <cell r="D385">
            <v>20.64</v>
          </cell>
          <cell r="E385">
            <v>20.56</v>
          </cell>
          <cell r="F385">
            <v>20.6</v>
          </cell>
          <cell r="G385">
            <v>20.158333333333331</v>
          </cell>
          <cell r="H385">
            <v>19.927999999999997</v>
          </cell>
          <cell r="I385">
            <v>37166</v>
          </cell>
          <cell r="J385">
            <v>37167</v>
          </cell>
          <cell r="K385">
            <v>37168</v>
          </cell>
          <cell r="L385">
            <v>37169</v>
          </cell>
          <cell r="M385">
            <v>37172</v>
          </cell>
        </row>
        <row r="386">
          <cell r="C386">
            <v>37166</v>
          </cell>
          <cell r="D386">
            <v>20.47</v>
          </cell>
          <cell r="E386">
            <v>20.39</v>
          </cell>
          <cell r="F386">
            <v>20.43</v>
          </cell>
          <cell r="G386">
            <v>19.895</v>
          </cell>
          <cell r="H386">
            <v>19.82</v>
          </cell>
          <cell r="I386">
            <v>37167</v>
          </cell>
          <cell r="J386">
            <v>37168</v>
          </cell>
          <cell r="K386">
            <v>37169</v>
          </cell>
          <cell r="L386">
            <v>37172</v>
          </cell>
          <cell r="M386">
            <v>37173</v>
          </cell>
        </row>
        <row r="387">
          <cell r="C387">
            <v>37167</v>
          </cell>
          <cell r="D387">
            <v>19.77</v>
          </cell>
          <cell r="E387">
            <v>19.670000000000002</v>
          </cell>
          <cell r="F387">
            <v>19.72</v>
          </cell>
          <cell r="G387">
            <v>19.830000000000002</v>
          </cell>
          <cell r="H387">
            <v>19.882999999999999</v>
          </cell>
          <cell r="I387">
            <v>37168</v>
          </cell>
          <cell r="J387">
            <v>37169</v>
          </cell>
          <cell r="K387">
            <v>37172</v>
          </cell>
          <cell r="L387">
            <v>37173</v>
          </cell>
          <cell r="M387">
            <v>37174</v>
          </cell>
        </row>
        <row r="388">
          <cell r="C388">
            <v>37168</v>
          </cell>
          <cell r="D388">
            <v>20.38</v>
          </cell>
          <cell r="E388">
            <v>20.27</v>
          </cell>
          <cell r="F388">
            <v>20.324999999999999</v>
          </cell>
          <cell r="G388">
            <v>19.684999999999999</v>
          </cell>
          <cell r="H388">
            <v>19.955000000000002</v>
          </cell>
          <cell r="I388">
            <v>37169</v>
          </cell>
          <cell r="J388">
            <v>37172</v>
          </cell>
          <cell r="K388">
            <v>37173</v>
          </cell>
          <cell r="L388">
            <v>37174</v>
          </cell>
          <cell r="M388">
            <v>37175</v>
          </cell>
        </row>
        <row r="389">
          <cell r="C389">
            <v>37169</v>
          </cell>
          <cell r="D389">
            <v>19.690000000000001</v>
          </cell>
          <cell r="E389">
            <v>19.59</v>
          </cell>
          <cell r="F389">
            <v>19.64</v>
          </cell>
          <cell r="G389">
            <v>19.816666666666666</v>
          </cell>
          <cell r="H389">
            <v>20.021999999999998</v>
          </cell>
          <cell r="I389">
            <v>37172</v>
          </cell>
          <cell r="J389">
            <v>37173</v>
          </cell>
          <cell r="K389">
            <v>37174</v>
          </cell>
          <cell r="L389">
            <v>37175</v>
          </cell>
          <cell r="M389">
            <v>37176</v>
          </cell>
        </row>
        <row r="390">
          <cell r="C390">
            <v>37172</v>
          </cell>
          <cell r="D390">
            <v>19.579999999999998</v>
          </cell>
          <cell r="E390">
            <v>19.47</v>
          </cell>
          <cell r="F390">
            <v>19.524999999999999</v>
          </cell>
          <cell r="G390">
            <v>20.203333333333333</v>
          </cell>
          <cell r="H390">
            <v>20.155000000000001</v>
          </cell>
          <cell r="I390">
            <v>37173</v>
          </cell>
          <cell r="J390">
            <v>37174</v>
          </cell>
          <cell r="K390">
            <v>37175</v>
          </cell>
          <cell r="L390">
            <v>37176</v>
          </cell>
          <cell r="M390">
            <v>37179</v>
          </cell>
        </row>
        <row r="391">
          <cell r="C391">
            <v>37173</v>
          </cell>
          <cell r="D391">
            <v>19.940000000000001</v>
          </cell>
          <cell r="E391">
            <v>19.84</v>
          </cell>
          <cell r="F391">
            <v>19.89</v>
          </cell>
          <cell r="G391">
            <v>20.231666666666666</v>
          </cell>
          <cell r="H391">
            <v>20.113</v>
          </cell>
          <cell r="I391">
            <v>37174</v>
          </cell>
          <cell r="J391">
            <v>37175</v>
          </cell>
          <cell r="K391">
            <v>37176</v>
          </cell>
          <cell r="L391">
            <v>37179</v>
          </cell>
          <cell r="M391">
            <v>37180</v>
          </cell>
        </row>
        <row r="392">
          <cell r="C392">
            <v>37174</v>
          </cell>
          <cell r="D392">
            <v>20.079999999999998</v>
          </cell>
          <cell r="E392">
            <v>19.989999999999998</v>
          </cell>
          <cell r="F392">
            <v>20.034999999999997</v>
          </cell>
          <cell r="G392">
            <v>20.283333333333335</v>
          </cell>
          <cell r="H392">
            <v>20.004000000000001</v>
          </cell>
          <cell r="I392">
            <v>37175</v>
          </cell>
          <cell r="J392">
            <v>37176</v>
          </cell>
          <cell r="K392">
            <v>37179</v>
          </cell>
          <cell r="L392">
            <v>37180</v>
          </cell>
          <cell r="M392">
            <v>37181</v>
          </cell>
        </row>
        <row r="393">
          <cell r="C393">
            <v>37175</v>
          </cell>
          <cell r="D393">
            <v>20.73</v>
          </cell>
          <cell r="E393">
            <v>20.64</v>
          </cell>
          <cell r="F393">
            <v>20.685000000000002</v>
          </cell>
          <cell r="G393">
            <v>19.948333333333334</v>
          </cell>
          <cell r="H393">
            <v>19.670999999999999</v>
          </cell>
          <cell r="I393">
            <v>37176</v>
          </cell>
          <cell r="J393">
            <v>37179</v>
          </cell>
          <cell r="K393">
            <v>37180</v>
          </cell>
          <cell r="L393">
            <v>37181</v>
          </cell>
          <cell r="M393">
            <v>37182</v>
          </cell>
        </row>
        <row r="394">
          <cell r="C394">
            <v>37176</v>
          </cell>
          <cell r="D394">
            <v>20.03</v>
          </cell>
          <cell r="E394">
            <v>19.920000000000002</v>
          </cell>
          <cell r="F394">
            <v>19.975000000000001</v>
          </cell>
          <cell r="G394">
            <v>19.786666666666665</v>
          </cell>
          <cell r="H394">
            <v>19.638999999999999</v>
          </cell>
          <cell r="I394">
            <v>37179</v>
          </cell>
          <cell r="J394">
            <v>37180</v>
          </cell>
          <cell r="K394">
            <v>37181</v>
          </cell>
          <cell r="L394">
            <v>37182</v>
          </cell>
          <cell r="M394">
            <v>37183</v>
          </cell>
        </row>
        <row r="395">
          <cell r="C395">
            <v>37179</v>
          </cell>
          <cell r="D395">
            <v>20.239999999999998</v>
          </cell>
          <cell r="E395">
            <v>20.14</v>
          </cell>
          <cell r="F395">
            <v>20.189999999999998</v>
          </cell>
          <cell r="G395">
            <v>19.396666666666665</v>
          </cell>
          <cell r="H395">
            <v>19.487000000000002</v>
          </cell>
          <cell r="I395">
            <v>37180</v>
          </cell>
          <cell r="J395">
            <v>37181</v>
          </cell>
          <cell r="K395">
            <v>37182</v>
          </cell>
          <cell r="L395">
            <v>37183</v>
          </cell>
          <cell r="M395">
            <v>37186</v>
          </cell>
        </row>
        <row r="396">
          <cell r="C396">
            <v>37180</v>
          </cell>
          <cell r="D396">
            <v>19.72</v>
          </cell>
          <cell r="E396">
            <v>19.64</v>
          </cell>
          <cell r="F396">
            <v>19.68</v>
          </cell>
          <cell r="G396">
            <v>19.441666666666666</v>
          </cell>
          <cell r="H396">
            <v>19.404999999999998</v>
          </cell>
          <cell r="I396">
            <v>37181</v>
          </cell>
          <cell r="J396">
            <v>37182</v>
          </cell>
          <cell r="K396">
            <v>37183</v>
          </cell>
          <cell r="L396">
            <v>37186</v>
          </cell>
          <cell r="M396">
            <v>37187</v>
          </cell>
        </row>
        <row r="397">
          <cell r="C397">
            <v>37181</v>
          </cell>
          <cell r="D397">
            <v>19.53</v>
          </cell>
          <cell r="E397">
            <v>19.45</v>
          </cell>
          <cell r="F397">
            <v>19.490000000000002</v>
          </cell>
          <cell r="G397">
            <v>19.421666666666667</v>
          </cell>
          <cell r="H397">
            <v>19.452999999999999</v>
          </cell>
          <cell r="I397">
            <v>37182</v>
          </cell>
          <cell r="J397">
            <v>37183</v>
          </cell>
          <cell r="K397">
            <v>37186</v>
          </cell>
          <cell r="L397">
            <v>37187</v>
          </cell>
          <cell r="M397">
            <v>37188</v>
          </cell>
        </row>
        <row r="398">
          <cell r="C398">
            <v>37182</v>
          </cell>
          <cell r="D398">
            <v>19.05</v>
          </cell>
          <cell r="E398">
            <v>18.989999999999998</v>
          </cell>
          <cell r="F398">
            <v>19.02</v>
          </cell>
          <cell r="G398">
            <v>19.504999999999999</v>
          </cell>
          <cell r="H398">
            <v>19.516000000000002</v>
          </cell>
          <cell r="I398">
            <v>37183</v>
          </cell>
          <cell r="J398">
            <v>37186</v>
          </cell>
          <cell r="K398">
            <v>37187</v>
          </cell>
          <cell r="L398">
            <v>37188</v>
          </cell>
          <cell r="M398">
            <v>37189</v>
          </cell>
        </row>
        <row r="399">
          <cell r="C399">
            <v>37183</v>
          </cell>
          <cell r="D399">
            <v>19.850000000000001</v>
          </cell>
          <cell r="E399">
            <v>19.78</v>
          </cell>
          <cell r="F399">
            <v>19.815000000000001</v>
          </cell>
          <cell r="G399">
            <v>19.47666666666667</v>
          </cell>
          <cell r="H399">
            <v>19.465000000000003</v>
          </cell>
          <cell r="I399">
            <v>37186</v>
          </cell>
          <cell r="J399">
            <v>37187</v>
          </cell>
          <cell r="K399">
            <v>37188</v>
          </cell>
          <cell r="L399">
            <v>37189</v>
          </cell>
          <cell r="M399">
            <v>37190</v>
          </cell>
        </row>
        <row r="400">
          <cell r="C400">
            <v>37186</v>
          </cell>
          <cell r="D400">
            <v>19.47</v>
          </cell>
          <cell r="E400">
            <v>19.39</v>
          </cell>
          <cell r="F400">
            <v>19.43</v>
          </cell>
          <cell r="G400">
            <v>19.445</v>
          </cell>
          <cell r="H400">
            <v>19.471000000000004</v>
          </cell>
          <cell r="I400">
            <v>37187</v>
          </cell>
          <cell r="J400">
            <v>37188</v>
          </cell>
          <cell r="K400">
            <v>37189</v>
          </cell>
          <cell r="L400">
            <v>37190</v>
          </cell>
          <cell r="M400">
            <v>37193</v>
          </cell>
        </row>
        <row r="401">
          <cell r="C401">
            <v>37187</v>
          </cell>
          <cell r="D401">
            <v>19.309999999999999</v>
          </cell>
          <cell r="E401">
            <v>19.23</v>
          </cell>
          <cell r="F401">
            <v>19.27</v>
          </cell>
          <cell r="G401">
            <v>19.541666666666668</v>
          </cell>
          <cell r="H401">
            <v>19.499000000000002</v>
          </cell>
          <cell r="I401">
            <v>37188</v>
          </cell>
          <cell r="J401">
            <v>37189</v>
          </cell>
          <cell r="K401">
            <v>37190</v>
          </cell>
          <cell r="L401">
            <v>37193</v>
          </cell>
          <cell r="M401">
            <v>37194</v>
          </cell>
        </row>
        <row r="402">
          <cell r="C402">
            <v>37188</v>
          </cell>
          <cell r="D402">
            <v>19.77</v>
          </cell>
          <cell r="E402">
            <v>19.690000000000001</v>
          </cell>
          <cell r="F402">
            <v>19.73</v>
          </cell>
          <cell r="G402">
            <v>19.451666666666668</v>
          </cell>
          <cell r="H402">
            <v>19.294</v>
          </cell>
          <cell r="I402">
            <v>37189</v>
          </cell>
          <cell r="J402">
            <v>37190</v>
          </cell>
          <cell r="K402">
            <v>37193</v>
          </cell>
          <cell r="L402">
            <v>37194</v>
          </cell>
          <cell r="M402">
            <v>37195</v>
          </cell>
        </row>
        <row r="403">
          <cell r="C403">
            <v>37189</v>
          </cell>
          <cell r="D403">
            <v>19.38</v>
          </cell>
          <cell r="E403">
            <v>19.29</v>
          </cell>
          <cell r="F403">
            <v>19.335000000000001</v>
          </cell>
          <cell r="G403">
            <v>19.47666666666667</v>
          </cell>
          <cell r="H403">
            <v>19.047000000000004</v>
          </cell>
          <cell r="I403">
            <v>37190</v>
          </cell>
          <cell r="J403">
            <v>37193</v>
          </cell>
          <cell r="K403">
            <v>37194</v>
          </cell>
          <cell r="L403">
            <v>37195</v>
          </cell>
          <cell r="M403">
            <v>37196</v>
          </cell>
        </row>
        <row r="404">
          <cell r="C404">
            <v>37190</v>
          </cell>
          <cell r="D404">
            <v>19.59</v>
          </cell>
          <cell r="E404">
            <v>19.53</v>
          </cell>
          <cell r="F404">
            <v>19.560000000000002</v>
          </cell>
          <cell r="G404">
            <v>19.191666666666666</v>
          </cell>
          <cell r="H404">
            <v>18.821000000000005</v>
          </cell>
          <cell r="I404">
            <v>37193</v>
          </cell>
          <cell r="J404">
            <v>37194</v>
          </cell>
          <cell r="K404">
            <v>37195</v>
          </cell>
          <cell r="L404">
            <v>37196</v>
          </cell>
          <cell r="M404">
            <v>37197</v>
          </cell>
        </row>
        <row r="405">
          <cell r="C405">
            <v>37193</v>
          </cell>
          <cell r="D405">
            <v>19.5</v>
          </cell>
          <cell r="E405">
            <v>19.420000000000002</v>
          </cell>
          <cell r="F405">
            <v>19.46</v>
          </cell>
          <cell r="G405">
            <v>18.738333333333333</v>
          </cell>
          <cell r="H405">
            <v>18.466999999999999</v>
          </cell>
          <cell r="I405">
            <v>37194</v>
          </cell>
          <cell r="J405">
            <v>37195</v>
          </cell>
          <cell r="K405">
            <v>37196</v>
          </cell>
          <cell r="L405">
            <v>37197</v>
          </cell>
          <cell r="M405">
            <v>37200</v>
          </cell>
        </row>
        <row r="406">
          <cell r="C406">
            <v>37194</v>
          </cell>
          <cell r="D406">
            <v>19.45</v>
          </cell>
          <cell r="E406">
            <v>19.37</v>
          </cell>
          <cell r="F406">
            <v>19.41</v>
          </cell>
          <cell r="G406">
            <v>18.411666666666665</v>
          </cell>
          <cell r="H406">
            <v>18.095999999999997</v>
          </cell>
          <cell r="I406">
            <v>37195</v>
          </cell>
          <cell r="J406">
            <v>37196</v>
          </cell>
          <cell r="K406">
            <v>37197</v>
          </cell>
          <cell r="L406">
            <v>37200</v>
          </cell>
          <cell r="M406">
            <v>37201</v>
          </cell>
        </row>
        <row r="407">
          <cell r="C407">
            <v>37195</v>
          </cell>
          <cell r="D407">
            <v>18.739999999999998</v>
          </cell>
          <cell r="E407">
            <v>18.670000000000002</v>
          </cell>
          <cell r="F407">
            <v>18.704999999999998</v>
          </cell>
          <cell r="G407">
            <v>18.073333333333334</v>
          </cell>
          <cell r="H407">
            <v>17.903000000000002</v>
          </cell>
          <cell r="I407">
            <v>37196</v>
          </cell>
          <cell r="J407">
            <v>37197</v>
          </cell>
          <cell r="K407">
            <v>37200</v>
          </cell>
          <cell r="L407">
            <v>37201</v>
          </cell>
          <cell r="M407">
            <v>37202</v>
          </cell>
        </row>
        <row r="408">
          <cell r="C408">
            <v>37196</v>
          </cell>
          <cell r="D408">
            <v>18.14</v>
          </cell>
          <cell r="E408">
            <v>18.059999999999999</v>
          </cell>
          <cell r="F408">
            <v>18.100000000000001</v>
          </cell>
          <cell r="G408">
            <v>17.891666666666666</v>
          </cell>
          <cell r="H408">
            <v>18.004999999999999</v>
          </cell>
          <cell r="I408">
            <v>37197</v>
          </cell>
          <cell r="J408">
            <v>37200</v>
          </cell>
          <cell r="K408">
            <v>37201</v>
          </cell>
          <cell r="L408">
            <v>37202</v>
          </cell>
          <cell r="M408">
            <v>37203</v>
          </cell>
        </row>
        <row r="409">
          <cell r="C409">
            <v>37197</v>
          </cell>
          <cell r="D409">
            <v>18.47</v>
          </cell>
          <cell r="E409">
            <v>18.39</v>
          </cell>
          <cell r="F409">
            <v>18.43</v>
          </cell>
          <cell r="G409">
            <v>17.661666666666665</v>
          </cell>
          <cell r="H409">
            <v>18.308</v>
          </cell>
          <cell r="I409">
            <v>37200</v>
          </cell>
          <cell r="J409">
            <v>37201</v>
          </cell>
          <cell r="K409">
            <v>37202</v>
          </cell>
          <cell r="L409">
            <v>37203</v>
          </cell>
          <cell r="M409">
            <v>37204</v>
          </cell>
        </row>
        <row r="410">
          <cell r="C410">
            <v>37200</v>
          </cell>
          <cell r="D410">
            <v>17.72</v>
          </cell>
          <cell r="E410">
            <v>17.66</v>
          </cell>
          <cell r="F410">
            <v>17.689999999999998</v>
          </cell>
          <cell r="G410">
            <v>17.968333333333334</v>
          </cell>
          <cell r="H410">
            <v>18.513999999999999</v>
          </cell>
          <cell r="I410">
            <v>37201</v>
          </cell>
          <cell r="J410">
            <v>37202</v>
          </cell>
          <cell r="K410">
            <v>37203</v>
          </cell>
          <cell r="L410">
            <v>37204</v>
          </cell>
          <cell r="M410">
            <v>37207</v>
          </cell>
        </row>
        <row r="411">
          <cell r="C411">
            <v>37201</v>
          </cell>
          <cell r="D411">
            <v>17.600000000000001</v>
          </cell>
          <cell r="E411">
            <v>17.510000000000002</v>
          </cell>
          <cell r="F411">
            <v>17.555</v>
          </cell>
          <cell r="G411">
            <v>18.765000000000001</v>
          </cell>
          <cell r="H411">
            <v>18.835000000000001</v>
          </cell>
          <cell r="I411">
            <v>37202</v>
          </cell>
          <cell r="J411">
            <v>37203</v>
          </cell>
          <cell r="K411">
            <v>37204</v>
          </cell>
          <cell r="L411">
            <v>37207</v>
          </cell>
          <cell r="M411">
            <v>37208</v>
          </cell>
        </row>
        <row r="412">
          <cell r="C412">
            <v>37202</v>
          </cell>
          <cell r="D412">
            <v>17.78</v>
          </cell>
          <cell r="E412">
            <v>17.7</v>
          </cell>
          <cell r="F412">
            <v>17.740000000000002</v>
          </cell>
          <cell r="G412">
            <v>19.091666666666665</v>
          </cell>
          <cell r="H412">
            <v>18.761000000000003</v>
          </cell>
          <cell r="I412">
            <v>37203</v>
          </cell>
          <cell r="J412">
            <v>37204</v>
          </cell>
          <cell r="K412">
            <v>37207</v>
          </cell>
          <cell r="L412">
            <v>37208</v>
          </cell>
          <cell r="M412">
            <v>37209</v>
          </cell>
        </row>
        <row r="413">
          <cell r="C413">
            <v>37203</v>
          </cell>
          <cell r="D413">
            <v>18.649999999999999</v>
          </cell>
          <cell r="E413">
            <v>18.57</v>
          </cell>
          <cell r="F413">
            <v>18.61</v>
          </cell>
          <cell r="G413">
            <v>19.275000000000002</v>
          </cell>
          <cell r="H413">
            <v>18.089000000000002</v>
          </cell>
          <cell r="I413">
            <v>37204</v>
          </cell>
          <cell r="J413">
            <v>37207</v>
          </cell>
          <cell r="K413">
            <v>37208</v>
          </cell>
          <cell r="L413">
            <v>37209</v>
          </cell>
          <cell r="M413">
            <v>37210</v>
          </cell>
        </row>
        <row r="414">
          <cell r="C414">
            <v>37204</v>
          </cell>
          <cell r="D414">
            <v>19.989999999999998</v>
          </cell>
          <cell r="E414">
            <v>19.899999999999999</v>
          </cell>
          <cell r="F414">
            <v>19.945</v>
          </cell>
          <cell r="G414">
            <v>18.416666666666668</v>
          </cell>
          <cell r="H414">
            <v>17.405000000000001</v>
          </cell>
          <cell r="I414">
            <v>37207</v>
          </cell>
          <cell r="J414">
            <v>37208</v>
          </cell>
          <cell r="K414">
            <v>37209</v>
          </cell>
          <cell r="L414">
            <v>37210</v>
          </cell>
          <cell r="M414">
            <v>37211</v>
          </cell>
        </row>
        <row r="415">
          <cell r="C415">
            <v>37207</v>
          </cell>
          <cell r="D415">
            <v>18.75</v>
          </cell>
          <cell r="E415">
            <v>18.690000000000001</v>
          </cell>
          <cell r="F415">
            <v>18.72</v>
          </cell>
          <cell r="G415">
            <v>17.260000000000002</v>
          </cell>
          <cell r="H415">
            <v>17.035000000000004</v>
          </cell>
          <cell r="I415">
            <v>37208</v>
          </cell>
          <cell r="J415">
            <v>37209</v>
          </cell>
          <cell r="K415">
            <v>37210</v>
          </cell>
          <cell r="L415">
            <v>37211</v>
          </cell>
          <cell r="M415">
            <v>37214</v>
          </cell>
        </row>
        <row r="416">
          <cell r="C416">
            <v>37208</v>
          </cell>
          <cell r="D416">
            <v>19.2</v>
          </cell>
          <cell r="E416">
            <v>19.12</v>
          </cell>
          <cell r="F416">
            <v>19.16</v>
          </cell>
          <cell r="G416">
            <v>16.381666666666668</v>
          </cell>
          <cell r="H416">
            <v>16.737000000000002</v>
          </cell>
          <cell r="I416">
            <v>37209</v>
          </cell>
          <cell r="J416">
            <v>37210</v>
          </cell>
          <cell r="K416">
            <v>37211</v>
          </cell>
          <cell r="L416">
            <v>37214</v>
          </cell>
          <cell r="M416">
            <v>37215</v>
          </cell>
        </row>
        <row r="417">
          <cell r="C417">
            <v>37209</v>
          </cell>
          <cell r="D417">
            <v>17.420000000000002</v>
          </cell>
          <cell r="E417">
            <v>17.32</v>
          </cell>
          <cell r="F417">
            <v>17.37</v>
          </cell>
          <cell r="G417">
            <v>16.215</v>
          </cell>
          <cell r="H417">
            <v>16.830000000000002</v>
          </cell>
          <cell r="I417">
            <v>37210</v>
          </cell>
          <cell r="J417">
            <v>37211</v>
          </cell>
          <cell r="K417">
            <v>37214</v>
          </cell>
          <cell r="L417">
            <v>37215</v>
          </cell>
          <cell r="M417">
            <v>37216</v>
          </cell>
        </row>
        <row r="418">
          <cell r="C418">
            <v>37210</v>
          </cell>
          <cell r="D418">
            <v>15.3</v>
          </cell>
          <cell r="E418">
            <v>15.2</v>
          </cell>
          <cell r="F418">
            <v>15.25</v>
          </cell>
          <cell r="G418">
            <v>17.021666666666665</v>
          </cell>
          <cell r="H418">
            <v>17.633000000000003</v>
          </cell>
          <cell r="I418">
            <v>37211</v>
          </cell>
          <cell r="J418">
            <v>37214</v>
          </cell>
          <cell r="K418">
            <v>37215</v>
          </cell>
          <cell r="L418">
            <v>37216</v>
          </cell>
          <cell r="M418">
            <v>37217</v>
          </cell>
        </row>
        <row r="419">
          <cell r="C419">
            <v>37211</v>
          </cell>
          <cell r="D419">
            <v>16.57</v>
          </cell>
          <cell r="E419">
            <v>16.48</v>
          </cell>
          <cell r="F419">
            <v>16.524999999999999</v>
          </cell>
          <cell r="G419">
            <v>17.458333333333332</v>
          </cell>
          <cell r="H419">
            <v>18.048999999999999</v>
          </cell>
          <cell r="I419">
            <v>37214</v>
          </cell>
          <cell r="J419">
            <v>37215</v>
          </cell>
          <cell r="K419">
            <v>37216</v>
          </cell>
          <cell r="L419">
            <v>37217</v>
          </cell>
          <cell r="M419">
            <v>37218</v>
          </cell>
        </row>
        <row r="420">
          <cell r="C420">
            <v>37214</v>
          </cell>
          <cell r="D420">
            <v>16.91</v>
          </cell>
          <cell r="E420">
            <v>16.829999999999998</v>
          </cell>
          <cell r="F420">
            <v>16.869999999999997</v>
          </cell>
          <cell r="G420">
            <v>18.256666666666668</v>
          </cell>
          <cell r="H420">
            <v>18.247999999999998</v>
          </cell>
          <cell r="I420">
            <v>37215</v>
          </cell>
          <cell r="J420">
            <v>37216</v>
          </cell>
          <cell r="K420">
            <v>37217</v>
          </cell>
          <cell r="L420">
            <v>37218</v>
          </cell>
          <cell r="M420">
            <v>37221</v>
          </cell>
        </row>
        <row r="421">
          <cell r="C421">
            <v>37215</v>
          </cell>
          <cell r="D421">
            <v>17.72</v>
          </cell>
          <cell r="E421">
            <v>17.62</v>
          </cell>
          <cell r="F421">
            <v>17.670000000000002</v>
          </cell>
          <cell r="G421">
            <v>18.568333333333332</v>
          </cell>
          <cell r="H421">
            <v>18.404</v>
          </cell>
          <cell r="I421">
            <v>37216</v>
          </cell>
          <cell r="J421">
            <v>37217</v>
          </cell>
          <cell r="K421">
            <v>37218</v>
          </cell>
          <cell r="L421">
            <v>37221</v>
          </cell>
          <cell r="M421">
            <v>37222</v>
          </cell>
        </row>
        <row r="422">
          <cell r="C422">
            <v>37216</v>
          </cell>
          <cell r="D422">
            <v>17.88</v>
          </cell>
          <cell r="E422">
            <v>17.79</v>
          </cell>
          <cell r="F422">
            <v>17.835000000000001</v>
          </cell>
          <cell r="G422">
            <v>18.578333333333333</v>
          </cell>
          <cell r="H422">
            <v>18.500999999999998</v>
          </cell>
          <cell r="I422">
            <v>37217</v>
          </cell>
          <cell r="J422">
            <v>37218</v>
          </cell>
          <cell r="K422">
            <v>37221</v>
          </cell>
          <cell r="L422">
            <v>37222</v>
          </cell>
          <cell r="M422">
            <v>37223</v>
          </cell>
        </row>
        <row r="423">
          <cell r="C423">
            <v>37217</v>
          </cell>
          <cell r="D423">
            <v>19.309999999999999</v>
          </cell>
          <cell r="E423">
            <v>19.22</v>
          </cell>
          <cell r="F423">
            <v>19.265000000000001</v>
          </cell>
          <cell r="G423">
            <v>18.306666666666668</v>
          </cell>
          <cell r="H423">
            <v>18.265000000000004</v>
          </cell>
          <cell r="I423">
            <v>37218</v>
          </cell>
          <cell r="J423">
            <v>37221</v>
          </cell>
          <cell r="K423">
            <v>37222</v>
          </cell>
          <cell r="L423">
            <v>37223</v>
          </cell>
          <cell r="M423">
            <v>37224</v>
          </cell>
        </row>
        <row r="424">
          <cell r="C424">
            <v>37218</v>
          </cell>
          <cell r="D424">
            <v>18.649999999999999</v>
          </cell>
          <cell r="E424">
            <v>18.559999999999999</v>
          </cell>
          <cell r="F424">
            <v>18.604999999999997</v>
          </cell>
          <cell r="G424">
            <v>18.211666666666666</v>
          </cell>
          <cell r="H424">
            <v>18.323</v>
          </cell>
          <cell r="I424">
            <v>37221</v>
          </cell>
          <cell r="J424">
            <v>37222</v>
          </cell>
          <cell r="K424">
            <v>37223</v>
          </cell>
          <cell r="L424">
            <v>37224</v>
          </cell>
          <cell r="M424">
            <v>37225</v>
          </cell>
        </row>
        <row r="425">
          <cell r="C425">
            <v>37221</v>
          </cell>
          <cell r="D425">
            <v>17.899999999999999</v>
          </cell>
          <cell r="E425">
            <v>17.829999999999998</v>
          </cell>
          <cell r="F425">
            <v>17.864999999999998</v>
          </cell>
          <cell r="G425">
            <v>18.285</v>
          </cell>
          <cell r="H425">
            <v>18.588999999999999</v>
          </cell>
          <cell r="I425">
            <v>37222</v>
          </cell>
          <cell r="J425">
            <v>37223</v>
          </cell>
          <cell r="K425">
            <v>37224</v>
          </cell>
          <cell r="L425">
            <v>37225</v>
          </cell>
          <cell r="M425">
            <v>37228</v>
          </cell>
        </row>
        <row r="426">
          <cell r="C426">
            <v>37222</v>
          </cell>
          <cell r="D426">
            <v>18.489999999999998</v>
          </cell>
          <cell r="E426">
            <v>18.41</v>
          </cell>
          <cell r="F426">
            <v>18.45</v>
          </cell>
          <cell r="G426">
            <v>18.433333333333334</v>
          </cell>
          <cell r="H426">
            <v>18.559000000000001</v>
          </cell>
          <cell r="I426">
            <v>37223</v>
          </cell>
          <cell r="J426">
            <v>37224</v>
          </cell>
          <cell r="K426">
            <v>37225</v>
          </cell>
          <cell r="L426">
            <v>37228</v>
          </cell>
          <cell r="M426">
            <v>37229</v>
          </cell>
        </row>
        <row r="427">
          <cell r="C427">
            <v>37223</v>
          </cell>
          <cell r="D427">
            <v>18.36</v>
          </cell>
          <cell r="E427">
            <v>18.28</v>
          </cell>
          <cell r="F427">
            <v>18.32</v>
          </cell>
          <cell r="G427">
            <v>18.725000000000001</v>
          </cell>
          <cell r="H427">
            <v>18.631</v>
          </cell>
          <cell r="I427">
            <v>37224</v>
          </cell>
          <cell r="J427">
            <v>37225</v>
          </cell>
          <cell r="K427">
            <v>37228</v>
          </cell>
          <cell r="L427">
            <v>37229</v>
          </cell>
          <cell r="M427">
            <v>37230</v>
          </cell>
        </row>
        <row r="428">
          <cell r="C428">
            <v>37224</v>
          </cell>
          <cell r="D428">
            <v>18.13</v>
          </cell>
          <cell r="E428">
            <v>18.04</v>
          </cell>
          <cell r="F428">
            <v>18.085000000000001</v>
          </cell>
          <cell r="G428">
            <v>18.796666666666667</v>
          </cell>
          <cell r="H428">
            <v>18.540999999999997</v>
          </cell>
          <cell r="I428">
            <v>37225</v>
          </cell>
          <cell r="J428">
            <v>37228</v>
          </cell>
          <cell r="K428">
            <v>37229</v>
          </cell>
          <cell r="L428">
            <v>37230</v>
          </cell>
          <cell r="M428">
            <v>37231</v>
          </cell>
        </row>
        <row r="429">
          <cell r="C429">
            <v>37225</v>
          </cell>
          <cell r="D429">
            <v>18.940000000000001</v>
          </cell>
          <cell r="E429">
            <v>18.850000000000001</v>
          </cell>
          <cell r="F429">
            <v>18.895000000000003</v>
          </cell>
          <cell r="G429">
            <v>18.725000000000001</v>
          </cell>
          <cell r="H429">
            <v>18.456</v>
          </cell>
          <cell r="I429">
            <v>37228</v>
          </cell>
          <cell r="J429">
            <v>37229</v>
          </cell>
          <cell r="K429">
            <v>37230</v>
          </cell>
          <cell r="L429">
            <v>37231</v>
          </cell>
          <cell r="M429">
            <v>37232</v>
          </cell>
        </row>
        <row r="430">
          <cell r="C430">
            <v>37228</v>
          </cell>
          <cell r="D430">
            <v>19.23</v>
          </cell>
          <cell r="E430">
            <v>19.16</v>
          </cell>
          <cell r="F430">
            <v>19.195</v>
          </cell>
          <cell r="G430">
            <v>18.205000000000002</v>
          </cell>
          <cell r="H430">
            <v>18.141000000000002</v>
          </cell>
          <cell r="I430">
            <v>37229</v>
          </cell>
          <cell r="J430">
            <v>37230</v>
          </cell>
          <cell r="K430">
            <v>37231</v>
          </cell>
          <cell r="L430">
            <v>37232</v>
          </cell>
          <cell r="M430">
            <v>37235</v>
          </cell>
        </row>
        <row r="431">
          <cell r="C431">
            <v>37229</v>
          </cell>
          <cell r="D431">
            <v>18.34</v>
          </cell>
          <cell r="E431">
            <v>18.260000000000002</v>
          </cell>
          <cell r="F431">
            <v>18.3</v>
          </cell>
          <cell r="G431">
            <v>18.261666666666667</v>
          </cell>
          <cell r="H431">
            <v>17.940999999999999</v>
          </cell>
          <cell r="I431">
            <v>37230</v>
          </cell>
          <cell r="J431">
            <v>37231</v>
          </cell>
          <cell r="K431">
            <v>37232</v>
          </cell>
          <cell r="L431">
            <v>37235</v>
          </cell>
          <cell r="M431">
            <v>37236</v>
          </cell>
        </row>
        <row r="432">
          <cell r="C432">
            <v>37230</v>
          </cell>
          <cell r="D432">
            <v>18.72</v>
          </cell>
          <cell r="E432">
            <v>18.64</v>
          </cell>
          <cell r="F432">
            <v>18.68</v>
          </cell>
          <cell r="G432">
            <v>17.908333333333331</v>
          </cell>
          <cell r="H432">
            <v>17.746999999999996</v>
          </cell>
          <cell r="I432">
            <v>37231</v>
          </cell>
          <cell r="J432">
            <v>37232</v>
          </cell>
          <cell r="K432">
            <v>37235</v>
          </cell>
          <cell r="L432">
            <v>37236</v>
          </cell>
          <cell r="M432">
            <v>37237</v>
          </cell>
        </row>
        <row r="433">
          <cell r="C433">
            <v>37231</v>
          </cell>
          <cell r="D433">
            <v>17.68</v>
          </cell>
          <cell r="E433">
            <v>17.59</v>
          </cell>
          <cell r="F433">
            <v>17.634999999999998</v>
          </cell>
          <cell r="G433">
            <v>17.796666666666667</v>
          </cell>
          <cell r="H433">
            <v>17.71</v>
          </cell>
          <cell r="I433">
            <v>37232</v>
          </cell>
          <cell r="J433">
            <v>37235</v>
          </cell>
          <cell r="K433">
            <v>37236</v>
          </cell>
          <cell r="L433">
            <v>37237</v>
          </cell>
          <cell r="M433">
            <v>37238</v>
          </cell>
        </row>
        <row r="434">
          <cell r="C434">
            <v>37232</v>
          </cell>
          <cell r="D434">
            <v>18.52</v>
          </cell>
          <cell r="E434">
            <v>18.420000000000002</v>
          </cell>
          <cell r="F434">
            <v>18.47</v>
          </cell>
          <cell r="G434">
            <v>17.543333333333333</v>
          </cell>
          <cell r="H434">
            <v>17.72</v>
          </cell>
          <cell r="I434">
            <v>37235</v>
          </cell>
          <cell r="J434">
            <v>37236</v>
          </cell>
          <cell r="K434">
            <v>37237</v>
          </cell>
          <cell r="L434">
            <v>37238</v>
          </cell>
          <cell r="M434">
            <v>37239</v>
          </cell>
        </row>
        <row r="435">
          <cell r="C435">
            <v>37235</v>
          </cell>
          <cell r="D435">
            <v>17.670000000000002</v>
          </cell>
          <cell r="E435">
            <v>17.57</v>
          </cell>
          <cell r="F435">
            <v>17.62</v>
          </cell>
          <cell r="G435">
            <v>17.486666666666668</v>
          </cell>
          <cell r="H435">
            <v>17.883000000000003</v>
          </cell>
          <cell r="I435">
            <v>37236</v>
          </cell>
          <cell r="J435">
            <v>37237</v>
          </cell>
          <cell r="K435">
            <v>37238</v>
          </cell>
          <cell r="L435">
            <v>37239</v>
          </cell>
          <cell r="M435">
            <v>37242</v>
          </cell>
        </row>
        <row r="436">
          <cell r="C436">
            <v>37236</v>
          </cell>
          <cell r="D436">
            <v>17.350000000000001</v>
          </cell>
          <cell r="E436">
            <v>17.25</v>
          </cell>
          <cell r="F436">
            <v>17.3</v>
          </cell>
          <cell r="G436">
            <v>17.893333333333331</v>
          </cell>
          <cell r="H436">
            <v>18.100999999999999</v>
          </cell>
          <cell r="I436">
            <v>37237</v>
          </cell>
          <cell r="J436">
            <v>37238</v>
          </cell>
          <cell r="K436">
            <v>37239</v>
          </cell>
          <cell r="L436">
            <v>37242</v>
          </cell>
          <cell r="M436">
            <v>37243</v>
          </cell>
        </row>
        <row r="437">
          <cell r="C437">
            <v>37237</v>
          </cell>
          <cell r="D437">
            <v>17.760000000000002</v>
          </cell>
          <cell r="E437">
            <v>17.66</v>
          </cell>
          <cell r="F437">
            <v>17.71</v>
          </cell>
          <cell r="G437">
            <v>18.135000000000002</v>
          </cell>
          <cell r="H437">
            <v>18.232999999999997</v>
          </cell>
          <cell r="I437">
            <v>37238</v>
          </cell>
          <cell r="J437">
            <v>37239</v>
          </cell>
          <cell r="K437">
            <v>37242</v>
          </cell>
          <cell r="L437">
            <v>37243</v>
          </cell>
          <cell r="M437">
            <v>37244</v>
          </cell>
        </row>
        <row r="438">
          <cell r="C438">
            <v>37238</v>
          </cell>
          <cell r="D438">
            <v>17.5</v>
          </cell>
          <cell r="E438">
            <v>17.399999999999999</v>
          </cell>
          <cell r="F438">
            <v>17.45</v>
          </cell>
          <cell r="G438">
            <v>18.448333333333334</v>
          </cell>
          <cell r="H438">
            <v>18.359000000000002</v>
          </cell>
          <cell r="I438">
            <v>37239</v>
          </cell>
          <cell r="J438">
            <v>37242</v>
          </cell>
          <cell r="K438">
            <v>37243</v>
          </cell>
          <cell r="L438">
            <v>37244</v>
          </cell>
          <cell r="M438">
            <v>37245</v>
          </cell>
        </row>
        <row r="439">
          <cell r="C439">
            <v>37239</v>
          </cell>
          <cell r="D439">
            <v>18.57</v>
          </cell>
          <cell r="E439">
            <v>18.47</v>
          </cell>
          <cell r="F439">
            <v>18.52</v>
          </cell>
          <cell r="G439">
            <v>18.398333333333333</v>
          </cell>
          <cell r="H439">
            <v>18.351000000000003</v>
          </cell>
          <cell r="I439">
            <v>37242</v>
          </cell>
          <cell r="J439">
            <v>37243</v>
          </cell>
          <cell r="K439">
            <v>37244</v>
          </cell>
          <cell r="L439">
            <v>37245</v>
          </cell>
          <cell r="M439">
            <v>37246</v>
          </cell>
        </row>
        <row r="440">
          <cell r="C440">
            <v>37242</v>
          </cell>
          <cell r="D440">
            <v>18.47</v>
          </cell>
          <cell r="E440">
            <v>18.399999999999999</v>
          </cell>
          <cell r="F440">
            <v>18.434999999999999</v>
          </cell>
          <cell r="G440">
            <v>18.279999999999998</v>
          </cell>
          <cell r="H440">
            <v>18.382999999999999</v>
          </cell>
          <cell r="I440">
            <v>37243</v>
          </cell>
          <cell r="J440">
            <v>37244</v>
          </cell>
          <cell r="K440">
            <v>37245</v>
          </cell>
          <cell r="L440">
            <v>37246</v>
          </cell>
          <cell r="M440">
            <v>37249</v>
          </cell>
        </row>
        <row r="441">
          <cell r="C441">
            <v>37243</v>
          </cell>
          <cell r="D441">
            <v>18.440000000000001</v>
          </cell>
          <cell r="E441">
            <v>18.34</v>
          </cell>
          <cell r="F441">
            <v>18.39</v>
          </cell>
          <cell r="G441">
            <v>18.309999999999999</v>
          </cell>
          <cell r="H441">
            <v>18.72</v>
          </cell>
          <cell r="I441">
            <v>37244</v>
          </cell>
          <cell r="J441">
            <v>37245</v>
          </cell>
          <cell r="K441">
            <v>37246</v>
          </cell>
          <cell r="L441">
            <v>37249</v>
          </cell>
          <cell r="M441">
            <v>37251</v>
          </cell>
        </row>
        <row r="442">
          <cell r="C442">
            <v>37244</v>
          </cell>
          <cell r="D442">
            <v>18.41</v>
          </cell>
          <cell r="E442">
            <v>18.329999999999998</v>
          </cell>
          <cell r="F442">
            <v>18.369999999999997</v>
          </cell>
          <cell r="G442">
            <v>18.385000000000002</v>
          </cell>
          <cell r="H442">
            <v>18.971</v>
          </cell>
          <cell r="I442">
            <v>37245</v>
          </cell>
          <cell r="J442">
            <v>37246</v>
          </cell>
          <cell r="K442">
            <v>37249</v>
          </cell>
          <cell r="L442">
            <v>37251</v>
          </cell>
          <cell r="M442">
            <v>37252</v>
          </cell>
        </row>
        <row r="443">
          <cell r="C443">
            <v>37245</v>
          </cell>
          <cell r="D443">
            <v>18.12</v>
          </cell>
          <cell r="E443">
            <v>18.04</v>
          </cell>
          <cell r="F443">
            <v>18.079999999999998</v>
          </cell>
          <cell r="G443">
            <v>19.05</v>
          </cell>
          <cell r="H443">
            <v>19.267000000000003</v>
          </cell>
          <cell r="I443">
            <v>37246</v>
          </cell>
          <cell r="J443">
            <v>37249</v>
          </cell>
          <cell r="K443">
            <v>37251</v>
          </cell>
          <cell r="L443">
            <v>37252</v>
          </cell>
          <cell r="M443">
            <v>37253</v>
          </cell>
        </row>
        <row r="444">
          <cell r="C444">
            <v>37246</v>
          </cell>
          <cell r="D444">
            <v>18.52</v>
          </cell>
          <cell r="E444">
            <v>18.440000000000001</v>
          </cell>
          <cell r="F444">
            <v>18.48</v>
          </cell>
          <cell r="G444">
            <v>19.431666666666668</v>
          </cell>
          <cell r="H444">
            <v>19.343</v>
          </cell>
          <cell r="I444">
            <v>37249</v>
          </cell>
          <cell r="J444">
            <v>37251</v>
          </cell>
          <cell r="K444">
            <v>37252</v>
          </cell>
          <cell r="L444">
            <v>37253</v>
          </cell>
          <cell r="M444">
            <v>37256</v>
          </cell>
        </row>
        <row r="445">
          <cell r="C445">
            <v>37249</v>
          </cell>
          <cell r="D445">
            <v>18.559999999999999</v>
          </cell>
          <cell r="E445">
            <v>18.63</v>
          </cell>
          <cell r="F445">
            <v>18.594999999999999</v>
          </cell>
          <cell r="G445">
            <v>19.753333333333334</v>
          </cell>
          <cell r="H445">
            <v>19.651000000000003</v>
          </cell>
          <cell r="I445">
            <v>37251</v>
          </cell>
          <cell r="J445">
            <v>37252</v>
          </cell>
          <cell r="K445">
            <v>37253</v>
          </cell>
          <cell r="L445">
            <v>37256</v>
          </cell>
          <cell r="M445">
            <v>37258</v>
          </cell>
        </row>
        <row r="446">
          <cell r="C446">
            <v>37251</v>
          </cell>
          <cell r="D446">
            <v>20.11</v>
          </cell>
          <cell r="E446">
            <v>20.04</v>
          </cell>
          <cell r="F446">
            <v>20.074999999999999</v>
          </cell>
          <cell r="G446">
            <v>19.348333333333333</v>
          </cell>
          <cell r="H446">
            <v>19.574999999999999</v>
          </cell>
          <cell r="I446">
            <v>37252</v>
          </cell>
          <cell r="J446">
            <v>37253</v>
          </cell>
          <cell r="K446">
            <v>37256</v>
          </cell>
          <cell r="L446">
            <v>37258</v>
          </cell>
          <cell r="M446">
            <v>37259</v>
          </cell>
        </row>
        <row r="447">
          <cell r="C447">
            <v>37252</v>
          </cell>
          <cell r="D447">
            <v>19.66</v>
          </cell>
          <cell r="E447">
            <v>19.59</v>
          </cell>
          <cell r="F447">
            <v>19.625</v>
          </cell>
          <cell r="G447">
            <v>19.518333333333334</v>
          </cell>
          <cell r="H447">
            <v>19.874000000000002</v>
          </cell>
          <cell r="I447">
            <v>37253</v>
          </cell>
          <cell r="J447">
            <v>37256</v>
          </cell>
          <cell r="K447">
            <v>37258</v>
          </cell>
          <cell r="L447">
            <v>37259</v>
          </cell>
          <cell r="M447">
            <v>37260</v>
          </cell>
        </row>
        <row r="448">
          <cell r="C448">
            <v>37253</v>
          </cell>
          <cell r="D448">
            <v>19.600000000000001</v>
          </cell>
          <cell r="E448">
            <v>19.52</v>
          </cell>
          <cell r="F448">
            <v>19.560000000000002</v>
          </cell>
          <cell r="G448">
            <v>19.563333333333336</v>
          </cell>
          <cell r="H448">
            <v>20.094000000000001</v>
          </cell>
          <cell r="I448">
            <v>37256</v>
          </cell>
          <cell r="J448">
            <v>37258</v>
          </cell>
          <cell r="K448">
            <v>37259</v>
          </cell>
          <cell r="L448">
            <v>37260</v>
          </cell>
          <cell r="M448">
            <v>37263</v>
          </cell>
        </row>
        <row r="449">
          <cell r="C449">
            <v>37256</v>
          </cell>
          <cell r="D449">
            <v>18.899999999999999</v>
          </cell>
          <cell r="E449">
            <v>18.82</v>
          </cell>
          <cell r="F449">
            <v>18.86</v>
          </cell>
          <cell r="G449">
            <v>20.316666666666666</v>
          </cell>
          <cell r="H449">
            <v>20.433</v>
          </cell>
          <cell r="I449">
            <v>37258</v>
          </cell>
          <cell r="J449">
            <v>37259</v>
          </cell>
          <cell r="K449">
            <v>37260</v>
          </cell>
          <cell r="L449">
            <v>37263</v>
          </cell>
          <cell r="M449">
            <v>37264</v>
          </cell>
        </row>
        <row r="450">
          <cell r="C450">
            <v>37258</v>
          </cell>
          <cell r="D450">
            <v>20.170000000000002</v>
          </cell>
          <cell r="E450">
            <v>20.100000000000001</v>
          </cell>
          <cell r="F450">
            <v>20.135000000000002</v>
          </cell>
          <cell r="G450">
            <v>20.491666666666664</v>
          </cell>
          <cell r="H450">
            <v>20.324999999999999</v>
          </cell>
          <cell r="I450">
            <v>37259</v>
          </cell>
          <cell r="J450">
            <v>37260</v>
          </cell>
          <cell r="K450">
            <v>37263</v>
          </cell>
          <cell r="L450">
            <v>37264</v>
          </cell>
          <cell r="M450">
            <v>37265</v>
          </cell>
        </row>
        <row r="451">
          <cell r="C451">
            <v>37259</v>
          </cell>
          <cell r="D451">
            <v>19.739999999999998</v>
          </cell>
          <cell r="E451">
            <v>19.649999999999999</v>
          </cell>
          <cell r="F451">
            <v>19.695</v>
          </cell>
          <cell r="G451">
            <v>20.778333333333332</v>
          </cell>
          <cell r="H451">
            <v>20.360000000000003</v>
          </cell>
          <cell r="I451">
            <v>37260</v>
          </cell>
          <cell r="J451">
            <v>37263</v>
          </cell>
          <cell r="K451">
            <v>37264</v>
          </cell>
          <cell r="L451">
            <v>37265</v>
          </cell>
          <cell r="M451">
            <v>37266</v>
          </cell>
        </row>
        <row r="452">
          <cell r="C452">
            <v>37260</v>
          </cell>
          <cell r="D452">
            <v>21.17</v>
          </cell>
          <cell r="E452">
            <v>21.07</v>
          </cell>
          <cell r="F452">
            <v>21.12</v>
          </cell>
          <cell r="G452">
            <v>20.27</v>
          </cell>
          <cell r="H452">
            <v>19.920999999999999</v>
          </cell>
          <cell r="I452">
            <v>37263</v>
          </cell>
          <cell r="J452">
            <v>37264</v>
          </cell>
          <cell r="K452">
            <v>37265</v>
          </cell>
          <cell r="L452">
            <v>37266</v>
          </cell>
          <cell r="M452">
            <v>37267</v>
          </cell>
        </row>
        <row r="453">
          <cell r="C453">
            <v>37263</v>
          </cell>
          <cell r="D453">
            <v>20.7</v>
          </cell>
          <cell r="E453">
            <v>20.62</v>
          </cell>
          <cell r="F453">
            <v>20.66</v>
          </cell>
          <cell r="G453">
            <v>20.006666666666664</v>
          </cell>
          <cell r="H453">
            <v>19.395</v>
          </cell>
          <cell r="I453">
            <v>37264</v>
          </cell>
          <cell r="J453">
            <v>37265</v>
          </cell>
          <cell r="K453">
            <v>37266</v>
          </cell>
          <cell r="L453">
            <v>37267</v>
          </cell>
          <cell r="M453">
            <v>37270</v>
          </cell>
        </row>
        <row r="454">
          <cell r="C454">
            <v>37264</v>
          </cell>
          <cell r="D454">
            <v>20.6</v>
          </cell>
          <cell r="E454">
            <v>20.51</v>
          </cell>
          <cell r="F454">
            <v>20.555</v>
          </cell>
          <cell r="G454">
            <v>19.463333333333335</v>
          </cell>
          <cell r="H454">
            <v>18.896000000000001</v>
          </cell>
          <cell r="I454">
            <v>37265</v>
          </cell>
          <cell r="J454">
            <v>37266</v>
          </cell>
          <cell r="K454">
            <v>37267</v>
          </cell>
          <cell r="L454">
            <v>37270</v>
          </cell>
          <cell r="M454">
            <v>37271</v>
          </cell>
        </row>
        <row r="455">
          <cell r="C455">
            <v>37265</v>
          </cell>
          <cell r="D455">
            <v>19.649999999999999</v>
          </cell>
          <cell r="E455">
            <v>19.54</v>
          </cell>
          <cell r="F455">
            <v>19.594999999999999</v>
          </cell>
          <cell r="G455">
            <v>18.941666666666666</v>
          </cell>
          <cell r="H455">
            <v>18.508000000000003</v>
          </cell>
          <cell r="I455">
            <v>37266</v>
          </cell>
          <cell r="J455">
            <v>37267</v>
          </cell>
          <cell r="K455">
            <v>37270</v>
          </cell>
          <cell r="L455">
            <v>37271</v>
          </cell>
          <cell r="M455">
            <v>37272</v>
          </cell>
        </row>
        <row r="456">
          <cell r="C456">
            <v>37266</v>
          </cell>
          <cell r="D456">
            <v>19.91</v>
          </cell>
          <cell r="E456">
            <v>19.829999999999998</v>
          </cell>
          <cell r="F456">
            <v>19.869999999999997</v>
          </cell>
          <cell r="G456">
            <v>18.338333333333335</v>
          </cell>
          <cell r="H456">
            <v>17.873000000000001</v>
          </cell>
          <cell r="I456">
            <v>37267</v>
          </cell>
          <cell r="J456">
            <v>37270</v>
          </cell>
          <cell r="K456">
            <v>37271</v>
          </cell>
          <cell r="L456">
            <v>37272</v>
          </cell>
          <cell r="M456">
            <v>37273</v>
          </cell>
        </row>
        <row r="457">
          <cell r="C457">
            <v>37267</v>
          </cell>
          <cell r="D457">
            <v>18.96</v>
          </cell>
          <cell r="E457">
            <v>18.89</v>
          </cell>
          <cell r="F457">
            <v>18.925000000000001</v>
          </cell>
          <cell r="G457">
            <v>17.915000000000003</v>
          </cell>
          <cell r="H457">
            <v>17.382999999999999</v>
          </cell>
          <cell r="I457">
            <v>37270</v>
          </cell>
          <cell r="J457">
            <v>37271</v>
          </cell>
          <cell r="K457">
            <v>37272</v>
          </cell>
          <cell r="L457">
            <v>37273</v>
          </cell>
          <cell r="M457">
            <v>37274</v>
          </cell>
        </row>
        <row r="458">
          <cell r="C458">
            <v>37270</v>
          </cell>
          <cell r="D458">
            <v>18.07</v>
          </cell>
          <cell r="E458">
            <v>17.989999999999998</v>
          </cell>
          <cell r="F458">
            <v>18.03</v>
          </cell>
          <cell r="G458">
            <v>17.470000000000002</v>
          </cell>
          <cell r="H458">
            <v>17.163</v>
          </cell>
          <cell r="I458">
            <v>37271</v>
          </cell>
          <cell r="J458">
            <v>37272</v>
          </cell>
          <cell r="K458">
            <v>37273</v>
          </cell>
          <cell r="L458">
            <v>37274</v>
          </cell>
          <cell r="M458">
            <v>37277</v>
          </cell>
        </row>
        <row r="459">
          <cell r="C459">
            <v>37271</v>
          </cell>
          <cell r="D459">
            <v>18.09</v>
          </cell>
          <cell r="E459">
            <v>18.03</v>
          </cell>
          <cell r="F459">
            <v>18.060000000000002</v>
          </cell>
          <cell r="G459">
            <v>16.941666666666666</v>
          </cell>
          <cell r="H459">
            <v>16.936</v>
          </cell>
          <cell r="I459">
            <v>37272</v>
          </cell>
          <cell r="J459">
            <v>37273</v>
          </cell>
          <cell r="K459">
            <v>37274</v>
          </cell>
          <cell r="L459">
            <v>37277</v>
          </cell>
          <cell r="M459">
            <v>37278</v>
          </cell>
        </row>
        <row r="460">
          <cell r="C460">
            <v>37272</v>
          </cell>
          <cell r="D460">
            <v>17.690000000000001</v>
          </cell>
          <cell r="E460">
            <v>17.62</v>
          </cell>
          <cell r="F460">
            <v>17.655000000000001</v>
          </cell>
          <cell r="G460">
            <v>16.7</v>
          </cell>
          <cell r="H460">
            <v>16.855</v>
          </cell>
          <cell r="I460">
            <v>37273</v>
          </cell>
          <cell r="J460">
            <v>37274</v>
          </cell>
          <cell r="K460">
            <v>37277</v>
          </cell>
          <cell r="L460">
            <v>37278</v>
          </cell>
          <cell r="M460">
            <v>37279</v>
          </cell>
        </row>
        <row r="461">
          <cell r="C461">
            <v>37273</v>
          </cell>
          <cell r="D461">
            <v>16.739999999999998</v>
          </cell>
          <cell r="E461">
            <v>16.649999999999999</v>
          </cell>
          <cell r="F461">
            <v>16.695</v>
          </cell>
          <cell r="G461">
            <v>16.776666666666667</v>
          </cell>
          <cell r="H461">
            <v>16.987000000000002</v>
          </cell>
          <cell r="I461">
            <v>37274</v>
          </cell>
          <cell r="J461">
            <v>37277</v>
          </cell>
          <cell r="K461">
            <v>37278</v>
          </cell>
          <cell r="L461">
            <v>37279</v>
          </cell>
          <cell r="M461">
            <v>37280</v>
          </cell>
        </row>
        <row r="462">
          <cell r="C462">
            <v>37274</v>
          </cell>
          <cell r="D462">
            <v>16.52</v>
          </cell>
          <cell r="E462">
            <v>16.43</v>
          </cell>
          <cell r="F462">
            <v>16.475000000000001</v>
          </cell>
          <cell r="G462">
            <v>17.035</v>
          </cell>
          <cell r="H462">
            <v>17.206</v>
          </cell>
          <cell r="I462">
            <v>37277</v>
          </cell>
          <cell r="J462">
            <v>37278</v>
          </cell>
          <cell r="K462">
            <v>37279</v>
          </cell>
          <cell r="L462">
            <v>37280</v>
          </cell>
          <cell r="M462">
            <v>37281</v>
          </cell>
        </row>
        <row r="463">
          <cell r="C463">
            <v>37277</v>
          </cell>
          <cell r="D463">
            <v>16.98</v>
          </cell>
          <cell r="E463">
            <v>16.88</v>
          </cell>
          <cell r="F463">
            <v>16.93</v>
          </cell>
          <cell r="G463">
            <v>17.176666666666666</v>
          </cell>
          <cell r="H463">
            <v>17.404999999999998</v>
          </cell>
          <cell r="I463">
            <v>37278</v>
          </cell>
          <cell r="J463">
            <v>37279</v>
          </cell>
          <cell r="K463">
            <v>37280</v>
          </cell>
          <cell r="L463">
            <v>37281</v>
          </cell>
          <cell r="M463">
            <v>37284</v>
          </cell>
        </row>
        <row r="464">
          <cell r="C464">
            <v>37278</v>
          </cell>
          <cell r="D464">
            <v>16.96</v>
          </cell>
          <cell r="E464">
            <v>16.89</v>
          </cell>
          <cell r="F464">
            <v>16.925000000000001</v>
          </cell>
          <cell r="G464">
            <v>17.391666666666669</v>
          </cell>
          <cell r="H464">
            <v>17.532</v>
          </cell>
          <cell r="I464">
            <v>37279</v>
          </cell>
          <cell r="J464">
            <v>37280</v>
          </cell>
          <cell r="K464">
            <v>37281</v>
          </cell>
          <cell r="L464">
            <v>37284</v>
          </cell>
          <cell r="M464">
            <v>37285</v>
          </cell>
        </row>
        <row r="465">
          <cell r="C465">
            <v>37279</v>
          </cell>
          <cell r="D465">
            <v>17.29</v>
          </cell>
          <cell r="E465">
            <v>17.21</v>
          </cell>
          <cell r="F465">
            <v>17.25</v>
          </cell>
          <cell r="G465">
            <v>17.616666666666664</v>
          </cell>
          <cell r="H465">
            <v>17.523</v>
          </cell>
          <cell r="I465">
            <v>37280</v>
          </cell>
          <cell r="J465">
            <v>37281</v>
          </cell>
          <cell r="K465">
            <v>37284</v>
          </cell>
          <cell r="L465">
            <v>37285</v>
          </cell>
          <cell r="M465">
            <v>37286</v>
          </cell>
        </row>
        <row r="466">
          <cell r="C466">
            <v>37280</v>
          </cell>
          <cell r="D466">
            <v>17.39</v>
          </cell>
          <cell r="E466">
            <v>17.32</v>
          </cell>
          <cell r="F466">
            <v>17.355</v>
          </cell>
          <cell r="G466">
            <v>17.684999999999999</v>
          </cell>
          <cell r="H466">
            <v>17.579000000000001</v>
          </cell>
          <cell r="I466">
            <v>37281</v>
          </cell>
          <cell r="J466">
            <v>37284</v>
          </cell>
          <cell r="K466">
            <v>37285</v>
          </cell>
          <cell r="L466">
            <v>37286</v>
          </cell>
          <cell r="M466">
            <v>37287</v>
          </cell>
        </row>
        <row r="467">
          <cell r="C467">
            <v>37281</v>
          </cell>
          <cell r="D467">
            <v>17.61</v>
          </cell>
          <cell r="E467">
            <v>17.53</v>
          </cell>
          <cell r="F467">
            <v>17.57</v>
          </cell>
          <cell r="G467">
            <v>17.563333333333333</v>
          </cell>
          <cell r="H467">
            <v>17.788</v>
          </cell>
          <cell r="I467">
            <v>37284</v>
          </cell>
          <cell r="J467">
            <v>37285</v>
          </cell>
          <cell r="K467">
            <v>37286</v>
          </cell>
          <cell r="L467">
            <v>37287</v>
          </cell>
          <cell r="M467">
            <v>37288</v>
          </cell>
        </row>
        <row r="468">
          <cell r="C468">
            <v>37284</v>
          </cell>
          <cell r="D468">
            <v>17.97</v>
          </cell>
          <cell r="E468">
            <v>17.88</v>
          </cell>
          <cell r="F468">
            <v>17.924999999999997</v>
          </cell>
          <cell r="G468">
            <v>17.466666666666669</v>
          </cell>
          <cell r="H468">
            <v>17.926000000000005</v>
          </cell>
          <cell r="I468">
            <v>37285</v>
          </cell>
          <cell r="J468">
            <v>37286</v>
          </cell>
          <cell r="K468">
            <v>37287</v>
          </cell>
          <cell r="L468">
            <v>37288</v>
          </cell>
          <cell r="M468">
            <v>37291</v>
          </cell>
        </row>
        <row r="469">
          <cell r="C469">
            <v>37285</v>
          </cell>
          <cell r="D469">
            <v>17.600000000000001</v>
          </cell>
          <cell r="E469">
            <v>17.52</v>
          </cell>
          <cell r="F469">
            <v>17.560000000000002</v>
          </cell>
          <cell r="G469">
            <v>17.818333333333335</v>
          </cell>
          <cell r="H469">
            <v>18.091000000000001</v>
          </cell>
          <cell r="I469">
            <v>37286</v>
          </cell>
          <cell r="J469">
            <v>37287</v>
          </cell>
          <cell r="K469">
            <v>37288</v>
          </cell>
          <cell r="L469">
            <v>37291</v>
          </cell>
          <cell r="M469">
            <v>37292</v>
          </cell>
        </row>
        <row r="470">
          <cell r="C470">
            <v>37286</v>
          </cell>
          <cell r="D470">
            <v>17.23</v>
          </cell>
          <cell r="E470">
            <v>17.18</v>
          </cell>
          <cell r="F470">
            <v>17.204999999999998</v>
          </cell>
          <cell r="G470">
            <v>18.288333333333334</v>
          </cell>
          <cell r="H470">
            <v>18.282999999999998</v>
          </cell>
          <cell r="I470">
            <v>37287</v>
          </cell>
          <cell r="J470">
            <v>37288</v>
          </cell>
          <cell r="K470">
            <v>37291</v>
          </cell>
          <cell r="L470">
            <v>37292</v>
          </cell>
          <cell r="M470">
            <v>37293</v>
          </cell>
        </row>
        <row r="471">
          <cell r="C471">
            <v>37287</v>
          </cell>
          <cell r="D471">
            <v>17.670000000000002</v>
          </cell>
          <cell r="E471">
            <v>17.600000000000001</v>
          </cell>
          <cell r="F471">
            <v>17.635000000000002</v>
          </cell>
          <cell r="G471">
            <v>18.538333333333334</v>
          </cell>
          <cell r="H471">
            <v>18.396999999999998</v>
          </cell>
          <cell r="I471">
            <v>37288</v>
          </cell>
          <cell r="J471">
            <v>37291</v>
          </cell>
          <cell r="K471">
            <v>37292</v>
          </cell>
          <cell r="L471">
            <v>37293</v>
          </cell>
          <cell r="M471">
            <v>37294</v>
          </cell>
        </row>
        <row r="472">
          <cell r="C472">
            <v>37288</v>
          </cell>
          <cell r="D472">
            <v>18.66</v>
          </cell>
          <cell r="E472">
            <v>18.57</v>
          </cell>
          <cell r="F472">
            <v>18.615000000000002</v>
          </cell>
          <cell r="G472">
            <v>18.388333333333332</v>
          </cell>
          <cell r="H472">
            <v>18.419</v>
          </cell>
          <cell r="I472">
            <v>37291</v>
          </cell>
          <cell r="J472">
            <v>37292</v>
          </cell>
          <cell r="K472">
            <v>37293</v>
          </cell>
          <cell r="L472">
            <v>37294</v>
          </cell>
          <cell r="M472">
            <v>37295</v>
          </cell>
        </row>
        <row r="473">
          <cell r="C473">
            <v>37291</v>
          </cell>
          <cell r="D473">
            <v>18.66</v>
          </cell>
          <cell r="E473">
            <v>18.57</v>
          </cell>
          <cell r="F473">
            <v>18.615000000000002</v>
          </cell>
          <cell r="G473">
            <v>18.251666666666665</v>
          </cell>
          <cell r="H473">
            <v>18.701999999999998</v>
          </cell>
          <cell r="I473">
            <v>37292</v>
          </cell>
          <cell r="J473">
            <v>37293</v>
          </cell>
          <cell r="K473">
            <v>37294</v>
          </cell>
          <cell r="L473">
            <v>37295</v>
          </cell>
          <cell r="M473">
            <v>37298</v>
          </cell>
        </row>
        <row r="474">
          <cell r="C474">
            <v>37292</v>
          </cell>
          <cell r="D474">
            <v>18.43</v>
          </cell>
          <cell r="E474">
            <v>18.34</v>
          </cell>
          <cell r="F474">
            <v>18.384999999999998</v>
          </cell>
          <cell r="G474">
            <v>18.364999999999998</v>
          </cell>
          <cell r="H474">
            <v>18.893000000000001</v>
          </cell>
          <cell r="I474">
            <v>37293</v>
          </cell>
          <cell r="J474">
            <v>37294</v>
          </cell>
          <cell r="K474">
            <v>37295</v>
          </cell>
          <cell r="L474">
            <v>37298</v>
          </cell>
          <cell r="M474">
            <v>37299</v>
          </cell>
        </row>
        <row r="475">
          <cell r="C475">
            <v>37293</v>
          </cell>
          <cell r="D475">
            <v>18.21</v>
          </cell>
          <cell r="E475">
            <v>18.12</v>
          </cell>
          <cell r="F475">
            <v>18.164999999999999</v>
          </cell>
          <cell r="G475">
            <v>18.986666666666668</v>
          </cell>
          <cell r="H475">
            <v>19.140999999999998</v>
          </cell>
          <cell r="I475">
            <v>37294</v>
          </cell>
          <cell r="J475">
            <v>37295</v>
          </cell>
          <cell r="K475">
            <v>37298</v>
          </cell>
          <cell r="L475">
            <v>37299</v>
          </cell>
          <cell r="M475">
            <v>37300</v>
          </cell>
        </row>
        <row r="476">
          <cell r="C476">
            <v>37294</v>
          </cell>
          <cell r="D476">
            <v>18.239999999999998</v>
          </cell>
          <cell r="E476">
            <v>18.170000000000002</v>
          </cell>
          <cell r="F476">
            <v>18.204999999999998</v>
          </cell>
          <cell r="G476">
            <v>19.364999999999998</v>
          </cell>
          <cell r="H476">
            <v>19.381999999999998</v>
          </cell>
          <cell r="I476">
            <v>37295</v>
          </cell>
          <cell r="J476">
            <v>37298</v>
          </cell>
          <cell r="K476">
            <v>37299</v>
          </cell>
          <cell r="L476">
            <v>37300</v>
          </cell>
          <cell r="M476">
            <v>37301</v>
          </cell>
        </row>
        <row r="477">
          <cell r="C477">
            <v>37295</v>
          </cell>
          <cell r="D477">
            <v>18.77</v>
          </cell>
          <cell r="E477">
            <v>18.68</v>
          </cell>
          <cell r="F477">
            <v>18.725000000000001</v>
          </cell>
          <cell r="G477">
            <v>19.591666666666669</v>
          </cell>
          <cell r="H477">
            <v>19.518999999999998</v>
          </cell>
          <cell r="I477">
            <v>37298</v>
          </cell>
          <cell r="J477">
            <v>37299</v>
          </cell>
          <cell r="K477">
            <v>37300</v>
          </cell>
          <cell r="L477">
            <v>37301</v>
          </cell>
          <cell r="M477">
            <v>37302</v>
          </cell>
        </row>
        <row r="478">
          <cell r="C478">
            <v>37298</v>
          </cell>
          <cell r="D478">
            <v>20.079999999999998</v>
          </cell>
          <cell r="E478">
            <v>19.98</v>
          </cell>
          <cell r="F478">
            <v>20.03</v>
          </cell>
          <cell r="G478">
            <v>19.385000000000002</v>
          </cell>
          <cell r="H478">
            <v>19.242000000000001</v>
          </cell>
          <cell r="I478">
            <v>37299</v>
          </cell>
          <cell r="J478">
            <v>37300</v>
          </cell>
          <cell r="K478">
            <v>37301</v>
          </cell>
          <cell r="L478">
            <v>37302</v>
          </cell>
          <cell r="M478">
            <v>37305</v>
          </cell>
        </row>
        <row r="479">
          <cell r="C479">
            <v>37299</v>
          </cell>
          <cell r="D479">
            <v>19.39</v>
          </cell>
          <cell r="E479">
            <v>19.29</v>
          </cell>
          <cell r="F479">
            <v>19.34</v>
          </cell>
          <cell r="G479">
            <v>19.408333333333331</v>
          </cell>
          <cell r="H479">
            <v>19.074999999999999</v>
          </cell>
          <cell r="I479">
            <v>37300</v>
          </cell>
          <cell r="J479">
            <v>37301</v>
          </cell>
          <cell r="K479">
            <v>37302</v>
          </cell>
          <cell r="L479">
            <v>37305</v>
          </cell>
          <cell r="M479">
            <v>37306</v>
          </cell>
        </row>
        <row r="480">
          <cell r="C480">
            <v>37300</v>
          </cell>
          <cell r="D480">
            <v>19.440000000000001</v>
          </cell>
          <cell r="E480">
            <v>19.37</v>
          </cell>
          <cell r="F480">
            <v>19.405000000000001</v>
          </cell>
          <cell r="G480">
            <v>19.155000000000001</v>
          </cell>
          <cell r="H480">
            <v>18.832999999999998</v>
          </cell>
          <cell r="I480">
            <v>37301</v>
          </cell>
          <cell r="J480">
            <v>37302</v>
          </cell>
          <cell r="K480">
            <v>37305</v>
          </cell>
          <cell r="L480">
            <v>37306</v>
          </cell>
          <cell r="M480">
            <v>37307</v>
          </cell>
        </row>
        <row r="481">
          <cell r="C481">
            <v>37301</v>
          </cell>
          <cell r="D481">
            <v>19.45</v>
          </cell>
          <cell r="E481">
            <v>19.37</v>
          </cell>
          <cell r="F481">
            <v>19.41</v>
          </cell>
          <cell r="G481">
            <v>18.853333333333335</v>
          </cell>
          <cell r="H481">
            <v>18.673000000000002</v>
          </cell>
          <cell r="I481">
            <v>37302</v>
          </cell>
          <cell r="J481">
            <v>37305</v>
          </cell>
          <cell r="K481">
            <v>37306</v>
          </cell>
          <cell r="L481">
            <v>37307</v>
          </cell>
          <cell r="M481">
            <v>37308</v>
          </cell>
        </row>
        <row r="482">
          <cell r="C482">
            <v>37302</v>
          </cell>
          <cell r="D482">
            <v>19.45</v>
          </cell>
          <cell r="E482">
            <v>19.37</v>
          </cell>
          <cell r="F482">
            <v>19.41</v>
          </cell>
          <cell r="G482">
            <v>18.448333333333334</v>
          </cell>
          <cell r="H482">
            <v>18.513000000000002</v>
          </cell>
          <cell r="I482">
            <v>37305</v>
          </cell>
          <cell r="J482">
            <v>37306</v>
          </cell>
          <cell r="K482">
            <v>37307</v>
          </cell>
          <cell r="L482">
            <v>37308</v>
          </cell>
          <cell r="M482">
            <v>37309</v>
          </cell>
        </row>
        <row r="483">
          <cell r="C483">
            <v>37305</v>
          </cell>
          <cell r="D483">
            <v>18.690000000000001</v>
          </cell>
          <cell r="E483">
            <v>18.600000000000001</v>
          </cell>
          <cell r="F483">
            <v>18.645000000000003</v>
          </cell>
          <cell r="G483">
            <v>18.436666666666667</v>
          </cell>
          <cell r="H483">
            <v>18.465</v>
          </cell>
          <cell r="I483">
            <v>37306</v>
          </cell>
          <cell r="J483">
            <v>37307</v>
          </cell>
          <cell r="K483">
            <v>37308</v>
          </cell>
          <cell r="L483">
            <v>37309</v>
          </cell>
          <cell r="M483">
            <v>37312</v>
          </cell>
        </row>
        <row r="484">
          <cell r="C484">
            <v>37306</v>
          </cell>
          <cell r="D484">
            <v>18.55</v>
          </cell>
          <cell r="E484">
            <v>18.46</v>
          </cell>
          <cell r="F484">
            <v>18.505000000000003</v>
          </cell>
          <cell r="G484">
            <v>18.471666666666668</v>
          </cell>
          <cell r="H484">
            <v>18.625</v>
          </cell>
          <cell r="I484">
            <v>37307</v>
          </cell>
          <cell r="J484">
            <v>37308</v>
          </cell>
          <cell r="K484">
            <v>37309</v>
          </cell>
          <cell r="L484">
            <v>37312</v>
          </cell>
          <cell r="M484">
            <v>37313</v>
          </cell>
        </row>
        <row r="485">
          <cell r="C485">
            <v>37307</v>
          </cell>
          <cell r="D485">
            <v>18.239999999999998</v>
          </cell>
          <cell r="E485">
            <v>18.149999999999999</v>
          </cell>
          <cell r="F485">
            <v>18.195</v>
          </cell>
          <cell r="G485">
            <v>18.541666666666668</v>
          </cell>
          <cell r="H485">
            <v>18.813000000000002</v>
          </cell>
          <cell r="I485">
            <v>37308</v>
          </cell>
          <cell r="J485">
            <v>37309</v>
          </cell>
          <cell r="K485">
            <v>37312</v>
          </cell>
          <cell r="L485">
            <v>37313</v>
          </cell>
          <cell r="M485">
            <v>37314</v>
          </cell>
        </row>
        <row r="486">
          <cell r="C486">
            <v>37308</v>
          </cell>
          <cell r="D486">
            <v>18.649999999999999</v>
          </cell>
          <cell r="E486">
            <v>18.57</v>
          </cell>
          <cell r="F486">
            <v>18.61</v>
          </cell>
          <cell r="G486">
            <v>18.773333333333333</v>
          </cell>
          <cell r="H486">
            <v>19.027999999999999</v>
          </cell>
          <cell r="I486">
            <v>37309</v>
          </cell>
          <cell r="J486">
            <v>37312</v>
          </cell>
          <cell r="K486">
            <v>37313</v>
          </cell>
          <cell r="L486">
            <v>37314</v>
          </cell>
          <cell r="M486">
            <v>37315</v>
          </cell>
        </row>
        <row r="487">
          <cell r="C487">
            <v>37309</v>
          </cell>
          <cell r="D487">
            <v>18.649999999999999</v>
          </cell>
          <cell r="E487">
            <v>18.57</v>
          </cell>
          <cell r="F487">
            <v>18.61</v>
          </cell>
          <cell r="G487">
            <v>18.948333333333334</v>
          </cell>
          <cell r="H487">
            <v>19.309999999999999</v>
          </cell>
          <cell r="I487">
            <v>37312</v>
          </cell>
          <cell r="J487">
            <v>37313</v>
          </cell>
          <cell r="K487">
            <v>37314</v>
          </cell>
          <cell r="L487">
            <v>37315</v>
          </cell>
          <cell r="M487">
            <v>37316</v>
          </cell>
        </row>
        <row r="488">
          <cell r="C488">
            <v>37312</v>
          </cell>
          <cell r="D488">
            <v>18.45</v>
          </cell>
          <cell r="E488">
            <v>18.36</v>
          </cell>
          <cell r="F488">
            <v>18.405000000000001</v>
          </cell>
          <cell r="G488">
            <v>19.375</v>
          </cell>
          <cell r="H488">
            <v>19.61</v>
          </cell>
          <cell r="I488">
            <v>37313</v>
          </cell>
          <cell r="J488">
            <v>37314</v>
          </cell>
          <cell r="K488">
            <v>37315</v>
          </cell>
          <cell r="L488">
            <v>37316</v>
          </cell>
          <cell r="M488">
            <v>37319</v>
          </cell>
        </row>
        <row r="489">
          <cell r="C489">
            <v>37313</v>
          </cell>
          <cell r="D489">
            <v>19.34</v>
          </cell>
          <cell r="E489">
            <v>19.27</v>
          </cell>
          <cell r="F489">
            <v>19.305</v>
          </cell>
          <cell r="G489">
            <v>19.613333333333333</v>
          </cell>
          <cell r="H489">
            <v>19.899000000000001</v>
          </cell>
          <cell r="I489">
            <v>37314</v>
          </cell>
          <cell r="J489">
            <v>37315</v>
          </cell>
          <cell r="K489">
            <v>37316</v>
          </cell>
          <cell r="L489">
            <v>37319</v>
          </cell>
          <cell r="M489">
            <v>37320</v>
          </cell>
        </row>
        <row r="490">
          <cell r="C490">
            <v>37314</v>
          </cell>
          <cell r="D490">
            <v>19.170000000000002</v>
          </cell>
          <cell r="E490">
            <v>19.100000000000001</v>
          </cell>
          <cell r="F490">
            <v>19.135000000000002</v>
          </cell>
          <cell r="G490">
            <v>19.87</v>
          </cell>
          <cell r="H490">
            <v>20.181999999999999</v>
          </cell>
          <cell r="I490">
            <v>37315</v>
          </cell>
          <cell r="J490">
            <v>37316</v>
          </cell>
          <cell r="K490">
            <v>37319</v>
          </cell>
          <cell r="L490">
            <v>37320</v>
          </cell>
          <cell r="M490">
            <v>37321</v>
          </cell>
        </row>
        <row r="491">
          <cell r="C491">
            <v>37315</v>
          </cell>
          <cell r="D491">
            <v>19.73</v>
          </cell>
          <cell r="E491">
            <v>19.64</v>
          </cell>
          <cell r="F491">
            <v>19.685000000000002</v>
          </cell>
          <cell r="G491">
            <v>20.224999999999998</v>
          </cell>
          <cell r="H491">
            <v>20.427999999999997</v>
          </cell>
          <cell r="I491">
            <v>37316</v>
          </cell>
          <cell r="J491">
            <v>37319</v>
          </cell>
          <cell r="K491">
            <v>37320</v>
          </cell>
          <cell r="L491">
            <v>37321</v>
          </cell>
          <cell r="M491">
            <v>37322</v>
          </cell>
        </row>
        <row r="492">
          <cell r="C492">
            <v>37316</v>
          </cell>
          <cell r="D492">
            <v>20.059999999999999</v>
          </cell>
          <cell r="E492">
            <v>19.98</v>
          </cell>
          <cell r="F492">
            <v>20.02</v>
          </cell>
          <cell r="G492">
            <v>20.401666666666667</v>
          </cell>
          <cell r="H492">
            <v>20.669</v>
          </cell>
          <cell r="I492">
            <v>37319</v>
          </cell>
          <cell r="J492">
            <v>37320</v>
          </cell>
          <cell r="K492">
            <v>37321</v>
          </cell>
          <cell r="L492">
            <v>37322</v>
          </cell>
          <cell r="M492">
            <v>37323</v>
          </cell>
        </row>
        <row r="493">
          <cell r="C493">
            <v>37319</v>
          </cell>
          <cell r="D493">
            <v>19.940000000000001</v>
          </cell>
          <cell r="E493">
            <v>19.87</v>
          </cell>
          <cell r="F493">
            <v>19.905000000000001</v>
          </cell>
          <cell r="G493">
            <v>20.738333333333333</v>
          </cell>
          <cell r="H493">
            <v>21.036000000000001</v>
          </cell>
          <cell r="I493">
            <v>37320</v>
          </cell>
          <cell r="J493">
            <v>37321</v>
          </cell>
          <cell r="K493">
            <v>37322</v>
          </cell>
          <cell r="L493">
            <v>37323</v>
          </cell>
          <cell r="M493">
            <v>37326</v>
          </cell>
        </row>
        <row r="494">
          <cell r="C494">
            <v>37320</v>
          </cell>
          <cell r="D494">
            <v>20.79</v>
          </cell>
          <cell r="E494">
            <v>20.71</v>
          </cell>
          <cell r="F494">
            <v>20.75</v>
          </cell>
          <cell r="G494">
            <v>20.896666666666665</v>
          </cell>
          <cell r="H494">
            <v>21.221</v>
          </cell>
          <cell r="I494">
            <v>37321</v>
          </cell>
          <cell r="J494">
            <v>37322</v>
          </cell>
          <cell r="K494">
            <v>37323</v>
          </cell>
          <cell r="L494">
            <v>37326</v>
          </cell>
          <cell r="M494">
            <v>37327</v>
          </cell>
        </row>
        <row r="495">
          <cell r="C495">
            <v>37321</v>
          </cell>
          <cell r="D495">
            <v>20.58</v>
          </cell>
          <cell r="E495">
            <v>20.52</v>
          </cell>
          <cell r="F495">
            <v>20.549999999999997</v>
          </cell>
          <cell r="G495">
            <v>21.293333333333333</v>
          </cell>
          <cell r="H495">
            <v>21.443000000000001</v>
          </cell>
          <cell r="I495">
            <v>37322</v>
          </cell>
          <cell r="J495">
            <v>37323</v>
          </cell>
          <cell r="K495">
            <v>37326</v>
          </cell>
          <cell r="L495">
            <v>37327</v>
          </cell>
          <cell r="M495">
            <v>37328</v>
          </cell>
        </row>
        <row r="496">
          <cell r="C496">
            <v>37322</v>
          </cell>
          <cell r="D496">
            <v>20.95</v>
          </cell>
          <cell r="E496">
            <v>20.88</v>
          </cell>
          <cell r="F496">
            <v>20.914999999999999</v>
          </cell>
          <cell r="G496">
            <v>21.546666666666667</v>
          </cell>
          <cell r="H496">
            <v>21.716000000000001</v>
          </cell>
          <cell r="I496">
            <v>37323</v>
          </cell>
          <cell r="J496">
            <v>37326</v>
          </cell>
          <cell r="K496">
            <v>37327</v>
          </cell>
          <cell r="L496">
            <v>37328</v>
          </cell>
          <cell r="M496">
            <v>37329</v>
          </cell>
        </row>
        <row r="497">
          <cell r="C497">
            <v>37323</v>
          </cell>
          <cell r="D497">
            <v>21.26</v>
          </cell>
          <cell r="E497">
            <v>21.19</v>
          </cell>
          <cell r="F497">
            <v>21.225000000000001</v>
          </cell>
          <cell r="G497">
            <v>21.691666666666666</v>
          </cell>
          <cell r="H497">
            <v>21.916000000000004</v>
          </cell>
          <cell r="I497">
            <v>37326</v>
          </cell>
          <cell r="J497">
            <v>37327</v>
          </cell>
          <cell r="K497">
            <v>37328</v>
          </cell>
          <cell r="L497">
            <v>37329</v>
          </cell>
          <cell r="M497">
            <v>37330</v>
          </cell>
        </row>
        <row r="498">
          <cell r="C498">
            <v>37326</v>
          </cell>
          <cell r="D498">
            <v>21.77</v>
          </cell>
          <cell r="E498">
            <v>21.71</v>
          </cell>
          <cell r="F498">
            <v>21.740000000000002</v>
          </cell>
          <cell r="G498">
            <v>21.87166666666667</v>
          </cell>
          <cell r="H498">
            <v>22.114000000000001</v>
          </cell>
          <cell r="I498">
            <v>37327</v>
          </cell>
          <cell r="J498">
            <v>37328</v>
          </cell>
          <cell r="K498">
            <v>37329</v>
          </cell>
          <cell r="L498">
            <v>37330</v>
          </cell>
          <cell r="M498">
            <v>37333</v>
          </cell>
        </row>
        <row r="499">
          <cell r="C499">
            <v>37327</v>
          </cell>
          <cell r="D499">
            <v>21.71</v>
          </cell>
          <cell r="E499">
            <v>21.64</v>
          </cell>
          <cell r="F499">
            <v>21.675000000000001</v>
          </cell>
          <cell r="G499">
            <v>22.054999999999996</v>
          </cell>
          <cell r="H499">
            <v>22.326999999999998</v>
          </cell>
          <cell r="I499">
            <v>37328</v>
          </cell>
          <cell r="J499">
            <v>37329</v>
          </cell>
          <cell r="K499">
            <v>37330</v>
          </cell>
          <cell r="L499">
            <v>37333</v>
          </cell>
          <cell r="M499">
            <v>37334</v>
          </cell>
        </row>
        <row r="500">
          <cell r="C500">
            <v>37328</v>
          </cell>
          <cell r="D500">
            <v>21.69</v>
          </cell>
          <cell r="E500">
            <v>21.63</v>
          </cell>
          <cell r="F500">
            <v>21.66</v>
          </cell>
          <cell r="G500">
            <v>22.411666666666665</v>
          </cell>
          <cell r="H500">
            <v>22.469000000000001</v>
          </cell>
          <cell r="I500">
            <v>37329</v>
          </cell>
          <cell r="J500">
            <v>37330</v>
          </cell>
          <cell r="K500">
            <v>37333</v>
          </cell>
          <cell r="L500">
            <v>37334</v>
          </cell>
          <cell r="M500">
            <v>37335</v>
          </cell>
        </row>
        <row r="501">
          <cell r="C501">
            <v>37329</v>
          </cell>
          <cell r="D501">
            <v>22.32</v>
          </cell>
          <cell r="E501">
            <v>22.24</v>
          </cell>
          <cell r="F501">
            <v>22.28</v>
          </cell>
          <cell r="G501">
            <v>22.564999999999998</v>
          </cell>
          <cell r="H501">
            <v>22.707000000000001</v>
          </cell>
          <cell r="I501">
            <v>37330</v>
          </cell>
          <cell r="J501">
            <v>37333</v>
          </cell>
          <cell r="K501">
            <v>37334</v>
          </cell>
          <cell r="L501">
            <v>37335</v>
          </cell>
          <cell r="M501">
            <v>37336</v>
          </cell>
        </row>
        <row r="502">
          <cell r="C502">
            <v>37330</v>
          </cell>
          <cell r="D502">
            <v>22.26</v>
          </cell>
          <cell r="E502">
            <v>22.19</v>
          </cell>
          <cell r="F502">
            <v>22.225000000000001</v>
          </cell>
          <cell r="G502">
            <v>22.613333333333333</v>
          </cell>
          <cell r="H502">
            <v>22.934000000000001</v>
          </cell>
          <cell r="I502">
            <v>37333</v>
          </cell>
          <cell r="J502">
            <v>37334</v>
          </cell>
          <cell r="K502">
            <v>37335</v>
          </cell>
          <cell r="L502">
            <v>37336</v>
          </cell>
          <cell r="M502">
            <v>37337</v>
          </cell>
        </row>
        <row r="503">
          <cell r="C503">
            <v>37333</v>
          </cell>
          <cell r="D503">
            <v>22.76</v>
          </cell>
          <cell r="E503">
            <v>22.7</v>
          </cell>
          <cell r="F503">
            <v>22.73</v>
          </cell>
          <cell r="G503">
            <v>22.86</v>
          </cell>
          <cell r="H503">
            <v>23.03</v>
          </cell>
          <cell r="I503">
            <v>37334</v>
          </cell>
          <cell r="J503">
            <v>37335</v>
          </cell>
          <cell r="K503">
            <v>37336</v>
          </cell>
          <cell r="L503">
            <v>37337</v>
          </cell>
          <cell r="M503">
            <v>37340</v>
          </cell>
        </row>
        <row r="504">
          <cell r="C504">
            <v>37334</v>
          </cell>
          <cell r="D504">
            <v>22.77</v>
          </cell>
          <cell r="E504">
            <v>22.71</v>
          </cell>
          <cell r="F504">
            <v>22.740000000000002</v>
          </cell>
          <cell r="G504">
            <v>23.066666666666663</v>
          </cell>
          <cell r="H504">
            <v>23.131999999999998</v>
          </cell>
          <cell r="I504">
            <v>37335</v>
          </cell>
          <cell r="J504">
            <v>37336</v>
          </cell>
          <cell r="K504">
            <v>37337</v>
          </cell>
          <cell r="L504">
            <v>37340</v>
          </cell>
          <cell r="M504">
            <v>37341</v>
          </cell>
        </row>
        <row r="505">
          <cell r="C505">
            <v>37335</v>
          </cell>
          <cell r="D505">
            <v>22.4</v>
          </cell>
          <cell r="E505">
            <v>22.34</v>
          </cell>
          <cell r="F505">
            <v>22.369999999999997</v>
          </cell>
          <cell r="G505">
            <v>23.346666666666664</v>
          </cell>
          <cell r="H505">
            <v>23.335000000000001</v>
          </cell>
          <cell r="I505">
            <v>37336</v>
          </cell>
          <cell r="J505">
            <v>37337</v>
          </cell>
          <cell r="K505">
            <v>37340</v>
          </cell>
          <cell r="L505">
            <v>37341</v>
          </cell>
          <cell r="M505">
            <v>37342</v>
          </cell>
        </row>
        <row r="506">
          <cell r="C506">
            <v>37336</v>
          </cell>
          <cell r="D506">
            <v>23.51</v>
          </cell>
          <cell r="E506">
            <v>23.43</v>
          </cell>
          <cell r="F506">
            <v>23.47</v>
          </cell>
          <cell r="G506">
            <v>23.27333333333333</v>
          </cell>
          <cell r="H506">
            <v>23.428000000000001</v>
          </cell>
          <cell r="I506">
            <v>37337</v>
          </cell>
          <cell r="J506">
            <v>37340</v>
          </cell>
          <cell r="K506">
            <v>37341</v>
          </cell>
          <cell r="L506">
            <v>37342</v>
          </cell>
          <cell r="M506">
            <v>37343</v>
          </cell>
        </row>
        <row r="507">
          <cell r="C507">
            <v>37337</v>
          </cell>
          <cell r="D507">
            <v>23.4</v>
          </cell>
          <cell r="E507">
            <v>23.32</v>
          </cell>
          <cell r="F507">
            <v>23.36</v>
          </cell>
          <cell r="G507">
            <v>23.281666666666666</v>
          </cell>
          <cell r="H507">
            <v>23.605</v>
          </cell>
          <cell r="I507">
            <v>37340</v>
          </cell>
          <cell r="J507">
            <v>37341</v>
          </cell>
          <cell r="K507">
            <v>37342</v>
          </cell>
          <cell r="L507">
            <v>37343</v>
          </cell>
          <cell r="M507">
            <v>37347</v>
          </cell>
        </row>
        <row r="508">
          <cell r="C508">
            <v>37340</v>
          </cell>
          <cell r="D508">
            <v>23.25</v>
          </cell>
          <cell r="E508">
            <v>23.17</v>
          </cell>
          <cell r="F508">
            <v>23.21</v>
          </cell>
          <cell r="G508">
            <v>23.523333333333337</v>
          </cell>
          <cell r="H508">
            <v>23.975000000000001</v>
          </cell>
          <cell r="I508">
            <v>37341</v>
          </cell>
          <cell r="J508">
            <v>37342</v>
          </cell>
          <cell r="K508">
            <v>37343</v>
          </cell>
          <cell r="L508">
            <v>37347</v>
          </cell>
          <cell r="M508">
            <v>37348</v>
          </cell>
        </row>
        <row r="509">
          <cell r="C509">
            <v>37341</v>
          </cell>
          <cell r="D509">
            <v>23.29</v>
          </cell>
          <cell r="E509">
            <v>23.21</v>
          </cell>
          <cell r="F509">
            <v>23.25</v>
          </cell>
          <cell r="G509">
            <v>23.855</v>
          </cell>
          <cell r="H509">
            <v>24.298999999999999</v>
          </cell>
          <cell r="I509">
            <v>37342</v>
          </cell>
          <cell r="J509">
            <v>37343</v>
          </cell>
          <cell r="K509">
            <v>37347</v>
          </cell>
          <cell r="L509">
            <v>37348</v>
          </cell>
          <cell r="M509">
            <v>37349</v>
          </cell>
        </row>
        <row r="510">
          <cell r="C510">
            <v>37342</v>
          </cell>
          <cell r="D510">
            <v>23.42</v>
          </cell>
          <cell r="E510">
            <v>23.35</v>
          </cell>
          <cell r="F510">
            <v>23.385000000000002</v>
          </cell>
          <cell r="G510">
            <v>24.413333333333338</v>
          </cell>
          <cell r="H510">
            <v>24.474</v>
          </cell>
          <cell r="I510">
            <v>37343</v>
          </cell>
          <cell r="J510">
            <v>37347</v>
          </cell>
          <cell r="K510">
            <v>37348</v>
          </cell>
          <cell r="L510">
            <v>37349</v>
          </cell>
          <cell r="M510">
            <v>37350</v>
          </cell>
        </row>
        <row r="511">
          <cell r="C511">
            <v>37343</v>
          </cell>
          <cell r="D511">
            <v>23.98</v>
          </cell>
          <cell r="E511">
            <v>23.89</v>
          </cell>
          <cell r="F511">
            <v>23.935000000000002</v>
          </cell>
          <cell r="G511">
            <v>24.724999999999998</v>
          </cell>
          <cell r="H511">
            <v>24.486000000000001</v>
          </cell>
          <cell r="I511">
            <v>37347</v>
          </cell>
          <cell r="J511">
            <v>37348</v>
          </cell>
          <cell r="K511">
            <v>37349</v>
          </cell>
          <cell r="L511">
            <v>37350</v>
          </cell>
          <cell r="M511">
            <v>37351</v>
          </cell>
        </row>
        <row r="512">
          <cell r="C512">
            <v>37347</v>
          </cell>
          <cell r="D512">
            <v>24.29</v>
          </cell>
          <cell r="E512">
            <v>24.2</v>
          </cell>
          <cell r="F512">
            <v>24.244999999999997</v>
          </cell>
          <cell r="G512">
            <v>24.73</v>
          </cell>
          <cell r="H512">
            <v>24.500999999999998</v>
          </cell>
          <cell r="I512">
            <v>37348</v>
          </cell>
          <cell r="J512">
            <v>37349</v>
          </cell>
          <cell r="K512">
            <v>37350</v>
          </cell>
          <cell r="L512">
            <v>37351</v>
          </cell>
          <cell r="M512">
            <v>37354</v>
          </cell>
        </row>
        <row r="513">
          <cell r="C513">
            <v>37348</v>
          </cell>
          <cell r="D513">
            <v>25.1</v>
          </cell>
          <cell r="E513">
            <v>25.02</v>
          </cell>
          <cell r="F513">
            <v>25.060000000000002</v>
          </cell>
          <cell r="G513">
            <v>24.375</v>
          </cell>
          <cell r="H513">
            <v>24.064999999999998</v>
          </cell>
          <cell r="I513">
            <v>37349</v>
          </cell>
          <cell r="J513">
            <v>37350</v>
          </cell>
          <cell r="K513">
            <v>37351</v>
          </cell>
          <cell r="L513">
            <v>37354</v>
          </cell>
          <cell r="M513">
            <v>37355</v>
          </cell>
        </row>
        <row r="514">
          <cell r="C514">
            <v>37349</v>
          </cell>
          <cell r="D514">
            <v>24.91</v>
          </cell>
          <cell r="E514">
            <v>24.83</v>
          </cell>
          <cell r="F514">
            <v>24.869999999999997</v>
          </cell>
          <cell r="G514">
            <v>24.191666666666663</v>
          </cell>
          <cell r="H514">
            <v>23.664999999999999</v>
          </cell>
          <cell r="I514">
            <v>37350</v>
          </cell>
          <cell r="J514">
            <v>37351</v>
          </cell>
          <cell r="K514">
            <v>37354</v>
          </cell>
          <cell r="L514">
            <v>37355</v>
          </cell>
          <cell r="M514">
            <v>37356</v>
          </cell>
        </row>
        <row r="515">
          <cell r="C515">
            <v>37350</v>
          </cell>
          <cell r="D515">
            <v>24.29</v>
          </cell>
          <cell r="E515">
            <v>24.23</v>
          </cell>
          <cell r="F515">
            <v>24.259999999999998</v>
          </cell>
          <cell r="G515">
            <v>23.731666666666666</v>
          </cell>
          <cell r="H515">
            <v>23.216000000000001</v>
          </cell>
          <cell r="I515">
            <v>37351</v>
          </cell>
          <cell r="J515">
            <v>37354</v>
          </cell>
          <cell r="K515">
            <v>37355</v>
          </cell>
          <cell r="L515">
            <v>37356</v>
          </cell>
          <cell r="M515">
            <v>37357</v>
          </cell>
        </row>
        <row r="516">
          <cell r="C516">
            <v>37351</v>
          </cell>
          <cell r="D516">
            <v>24.03</v>
          </cell>
          <cell r="E516">
            <v>23.96</v>
          </cell>
          <cell r="F516">
            <v>23.995000000000001</v>
          </cell>
          <cell r="G516">
            <v>23.356666666666666</v>
          </cell>
          <cell r="H516">
            <v>22.597999999999999</v>
          </cell>
          <cell r="I516">
            <v>37354</v>
          </cell>
          <cell r="J516">
            <v>37355</v>
          </cell>
          <cell r="K516">
            <v>37356</v>
          </cell>
          <cell r="L516">
            <v>37357</v>
          </cell>
          <cell r="M516">
            <v>37358</v>
          </cell>
        </row>
        <row r="517">
          <cell r="C517">
            <v>37354</v>
          </cell>
          <cell r="D517">
            <v>24.36</v>
          </cell>
          <cell r="E517">
            <v>24.28</v>
          </cell>
          <cell r="F517">
            <v>24.32</v>
          </cell>
          <cell r="G517">
            <v>22.588333333333335</v>
          </cell>
          <cell r="H517">
            <v>22.088999999999999</v>
          </cell>
          <cell r="I517">
            <v>37355</v>
          </cell>
          <cell r="J517">
            <v>37356</v>
          </cell>
          <cell r="K517">
            <v>37357</v>
          </cell>
          <cell r="L517">
            <v>37358</v>
          </cell>
          <cell r="M517">
            <v>37361</v>
          </cell>
        </row>
        <row r="518">
          <cell r="C518">
            <v>37355</v>
          </cell>
          <cell r="D518">
            <v>22.92</v>
          </cell>
          <cell r="E518">
            <v>22.84</v>
          </cell>
          <cell r="F518">
            <v>22.880000000000003</v>
          </cell>
          <cell r="G518">
            <v>21.929999999999996</v>
          </cell>
          <cell r="H518">
            <v>22.03</v>
          </cell>
          <cell r="I518">
            <v>37356</v>
          </cell>
          <cell r="J518">
            <v>37357</v>
          </cell>
          <cell r="K518">
            <v>37358</v>
          </cell>
          <cell r="L518">
            <v>37361</v>
          </cell>
          <cell r="M518">
            <v>37362</v>
          </cell>
        </row>
        <row r="519">
          <cell r="C519">
            <v>37356</v>
          </cell>
          <cell r="D519">
            <v>22.91</v>
          </cell>
          <cell r="E519">
            <v>22.83</v>
          </cell>
          <cell r="F519">
            <v>22.869999999999997</v>
          </cell>
          <cell r="G519">
            <v>21.564999999999998</v>
          </cell>
          <cell r="H519">
            <v>22.178999999999998</v>
          </cell>
          <cell r="I519">
            <v>37357</v>
          </cell>
          <cell r="J519">
            <v>37358</v>
          </cell>
          <cell r="K519">
            <v>37361</v>
          </cell>
          <cell r="L519">
            <v>37362</v>
          </cell>
          <cell r="M519">
            <v>37363</v>
          </cell>
        </row>
        <row r="520">
          <cell r="C520">
            <v>37357</v>
          </cell>
          <cell r="D520">
            <v>22.06</v>
          </cell>
          <cell r="E520">
            <v>21.97</v>
          </cell>
          <cell r="F520">
            <v>22.015000000000001</v>
          </cell>
          <cell r="G520">
            <v>21.754999999999999</v>
          </cell>
          <cell r="H520">
            <v>22.597000000000001</v>
          </cell>
          <cell r="I520">
            <v>37358</v>
          </cell>
          <cell r="J520">
            <v>37361</v>
          </cell>
          <cell r="K520">
            <v>37362</v>
          </cell>
          <cell r="L520">
            <v>37363</v>
          </cell>
          <cell r="M520">
            <v>37364</v>
          </cell>
        </row>
        <row r="521">
          <cell r="C521">
            <v>37358</v>
          </cell>
          <cell r="D521">
            <v>20.95</v>
          </cell>
          <cell r="E521">
            <v>20.86</v>
          </cell>
          <cell r="F521">
            <v>20.905000000000001</v>
          </cell>
          <cell r="G521">
            <v>22.658333333333331</v>
          </cell>
          <cell r="H521">
            <v>23.298999999999999</v>
          </cell>
          <cell r="I521">
            <v>37361</v>
          </cell>
          <cell r="J521">
            <v>37362</v>
          </cell>
          <cell r="K521">
            <v>37363</v>
          </cell>
          <cell r="L521">
            <v>37364</v>
          </cell>
          <cell r="M521">
            <v>37365</v>
          </cell>
        </row>
        <row r="522">
          <cell r="C522">
            <v>37361</v>
          </cell>
          <cell r="D522">
            <v>21.73</v>
          </cell>
          <cell r="E522">
            <v>21.82</v>
          </cell>
          <cell r="F522">
            <v>21.774999999999999</v>
          </cell>
          <cell r="G522">
            <v>23.435000000000002</v>
          </cell>
          <cell r="H522">
            <v>23.866</v>
          </cell>
          <cell r="I522">
            <v>37362</v>
          </cell>
          <cell r="J522">
            <v>37363</v>
          </cell>
          <cell r="K522">
            <v>37364</v>
          </cell>
          <cell r="L522">
            <v>37365</v>
          </cell>
          <cell r="M522">
            <v>37368</v>
          </cell>
        </row>
        <row r="523">
          <cell r="C523">
            <v>37362</v>
          </cell>
          <cell r="D523">
            <v>22.55</v>
          </cell>
          <cell r="E523">
            <v>22.62</v>
          </cell>
          <cell r="F523">
            <v>22.585000000000001</v>
          </cell>
          <cell r="G523">
            <v>24.044999999999998</v>
          </cell>
          <cell r="H523">
            <v>24.314</v>
          </cell>
          <cell r="I523">
            <v>37363</v>
          </cell>
          <cell r="J523">
            <v>37364</v>
          </cell>
          <cell r="K523">
            <v>37365</v>
          </cell>
          <cell r="L523">
            <v>37368</v>
          </cell>
          <cell r="M523">
            <v>37369</v>
          </cell>
        </row>
        <row r="524">
          <cell r="C524">
            <v>37363</v>
          </cell>
          <cell r="D524">
            <v>23.58</v>
          </cell>
          <cell r="E524">
            <v>23.65</v>
          </cell>
          <cell r="F524">
            <v>23.614999999999998</v>
          </cell>
          <cell r="G524">
            <v>24.376666666666665</v>
          </cell>
          <cell r="H524">
            <v>24.393000000000001</v>
          </cell>
          <cell r="I524">
            <v>37364</v>
          </cell>
          <cell r="J524">
            <v>37365</v>
          </cell>
          <cell r="K524">
            <v>37368</v>
          </cell>
          <cell r="L524">
            <v>37369</v>
          </cell>
          <cell r="M524">
            <v>37370</v>
          </cell>
        </row>
        <row r="525">
          <cell r="C525">
            <v>37364</v>
          </cell>
          <cell r="D525">
            <v>24.07</v>
          </cell>
          <cell r="E525">
            <v>24.14</v>
          </cell>
          <cell r="F525">
            <v>24.105</v>
          </cell>
          <cell r="G525">
            <v>24.616666666666664</v>
          </cell>
          <cell r="H525">
            <v>24.502999999999997</v>
          </cell>
          <cell r="I525">
            <v>37365</v>
          </cell>
          <cell r="J525">
            <v>37368</v>
          </cell>
          <cell r="K525">
            <v>37369</v>
          </cell>
          <cell r="L525">
            <v>37370</v>
          </cell>
          <cell r="M525">
            <v>37371</v>
          </cell>
        </row>
        <row r="526">
          <cell r="C526">
            <v>37365</v>
          </cell>
          <cell r="D526">
            <v>24.38</v>
          </cell>
          <cell r="E526">
            <v>24.45</v>
          </cell>
          <cell r="F526">
            <v>24.414999999999999</v>
          </cell>
          <cell r="G526">
            <v>24.481666666666666</v>
          </cell>
          <cell r="H526">
            <v>24.633999999999997</v>
          </cell>
          <cell r="I526">
            <v>37368</v>
          </cell>
          <cell r="J526">
            <v>37369</v>
          </cell>
          <cell r="K526">
            <v>37370</v>
          </cell>
          <cell r="L526">
            <v>37371</v>
          </cell>
          <cell r="M526">
            <v>37372</v>
          </cell>
        </row>
        <row r="527">
          <cell r="C527">
            <v>37368</v>
          </cell>
          <cell r="D527">
            <v>24.58</v>
          </cell>
          <cell r="E527">
            <v>24.64</v>
          </cell>
          <cell r="F527">
            <v>24.61</v>
          </cell>
          <cell r="G527">
            <v>24.496666666666666</v>
          </cell>
          <cell r="H527">
            <v>24.824999999999999</v>
          </cell>
          <cell r="I527">
            <v>37369</v>
          </cell>
          <cell r="J527">
            <v>37370</v>
          </cell>
          <cell r="K527">
            <v>37371</v>
          </cell>
          <cell r="L527">
            <v>37372</v>
          </cell>
          <cell r="M527">
            <v>37375</v>
          </cell>
        </row>
        <row r="528">
          <cell r="C528">
            <v>37369</v>
          </cell>
          <cell r="D528">
            <v>24.79</v>
          </cell>
          <cell r="E528">
            <v>24.86</v>
          </cell>
          <cell r="F528">
            <v>24.824999999999999</v>
          </cell>
          <cell r="G528">
            <v>24.578333333333333</v>
          </cell>
          <cell r="H528">
            <v>24.975999999999999</v>
          </cell>
          <cell r="I528">
            <v>37370</v>
          </cell>
          <cell r="J528">
            <v>37371</v>
          </cell>
          <cell r="K528">
            <v>37372</v>
          </cell>
          <cell r="L528">
            <v>37375</v>
          </cell>
          <cell r="M528">
            <v>37376</v>
          </cell>
        </row>
        <row r="529">
          <cell r="C529">
            <v>37370</v>
          </cell>
          <cell r="D529">
            <v>23.98</v>
          </cell>
          <cell r="E529">
            <v>24.04</v>
          </cell>
          <cell r="F529">
            <v>24.009999999999998</v>
          </cell>
          <cell r="G529">
            <v>25.096666666666668</v>
          </cell>
          <cell r="H529">
            <v>25.17</v>
          </cell>
          <cell r="I529">
            <v>37371</v>
          </cell>
          <cell r="J529">
            <v>37372</v>
          </cell>
          <cell r="K529">
            <v>37375</v>
          </cell>
          <cell r="L529">
            <v>37376</v>
          </cell>
          <cell r="M529">
            <v>37377</v>
          </cell>
        </row>
        <row r="530">
          <cell r="C530">
            <v>37371</v>
          </cell>
          <cell r="D530">
            <v>24.62</v>
          </cell>
          <cell r="E530">
            <v>24.69</v>
          </cell>
          <cell r="F530">
            <v>24.655000000000001</v>
          </cell>
          <cell r="G530">
            <v>25.405000000000001</v>
          </cell>
          <cell r="H530">
            <v>25.170999999999999</v>
          </cell>
          <cell r="I530">
            <v>37372</v>
          </cell>
          <cell r="J530">
            <v>37375</v>
          </cell>
          <cell r="K530">
            <v>37376</v>
          </cell>
          <cell r="L530">
            <v>37377</v>
          </cell>
          <cell r="M530">
            <v>37378</v>
          </cell>
        </row>
        <row r="531">
          <cell r="C531">
            <v>37372</v>
          </cell>
          <cell r="D531">
            <v>25.04</v>
          </cell>
          <cell r="E531">
            <v>25.1</v>
          </cell>
          <cell r="F531">
            <v>25.07</v>
          </cell>
          <cell r="G531">
            <v>25.375</v>
          </cell>
          <cell r="H531">
            <v>25.110999999999997</v>
          </cell>
          <cell r="I531">
            <v>37375</v>
          </cell>
          <cell r="J531">
            <v>37376</v>
          </cell>
          <cell r="K531">
            <v>37377</v>
          </cell>
          <cell r="L531">
            <v>37378</v>
          </cell>
          <cell r="M531">
            <v>37379</v>
          </cell>
        </row>
        <row r="532">
          <cell r="C532">
            <v>37375</v>
          </cell>
          <cell r="D532">
            <v>25.53</v>
          </cell>
          <cell r="E532">
            <v>25.6</v>
          </cell>
          <cell r="F532">
            <v>25.565000000000001</v>
          </cell>
          <cell r="G532">
            <v>25.073333333333334</v>
          </cell>
          <cell r="H532">
            <v>24.854999999999997</v>
          </cell>
          <cell r="I532">
            <v>37376</v>
          </cell>
          <cell r="J532">
            <v>37377</v>
          </cell>
          <cell r="K532">
            <v>37378</v>
          </cell>
          <cell r="L532">
            <v>37379</v>
          </cell>
          <cell r="M532">
            <v>37382</v>
          </cell>
        </row>
        <row r="533">
          <cell r="C533">
            <v>37376</v>
          </cell>
          <cell r="D533">
            <v>25.55</v>
          </cell>
          <cell r="E533">
            <v>25.61</v>
          </cell>
          <cell r="F533">
            <v>25.58</v>
          </cell>
          <cell r="G533">
            <v>24.803333333333331</v>
          </cell>
          <cell r="H533">
            <v>24.619</v>
          </cell>
          <cell r="I533">
            <v>37377</v>
          </cell>
          <cell r="J533">
            <v>37378</v>
          </cell>
          <cell r="K533">
            <v>37379</v>
          </cell>
          <cell r="L533">
            <v>37382</v>
          </cell>
          <cell r="M533">
            <v>37383</v>
          </cell>
        </row>
        <row r="534">
          <cell r="C534">
            <v>37377</v>
          </cell>
          <cell r="D534">
            <v>24.95</v>
          </cell>
          <cell r="E534">
            <v>25.01</v>
          </cell>
          <cell r="F534">
            <v>24.98</v>
          </cell>
          <cell r="G534">
            <v>24.571666666666669</v>
          </cell>
          <cell r="H534">
            <v>24.591000000000001</v>
          </cell>
          <cell r="I534">
            <v>37378</v>
          </cell>
          <cell r="J534">
            <v>37379</v>
          </cell>
          <cell r="K534">
            <v>37382</v>
          </cell>
          <cell r="L534">
            <v>37383</v>
          </cell>
          <cell r="M534">
            <v>37384</v>
          </cell>
        </row>
        <row r="535">
          <cell r="C535">
            <v>37378</v>
          </cell>
          <cell r="D535">
            <v>24.62</v>
          </cell>
          <cell r="E535">
            <v>24.7</v>
          </cell>
          <cell r="F535">
            <v>24.66</v>
          </cell>
          <cell r="G535">
            <v>24.484999999999996</v>
          </cell>
          <cell r="H535">
            <v>24.586999999999996</v>
          </cell>
          <cell r="I535">
            <v>37379</v>
          </cell>
          <cell r="J535">
            <v>37382</v>
          </cell>
          <cell r="K535">
            <v>37383</v>
          </cell>
          <cell r="L535">
            <v>37384</v>
          </cell>
          <cell r="M535">
            <v>37385</v>
          </cell>
        </row>
        <row r="536">
          <cell r="C536">
            <v>37379</v>
          </cell>
          <cell r="D536">
            <v>24.73</v>
          </cell>
          <cell r="E536">
            <v>24.81</v>
          </cell>
          <cell r="F536">
            <v>24.77</v>
          </cell>
          <cell r="G536">
            <v>24.508333333333329</v>
          </cell>
          <cell r="H536">
            <v>24.635999999999999</v>
          </cell>
          <cell r="I536">
            <v>37382</v>
          </cell>
          <cell r="J536">
            <v>37383</v>
          </cell>
          <cell r="K536">
            <v>37384</v>
          </cell>
          <cell r="L536">
            <v>37385</v>
          </cell>
          <cell r="M536">
            <v>37386</v>
          </cell>
        </row>
        <row r="537">
          <cell r="C537">
            <v>37382</v>
          </cell>
          <cell r="D537">
            <v>24.24</v>
          </cell>
          <cell r="E537">
            <v>24.33</v>
          </cell>
          <cell r="F537">
            <v>24.284999999999997</v>
          </cell>
          <cell r="G537">
            <v>24.626666666666665</v>
          </cell>
          <cell r="H537">
            <v>24.827999999999996</v>
          </cell>
          <cell r="I537">
            <v>37383</v>
          </cell>
          <cell r="J537">
            <v>37384</v>
          </cell>
          <cell r="K537">
            <v>37385</v>
          </cell>
          <cell r="L537">
            <v>37386</v>
          </cell>
          <cell r="M537">
            <v>37389</v>
          </cell>
        </row>
        <row r="538">
          <cell r="C538">
            <v>37383</v>
          </cell>
          <cell r="D538">
            <v>24.37</v>
          </cell>
          <cell r="E538">
            <v>24.43</v>
          </cell>
          <cell r="F538">
            <v>24.4</v>
          </cell>
          <cell r="G538">
            <v>24.831666666666667</v>
          </cell>
          <cell r="H538">
            <v>25.062000000000001</v>
          </cell>
          <cell r="I538">
            <v>37384</v>
          </cell>
          <cell r="J538">
            <v>37385</v>
          </cell>
          <cell r="K538">
            <v>37386</v>
          </cell>
          <cell r="L538">
            <v>37389</v>
          </cell>
          <cell r="M538">
            <v>37390</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TB"/>
      <sheetName val="ELIM"/>
      <sheetName val="DDA"/>
      <sheetName val="CLG"/>
      <sheetName val="AJE"/>
      <sheetName val="GR-AE"/>
      <sheetName val="PR CN"/>
      <sheetName val="INT"/>
      <sheetName val="ABD"/>
      <sheetName val="TK"/>
      <sheetName val="GE-GA"/>
      <sheetName val="RGO"/>
      <sheetName val="APCO"/>
      <sheetName val="LP"/>
      <sheetName val="EPS"/>
      <sheetName val="CFLO"/>
      <sheetName val="MDA"/>
      <sheetName val="FDS"/>
      <sheetName val="PROP"/>
      <sheetName val="ARG"/>
      <sheetName val="ACFL"/>
      <sheetName val="Module8"/>
      <sheetName val="Module9"/>
      <sheetName val="Module10"/>
      <sheetName val="Module11"/>
      <sheetName val="МО 0012"/>
      <sheetName val="definitions"/>
      <sheetName val="класс"/>
      <sheetName val="L&amp;E"/>
      <sheetName val="реестр(only 6-month)"/>
      <sheetName val="Sheet1"/>
      <sheetName val="B-4"/>
      <sheetName val="IPR_VOG"/>
      <sheetName val="FES"/>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FNST1295"/>
      <sheetName val="Profit &amp; Loss Total"/>
      <sheetName val="Ural med"/>
      <sheetName val="ЯНВАР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Resource Sheet"/>
      <sheetName val="Operations Data Sheet"/>
      <sheetName val="Financing Data Sheet"/>
      <sheetName val="Income Statement"/>
      <sheetName val="Balance Sheet"/>
      <sheetName val="Cashflow Statement"/>
      <sheetName val="Executive Summary"/>
      <sheetName val="Available Projects - 1998"/>
      <sheetName val="Available Finance - 1998"/>
      <sheetName val="Gen Data"/>
      <sheetName val="instruqcia"/>
      <sheetName val="Содержание"/>
      <sheetName val="FES"/>
      <sheetName val="Справочники"/>
      <sheetName val="Prelim Cost"/>
      <sheetName val="Cabre0703"/>
      <sheetName val="ESH.0703"/>
      <sheetName val="LOE0703"/>
      <sheetName val="NEG06-0703"/>
      <sheetName val="WG09-0703"/>
      <sheetName val="Hot Sparks TETS_1"/>
      <sheetName val="Overall Cost Report"/>
      <sheetName val="ÅäÈçì"/>
      <sheetName val="Ïðåäïð"/>
      <sheetName val="Бюджет(помесячн.разбивка)"/>
      <sheetName val="Служеб Актау"/>
      <sheetName val="бензин по авто"/>
      <sheetName val="Осн.ср-ва"/>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rofit &amp; Loss Total"/>
      <sheetName val="P&amp;L Internal"/>
      <sheetName val="Balance Sheet"/>
      <sheetName val="Revenues by product"/>
      <sheetName val="Expenses by product "/>
      <sheetName val="BS Internal"/>
      <sheetName val="Monthly reporting"/>
      <sheetName val="Quartely reporting"/>
      <sheetName val="Annual reporting"/>
      <sheetName val="budget.month p&amp;l"/>
      <sheetName val="budget.cumulative p&amp;l"/>
      <sheetName val="budget BS"/>
      <sheetName val="Profit _ Loss Total"/>
      <sheetName val="факт 2005 г."/>
      <sheetName val="факт 2005 г_"/>
      <sheetName val="5"/>
      <sheetName val="KAZAK RECO ST 99"/>
      <sheetName val="TB"/>
      <sheetName val="PR CN"/>
      <sheetName val="U2.2 Себ-ть"/>
      <sheetName val="ШК"/>
      <sheetName val="АЗФ"/>
      <sheetName val="АК"/>
      <sheetName val="Актюбе"/>
      <sheetName val="ССГПО"/>
      <sheetName val="Loaded"/>
      <sheetName val="Rates"/>
      <sheetName val="AR Drop Downs"/>
      <sheetName val="Non-Statistical Sampling"/>
      <sheetName val="Курс валют"/>
      <sheetName val="Macro1"/>
      <sheetName val="Сводка по ПН"/>
      <sheetName val="Links"/>
      <sheetName val="2g FX sensitivities"/>
      <sheetName val="Статьи"/>
      <sheetName val="Lookup"/>
      <sheetName val="DRILL"/>
      <sheetName val="ToD"/>
      <sheetName val="@WACC"/>
      <sheetName val="TB 2005"/>
      <sheetName val="Добыча нефти4"/>
      <sheetName val="поставка сравн13"/>
      <sheetName val="МО 0012"/>
      <sheetName val="Prelim Cost"/>
      <sheetName val="2210900-Aug"/>
      <sheetName val="Book Adjustments"/>
      <sheetName val="Setka"/>
      <sheetName val="Sheet1"/>
      <sheetName val="name"/>
      <sheetName val=""/>
      <sheetName val="FES"/>
      <sheetName val="RP_new str for 2014"/>
      <sheetName val="СТО"/>
      <sheetName val="2014"/>
      <sheetName val="TS Group"/>
      <sheetName val="CAPEX_quick-reference guide"/>
      <sheetName val="из сем"/>
      <sheetName val="Master Sheet"/>
      <sheetName val="List не удалять!"/>
      <sheetName val="Purchasing groups"/>
      <sheetName val="Лист1"/>
      <sheetName val="БП "/>
      <sheetName val="???? 2005 ?."/>
      <sheetName val="Data in dropdown lists"/>
      <sheetName val="Purchasing group"/>
      <sheetName val="Capex definitions"/>
      <sheetName val="Data"/>
      <sheetName val="1NK"/>
      <sheetName val="t0_name"/>
      <sheetName val="PBC_Cut-off"/>
      <sheetName val="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sheetName val="UI.1000"/>
      <sheetName val="UI.100 Leadschedule"/>
      <sheetName val="UI.200"/>
      <sheetName val="D.800"/>
      <sheetName val="UI.300"/>
      <sheetName val="UI.400"/>
      <sheetName val="UI.500 "/>
      <sheetName val="UI.500"/>
      <sheetName val="UI.600"/>
      <sheetName val="UI.700"/>
      <sheetName val="UI.800"/>
      <sheetName val="UI.900"/>
      <sheetName val="845.06"/>
    </sheetNames>
    <definedNames>
      <definedName name="_qqq1" refersTo="#ССЫЛКА!" sheetId="1"/>
      <definedName name="aa" refersTo="#ССЫЛКА!" sheetId="1"/>
      <definedName name="aaaaa" refersTo="#ССЫЛКА!" sheetId="1"/>
      <definedName name="ad" refersTo="#ССЫЛКА!" sheetId="1"/>
      <definedName name="asd" refersTo="#ССЫЛКА!" sheetId="1"/>
      <definedName name="bb" refersTo="#ССЫЛКА!" sheetId="1"/>
      <definedName name="CompOt" refersTo="#ССЫЛКА!" sheetId="1"/>
      <definedName name="CompRas" refersTo="#ССЫЛКА!" sheetId="1"/>
      <definedName name="dd" refersTo="#ССЫЛКА!" sheetId="1"/>
      <definedName name="ew" refersTo="#ССЫЛКА!" sheetId="1"/>
      <definedName name="fg" refersTo="#ССЫЛКА!" sheetId="1"/>
      <definedName name="k" refersTo="#ССЫЛКА!" sheetId="1"/>
      <definedName name="qqq" refersTo="#ССЫЛКА!" sheetId="1"/>
      <definedName name="qs" refersTo="#ССЫЛКА!" sheetId="1"/>
      <definedName name="sdff" refersTo="#ССЫЛКА!" sheetId="1"/>
      <definedName name="sf" refersTo="#ССЫЛКА!" sheetId="1"/>
      <definedName name="we" refersTo="#ССЫЛКА!" sheetId="1"/>
      <definedName name="zdasd" refersTo="#ССЫЛКА!" sheetId="1"/>
      <definedName name="АААААААА" refersTo="#ССЫЛКА!" sheetId="1"/>
      <definedName name="ап" refersTo="#ССЫЛКА!" sheetId="1"/>
      <definedName name="в23ё" refersTo="#ССЫЛКА!" sheetId="1"/>
      <definedName name="вв" refersTo="#ССЫЛКА!" sheetId="1"/>
      <definedName name="й" refersTo="#ССЫЛКА!" sheetId="1"/>
      <definedName name="йй" refersTo="#ССЫЛКА!" sheetId="1"/>
      <definedName name="ке" refersTo="#ССЫЛКА!" sheetId="1"/>
      <definedName name="лшгщшодо" refersTo="#ССЫЛКА!" sheetId="1"/>
      <definedName name="мым" refersTo="#ССЫЛКА!" sheetId="1"/>
      <definedName name="с" refersTo="#ССЫЛКА!" sheetId="1"/>
      <definedName name="сс" refersTo="#ССЫЛКА!" sheetId="1"/>
      <definedName name="сссс" refersTo="#ССЫЛКА!" sheetId="1"/>
      <definedName name="ссы" refersTo="#ССЫЛКА!" sheetId="1"/>
      <definedName name="у" refersTo="#ССЫЛКА!" sheetId="1"/>
      <definedName name="ук" refersTo="#ССЫЛКА!" sheetId="1"/>
      <definedName name="ц" refersTo="#ССЫЛКА!" sheetId="1"/>
      <definedName name="цу" refersTo="#ССЫЛКА!" sheetId="1"/>
      <definedName name="ш" refersTo="#ССЫЛКА!" sheetId="1"/>
      <definedName name="шш" refersTo="#ССЫЛКА!" sheetId="1"/>
      <definedName name="щ" refersTo="#ССЫЛКА!" sheetId="1"/>
      <definedName name="ыв" refersTo="#ССЫЛКА!" sheetId="1"/>
      <definedName name="ыыыы" refersTo="#ССЫЛКА!" sheetId="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арс15"/>
      <sheetName val="КСМ131"/>
      <sheetName val="КСМ156"/>
      <sheetName val="Технотрейд110"/>
      <sheetName val="Технотрейд147"/>
      <sheetName val="Технотрейд148"/>
      <sheetName val="Технотрейд149"/>
      <sheetName val="Технотрейд150"/>
      <sheetName val="Технотрейд151"/>
      <sheetName val="Технотрейд159"/>
      <sheetName val="Теско177"/>
      <sheetName val="Кезьмино241"/>
      <sheetName val="Кезьмино278"/>
      <sheetName val="Теско359к"/>
      <sheetName val="ЦМТ366"/>
      <sheetName val="НовЧерем474"/>
      <sheetName val="Старокалуж476"/>
      <sheetName val="Спурт3800 "/>
      <sheetName val="Астиком497"/>
      <sheetName val="Астиком531"/>
      <sheetName val="Астиком563"/>
      <sheetName val="Астиком636"/>
      <sheetName val="Промстроймонолит617"/>
      <sheetName val="АГВ_СТУДИЯ546"/>
      <sheetName val="МытищТогрРяды612"/>
      <sheetName val="Монетчик7231"/>
      <sheetName val="Монетчик7257"/>
      <sheetName val="Монетчик7277"/>
      <sheetName val="Реалинвест7629"/>
      <sheetName val="календарь"/>
      <sheetName val="CRD_ОSB"/>
      <sheetName val="#ССЫЛКА"/>
    </sheetNames>
    <sheetDataSet>
      <sheetData sheetId="0" refreshError="1">
        <row r="1">
          <cell r="B1" t="str">
            <v>Кредитор</v>
          </cell>
          <cell r="E1" t="str">
            <v>Царицинское ОСБ</v>
          </cell>
        </row>
        <row r="2">
          <cell r="B2" t="str">
            <v>Заёмщик</v>
          </cell>
          <cell r="E2" t="str">
            <v>ООО Риэлторская фирма "Ларс"</v>
          </cell>
        </row>
        <row r="3">
          <cell r="B3" t="str">
            <v>Правовая форма</v>
          </cell>
          <cell r="E3" t="str">
            <v>ООО</v>
          </cell>
        </row>
        <row r="4">
          <cell r="B4" t="str">
            <v>Объект стрительства</v>
          </cell>
          <cell r="E4" t="str">
            <v>Покупка векселей Сбербанка России</v>
          </cell>
        </row>
        <row r="5">
          <cell r="B5" t="str">
            <v>Кредитный договор №</v>
          </cell>
          <cell r="E5">
            <v>15</v>
          </cell>
        </row>
        <row r="6">
          <cell r="B6" t="str">
            <v>От</v>
          </cell>
          <cell r="E6">
            <v>36430</v>
          </cell>
        </row>
        <row r="7">
          <cell r="B7" t="str">
            <v>Тип договора</v>
          </cell>
          <cell r="E7" t="str">
            <v>инвестиционный</v>
          </cell>
        </row>
        <row r="8">
          <cell r="B8" t="str">
            <v>Размер кредита</v>
          </cell>
          <cell r="E8">
            <v>346421016.98000002</v>
          </cell>
          <cell r="F8" t="str">
            <v>руб</v>
          </cell>
        </row>
        <row r="9">
          <cell r="B9" t="str">
            <v>Вид обеспечения кредита</v>
          </cell>
          <cell r="E9" t="str">
            <v>залог прав по догов.аренды земли и дог.залога прав по инвестиц.контракту</v>
          </cell>
        </row>
        <row r="10">
          <cell r="B10" t="str">
            <v>Размер обеспечения</v>
          </cell>
        </row>
        <row r="11">
          <cell r="B11" t="str">
            <v>Номер ссудного счета</v>
          </cell>
          <cell r="E11" t="str">
            <v xml:space="preserve">            45207810138060000354</v>
          </cell>
        </row>
        <row r="12">
          <cell r="B12" t="str">
            <v>Дата открытия счета</v>
          </cell>
          <cell r="E12">
            <v>35661</v>
          </cell>
        </row>
        <row r="13">
          <cell r="B13" t="str">
            <v>Дата погашения кредита</v>
          </cell>
          <cell r="E13">
            <v>37160</v>
          </cell>
        </row>
        <row r="14">
          <cell r="B14" t="str">
            <v>Пролонгации  до</v>
          </cell>
          <cell r="E14">
            <v>36796</v>
          </cell>
          <cell r="F14">
            <v>37160</v>
          </cell>
        </row>
        <row r="15">
          <cell r="B15" t="str">
            <v>Процентная ставка</v>
          </cell>
          <cell r="D15" t="str">
            <v>c</v>
          </cell>
          <cell r="E15">
            <v>6</v>
          </cell>
          <cell r="F15">
            <v>36430</v>
          </cell>
          <cell r="G15">
            <v>44.6</v>
          </cell>
          <cell r="H15">
            <v>36610</v>
          </cell>
          <cell r="I15">
            <v>17</v>
          </cell>
          <cell r="J15">
            <v>36627</v>
          </cell>
          <cell r="K15">
            <v>10.199999999999999</v>
          </cell>
          <cell r="L15">
            <v>36797</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36430</v>
          </cell>
          <cell r="D25">
            <v>346421015.98000002</v>
          </cell>
          <cell r="F25">
            <v>0</v>
          </cell>
          <cell r="H25">
            <v>346421015.98000002</v>
          </cell>
        </row>
        <row r="26">
          <cell r="B26">
            <v>36461</v>
          </cell>
          <cell r="H26">
            <v>346421015.98000002</v>
          </cell>
        </row>
        <row r="27">
          <cell r="B27">
            <v>36494</v>
          </cell>
          <cell r="H27">
            <v>346421015.98000002</v>
          </cell>
        </row>
        <row r="28">
          <cell r="B28">
            <v>36497</v>
          </cell>
          <cell r="H28">
            <v>346421015.98000002</v>
          </cell>
          <cell r="J28">
            <v>810000</v>
          </cell>
        </row>
        <row r="29">
          <cell r="B29">
            <v>36510</v>
          </cell>
          <cell r="H29">
            <v>346421015.98000002</v>
          </cell>
          <cell r="J29">
            <v>635000</v>
          </cell>
        </row>
        <row r="30">
          <cell r="B30">
            <v>36511</v>
          </cell>
          <cell r="F30">
            <v>705090.39</v>
          </cell>
          <cell r="H30">
            <v>345715925.59000003</v>
          </cell>
          <cell r="J30">
            <v>3338109.61</v>
          </cell>
        </row>
        <row r="31">
          <cell r="B31">
            <v>36556</v>
          </cell>
          <cell r="H31">
            <v>345715925.59000003</v>
          </cell>
        </row>
        <row r="32">
          <cell r="B32">
            <v>36566</v>
          </cell>
          <cell r="H32">
            <v>345715925.59000003</v>
          </cell>
          <cell r="J32">
            <v>286900</v>
          </cell>
        </row>
        <row r="33">
          <cell r="B33">
            <v>36587</v>
          </cell>
          <cell r="H33">
            <v>345715925.59000003</v>
          </cell>
          <cell r="J33">
            <v>919100</v>
          </cell>
        </row>
        <row r="34">
          <cell r="B34">
            <v>36600</v>
          </cell>
          <cell r="H34">
            <v>345715925.59000003</v>
          </cell>
          <cell r="J34">
            <v>945000</v>
          </cell>
        </row>
        <row r="35">
          <cell r="B35">
            <v>36601</v>
          </cell>
          <cell r="H35">
            <v>345715925.59000003</v>
          </cell>
          <cell r="J35">
            <v>1479570</v>
          </cell>
        </row>
        <row r="36">
          <cell r="B36">
            <v>36605</v>
          </cell>
          <cell r="H36">
            <v>345715925.59000003</v>
          </cell>
          <cell r="J36">
            <v>1528540</v>
          </cell>
        </row>
        <row r="37">
          <cell r="B37">
            <v>36636</v>
          </cell>
          <cell r="H37">
            <v>345715925.59000003</v>
          </cell>
        </row>
        <row r="38">
          <cell r="B38">
            <v>36677</v>
          </cell>
          <cell r="H38">
            <v>345715925.59000003</v>
          </cell>
        </row>
        <row r="39">
          <cell r="B39">
            <v>36696</v>
          </cell>
          <cell r="H39">
            <v>345715925.59000003</v>
          </cell>
          <cell r="J39">
            <v>172460.97</v>
          </cell>
        </row>
        <row r="40">
          <cell r="B40">
            <v>36697</v>
          </cell>
          <cell r="H40">
            <v>345715925.59000003</v>
          </cell>
          <cell r="J40">
            <v>16321952.52</v>
          </cell>
        </row>
        <row r="41">
          <cell r="B41">
            <v>36699</v>
          </cell>
          <cell r="H41">
            <v>345715925.59000003</v>
          </cell>
          <cell r="J41">
            <v>260722.4</v>
          </cell>
        </row>
        <row r="42">
          <cell r="B42">
            <v>36699</v>
          </cell>
          <cell r="H42">
            <v>345715925.59000003</v>
          </cell>
          <cell r="K42">
            <v>8277.6</v>
          </cell>
        </row>
        <row r="43">
          <cell r="B43">
            <v>36700</v>
          </cell>
          <cell r="H43">
            <v>345715925.59000003</v>
          </cell>
          <cell r="J43">
            <v>160181.35999999999</v>
          </cell>
        </row>
        <row r="44">
          <cell r="B44">
            <v>36700</v>
          </cell>
          <cell r="H44">
            <v>345715925.59000003</v>
          </cell>
          <cell r="K44">
            <v>3668.64</v>
          </cell>
        </row>
        <row r="45">
          <cell r="B45">
            <v>36705</v>
          </cell>
          <cell r="H45">
            <v>345715925.59000003</v>
          </cell>
          <cell r="J45">
            <v>1845404.04</v>
          </cell>
        </row>
        <row r="46">
          <cell r="B46">
            <v>36705</v>
          </cell>
          <cell r="H46">
            <v>345715925.59000003</v>
          </cell>
          <cell r="K46">
            <v>16898.96</v>
          </cell>
        </row>
        <row r="47">
          <cell r="B47">
            <v>36707</v>
          </cell>
          <cell r="F47">
            <v>391051.64</v>
          </cell>
          <cell r="H47">
            <v>345324873.95000005</v>
          </cell>
          <cell r="J47">
            <v>28844.33</v>
          </cell>
        </row>
        <row r="48">
          <cell r="B48">
            <v>36707</v>
          </cell>
          <cell r="H48">
            <v>345324873.95000005</v>
          </cell>
          <cell r="K48">
            <v>104.03</v>
          </cell>
        </row>
        <row r="49">
          <cell r="B49">
            <v>36712</v>
          </cell>
          <cell r="F49">
            <v>598200</v>
          </cell>
          <cell r="H49">
            <v>344726673.95000005</v>
          </cell>
        </row>
        <row r="50">
          <cell r="B50">
            <v>36717</v>
          </cell>
          <cell r="H50">
            <v>344726673.95000005</v>
          </cell>
          <cell r="J50">
            <v>2870000</v>
          </cell>
        </row>
        <row r="51">
          <cell r="B51">
            <v>36740</v>
          </cell>
          <cell r="H51">
            <v>344726673.95000005</v>
          </cell>
          <cell r="J51">
            <v>110000</v>
          </cell>
        </row>
        <row r="52">
          <cell r="B52">
            <v>36747</v>
          </cell>
          <cell r="H52">
            <v>344726673.95000005</v>
          </cell>
          <cell r="J52">
            <v>1107712</v>
          </cell>
        </row>
        <row r="53">
          <cell r="B53">
            <v>36754</v>
          </cell>
          <cell r="H53">
            <v>344726673.95000005</v>
          </cell>
          <cell r="J53">
            <v>4604100</v>
          </cell>
        </row>
        <row r="54">
          <cell r="B54">
            <v>36759</v>
          </cell>
          <cell r="H54">
            <v>344726673.95000005</v>
          </cell>
          <cell r="J54">
            <v>2701300</v>
          </cell>
        </row>
        <row r="55">
          <cell r="B55">
            <v>36774</v>
          </cell>
          <cell r="H55">
            <v>344726673.95000005</v>
          </cell>
          <cell r="J55">
            <v>1349300</v>
          </cell>
        </row>
        <row r="56">
          <cell r="B56">
            <v>36781</v>
          </cell>
          <cell r="H56">
            <v>344726673.95000005</v>
          </cell>
          <cell r="J56">
            <v>345000</v>
          </cell>
        </row>
        <row r="57">
          <cell r="B57">
            <v>36789</v>
          </cell>
          <cell r="H57">
            <v>344726673.95000005</v>
          </cell>
          <cell r="J57">
            <v>88800</v>
          </cell>
        </row>
        <row r="58">
          <cell r="B58">
            <v>36790</v>
          </cell>
          <cell r="H58">
            <v>344726673.95000005</v>
          </cell>
          <cell r="J58">
            <v>1984802.02</v>
          </cell>
        </row>
        <row r="59">
          <cell r="B59">
            <v>36790</v>
          </cell>
          <cell r="H59">
            <v>344726673.95000005</v>
          </cell>
          <cell r="K59">
            <v>2387.98</v>
          </cell>
        </row>
        <row r="60">
          <cell r="B60">
            <v>36797</v>
          </cell>
          <cell r="F60">
            <v>339896.53</v>
          </cell>
          <cell r="H60">
            <v>344386777.42000008</v>
          </cell>
          <cell r="J60">
            <v>1117981.1200000001</v>
          </cell>
        </row>
        <row r="61">
          <cell r="B61">
            <v>36805</v>
          </cell>
          <cell r="F61">
            <v>1170000</v>
          </cell>
          <cell r="H61">
            <v>343216777.42000008</v>
          </cell>
        </row>
        <row r="62">
          <cell r="B62">
            <v>36815</v>
          </cell>
          <cell r="F62">
            <v>3200000</v>
          </cell>
          <cell r="H62">
            <v>340016777.42000008</v>
          </cell>
        </row>
        <row r="63">
          <cell r="B63">
            <v>36818</v>
          </cell>
          <cell r="F63">
            <v>800000</v>
          </cell>
          <cell r="H63">
            <v>339216777.42000008</v>
          </cell>
        </row>
        <row r="64">
          <cell r="B64">
            <v>36833</v>
          </cell>
          <cell r="F64">
            <v>650000</v>
          </cell>
          <cell r="H64">
            <v>338566777.42000008</v>
          </cell>
          <cell r="J64">
            <v>646680</v>
          </cell>
        </row>
        <row r="65">
          <cell r="B65">
            <v>36847</v>
          </cell>
          <cell r="H65">
            <v>338566777.42000008</v>
          </cell>
          <cell r="J65">
            <v>277000</v>
          </cell>
        </row>
        <row r="66">
          <cell r="B66">
            <v>36847</v>
          </cell>
          <cell r="H66">
            <v>338566777.42000008</v>
          </cell>
        </row>
        <row r="67">
          <cell r="B67">
            <v>36851</v>
          </cell>
          <cell r="H67">
            <v>338566777.42000008</v>
          </cell>
          <cell r="J67">
            <v>1220173</v>
          </cell>
        </row>
        <row r="68">
          <cell r="B68">
            <v>36854</v>
          </cell>
          <cell r="H68">
            <v>338566777.42000008</v>
          </cell>
          <cell r="J68">
            <v>984737</v>
          </cell>
        </row>
        <row r="69">
          <cell r="B69">
            <v>36854</v>
          </cell>
          <cell r="F69">
            <v>984737</v>
          </cell>
          <cell r="H69">
            <v>337582040.42000008</v>
          </cell>
        </row>
        <row r="70">
          <cell r="B70">
            <v>36857</v>
          </cell>
          <cell r="H70">
            <v>337582040.42000008</v>
          </cell>
          <cell r="J70">
            <v>696250</v>
          </cell>
        </row>
        <row r="71">
          <cell r="B71">
            <v>36857</v>
          </cell>
          <cell r="F71">
            <v>696250</v>
          </cell>
          <cell r="H71">
            <v>336885790.42000008</v>
          </cell>
        </row>
        <row r="72">
          <cell r="B72">
            <v>36861</v>
          </cell>
          <cell r="F72">
            <v>507984</v>
          </cell>
          <cell r="H72">
            <v>336377806.42000008</v>
          </cell>
          <cell r="J72">
            <v>507984</v>
          </cell>
        </row>
        <row r="73">
          <cell r="B73">
            <v>36865</v>
          </cell>
          <cell r="H73">
            <v>336377806.42000008</v>
          </cell>
          <cell r="J73">
            <v>448000</v>
          </cell>
        </row>
        <row r="74">
          <cell r="B74">
            <v>36868</v>
          </cell>
          <cell r="F74">
            <v>733220</v>
          </cell>
          <cell r="H74">
            <v>335644586.42000008</v>
          </cell>
          <cell r="J74">
            <v>733220</v>
          </cell>
        </row>
        <row r="75">
          <cell r="B75">
            <v>36868</v>
          </cell>
          <cell r="H75">
            <v>335644586.42000008</v>
          </cell>
        </row>
        <row r="76">
          <cell r="B76">
            <v>36869</v>
          </cell>
          <cell r="H76">
            <v>335644586.42000008</v>
          </cell>
          <cell r="J76">
            <v>445623</v>
          </cell>
        </row>
        <row r="77">
          <cell r="B77">
            <v>36875</v>
          </cell>
          <cell r="H77">
            <v>335644586.42000008</v>
          </cell>
          <cell r="J77">
            <v>380000</v>
          </cell>
        </row>
        <row r="78">
          <cell r="B78">
            <v>36879</v>
          </cell>
          <cell r="F78">
            <v>124000</v>
          </cell>
          <cell r="H78">
            <v>335520586.42000008</v>
          </cell>
        </row>
        <row r="79">
          <cell r="B79">
            <v>36882</v>
          </cell>
          <cell r="F79">
            <v>284000</v>
          </cell>
          <cell r="H79">
            <v>335236586.42000008</v>
          </cell>
          <cell r="J79">
            <v>1115683.82</v>
          </cell>
        </row>
        <row r="80">
          <cell r="B80">
            <v>36896</v>
          </cell>
          <cell r="F80">
            <v>960000</v>
          </cell>
          <cell r="H80">
            <v>334276586.42000008</v>
          </cell>
        </row>
        <row r="81">
          <cell r="B81">
            <v>36930</v>
          </cell>
          <cell r="H81">
            <v>334276586.42000008</v>
          </cell>
        </row>
        <row r="82">
          <cell r="B82">
            <v>36935</v>
          </cell>
          <cell r="H82">
            <v>334276586.42000008</v>
          </cell>
          <cell r="J82">
            <v>1350000</v>
          </cell>
        </row>
        <row r="83">
          <cell r="B83">
            <v>36942</v>
          </cell>
          <cell r="H83">
            <v>334276586.42000008</v>
          </cell>
          <cell r="J83">
            <v>300000</v>
          </cell>
        </row>
        <row r="84">
          <cell r="B84">
            <v>36950</v>
          </cell>
          <cell r="C84">
            <v>0</v>
          </cell>
          <cell r="D84">
            <v>0</v>
          </cell>
          <cell r="E84">
            <v>0</v>
          </cell>
          <cell r="F84">
            <v>0</v>
          </cell>
          <cell r="G84">
            <v>0</v>
          </cell>
          <cell r="H84">
            <v>334276586.42000008</v>
          </cell>
          <cell r="J84">
            <v>1274000</v>
          </cell>
        </row>
        <row r="85">
          <cell r="B85">
            <v>36952</v>
          </cell>
          <cell r="C85">
            <v>0</v>
          </cell>
          <cell r="D85">
            <v>0</v>
          </cell>
          <cell r="E85">
            <v>0</v>
          </cell>
          <cell r="F85">
            <v>0</v>
          </cell>
          <cell r="G85">
            <v>0</v>
          </cell>
          <cell r="H85">
            <v>334276586.42000008</v>
          </cell>
          <cell r="J85">
            <v>862865</v>
          </cell>
        </row>
        <row r="86">
          <cell r="B86">
            <v>36963</v>
          </cell>
          <cell r="C86">
            <v>0</v>
          </cell>
          <cell r="D86">
            <v>0</v>
          </cell>
          <cell r="E86">
            <v>0</v>
          </cell>
          <cell r="F86">
            <v>0</v>
          </cell>
          <cell r="G86">
            <v>0</v>
          </cell>
          <cell r="H86">
            <v>334276586.42000008</v>
          </cell>
          <cell r="J86">
            <v>189000</v>
          </cell>
        </row>
        <row r="87">
          <cell r="B87">
            <v>36965</v>
          </cell>
          <cell r="C87">
            <v>0</v>
          </cell>
          <cell r="D87">
            <v>0</v>
          </cell>
          <cell r="E87">
            <v>0</v>
          </cell>
          <cell r="F87">
            <v>0</v>
          </cell>
          <cell r="G87">
            <v>0</v>
          </cell>
          <cell r="H87">
            <v>334276586.42000008</v>
          </cell>
          <cell r="J87">
            <v>630000</v>
          </cell>
        </row>
        <row r="88">
          <cell r="B88">
            <v>36966</v>
          </cell>
          <cell r="C88">
            <v>0</v>
          </cell>
          <cell r="D88">
            <v>0</v>
          </cell>
          <cell r="E88">
            <v>0</v>
          </cell>
          <cell r="F88">
            <v>0</v>
          </cell>
          <cell r="G88">
            <v>0</v>
          </cell>
          <cell r="H88">
            <v>334276586.42000008</v>
          </cell>
          <cell r="J88">
            <v>2084160</v>
          </cell>
        </row>
        <row r="89">
          <cell r="B89">
            <v>36969</v>
          </cell>
          <cell r="C89">
            <v>0</v>
          </cell>
          <cell r="D89">
            <v>0</v>
          </cell>
          <cell r="E89">
            <v>0</v>
          </cell>
          <cell r="F89">
            <v>0</v>
          </cell>
          <cell r="G89">
            <v>0</v>
          </cell>
          <cell r="H89">
            <v>334276586.42000008</v>
          </cell>
          <cell r="J89">
            <v>718500</v>
          </cell>
        </row>
        <row r="90">
          <cell r="B90">
            <v>36970</v>
          </cell>
          <cell r="C90">
            <v>0</v>
          </cell>
          <cell r="D90">
            <v>0</v>
          </cell>
          <cell r="E90">
            <v>0</v>
          </cell>
          <cell r="F90">
            <v>0</v>
          </cell>
          <cell r="G90">
            <v>0</v>
          </cell>
          <cell r="H90">
            <v>334276586.42000008</v>
          </cell>
          <cell r="J90">
            <v>1000400</v>
          </cell>
        </row>
      </sheetData>
      <sheetData sheetId="1" refreshError="1">
        <row r="1">
          <cell r="B1" t="str">
            <v>Кредитор</v>
          </cell>
          <cell r="E1" t="str">
            <v xml:space="preserve">                Бабушкинское ОСБ</v>
          </cell>
        </row>
        <row r="2">
          <cell r="B2" t="str">
            <v>Заёмщик</v>
          </cell>
          <cell r="E2" t="str">
            <v xml:space="preserve">                                                    ОАО   "Комбинат строительных материалов"</v>
          </cell>
        </row>
        <row r="3">
          <cell r="B3" t="str">
            <v>Правовая форма</v>
          </cell>
          <cell r="E3" t="str">
            <v xml:space="preserve"> ОАО</v>
          </cell>
        </row>
        <row r="4">
          <cell r="B4" t="str">
            <v>Объект стрительства</v>
          </cell>
          <cell r="E4" t="str">
            <v xml:space="preserve">                                                                                                      завершение стр-ва, создание инфраструктуры и модернизация обор-ния</v>
          </cell>
        </row>
        <row r="5">
          <cell r="B5" t="str">
            <v>Кредитный договор №</v>
          </cell>
          <cell r="E5">
            <v>131</v>
          </cell>
        </row>
        <row r="6">
          <cell r="B6" t="str">
            <v>От</v>
          </cell>
          <cell r="E6">
            <v>36495</v>
          </cell>
        </row>
        <row r="7">
          <cell r="B7" t="str">
            <v>Тип договора</v>
          </cell>
          <cell r="E7" t="str">
            <v xml:space="preserve">          инвестиционный</v>
          </cell>
        </row>
        <row r="8">
          <cell r="B8" t="str">
            <v>Размер кредита</v>
          </cell>
          <cell r="E8" t="str">
            <v xml:space="preserve">  62 000 000руб</v>
          </cell>
        </row>
        <row r="9">
          <cell r="B9" t="str">
            <v>Вид обеспечения кредита</v>
          </cell>
          <cell r="E9" t="str">
            <v xml:space="preserve">                                                                                                                                                 залог технологического оборудования КСМ и личные поручительства руководителей, пор. Юр.лица "Неско"</v>
          </cell>
        </row>
        <row r="10">
          <cell r="B10" t="str">
            <v>Размер обеспечения</v>
          </cell>
          <cell r="E10" t="str">
            <v xml:space="preserve">          89 054 000руб.</v>
          </cell>
        </row>
        <row r="11">
          <cell r="B11" t="str">
            <v>Номер ссудного счета</v>
          </cell>
          <cell r="E11" t="str">
            <v>45207810838220000151</v>
          </cell>
        </row>
        <row r="12">
          <cell r="B12" t="str">
            <v>Дата открытия счета</v>
          </cell>
          <cell r="E12">
            <v>36500</v>
          </cell>
        </row>
        <row r="13">
          <cell r="B13" t="str">
            <v>Дата погашения кредита</v>
          </cell>
          <cell r="E13">
            <v>37589</v>
          </cell>
        </row>
        <row r="14">
          <cell r="B14" t="str">
            <v>Пролонгации  до</v>
          </cell>
        </row>
        <row r="15">
          <cell r="B15" t="str">
            <v>Процентная ставка</v>
          </cell>
          <cell r="D15" t="str">
            <v>c</v>
          </cell>
          <cell r="E15">
            <v>40</v>
          </cell>
          <cell r="F15">
            <v>36500</v>
          </cell>
          <cell r="G15">
            <v>36.1</v>
          </cell>
          <cell r="H15">
            <v>36647</v>
          </cell>
          <cell r="I15">
            <v>25.5</v>
          </cell>
          <cell r="J15">
            <v>36739</v>
          </cell>
        </row>
        <row r="16">
          <cell r="B16" t="str">
            <v>Продолж. проц. ставка</v>
          </cell>
          <cell r="D16" t="str">
            <v>c</v>
          </cell>
          <cell r="E16">
            <v>24</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36500</v>
          </cell>
          <cell r="D25">
            <v>1493000</v>
          </cell>
          <cell r="F25">
            <v>0</v>
          </cell>
          <cell r="H25">
            <v>1493000</v>
          </cell>
        </row>
        <row r="26">
          <cell r="B26">
            <v>36501</v>
          </cell>
          <cell r="D26">
            <v>1338933</v>
          </cell>
          <cell r="H26">
            <v>2831933</v>
          </cell>
        </row>
        <row r="27">
          <cell r="B27">
            <v>36508</v>
          </cell>
          <cell r="D27">
            <v>2100000</v>
          </cell>
          <cell r="H27">
            <v>4931933</v>
          </cell>
        </row>
        <row r="28">
          <cell r="B28">
            <v>36514</v>
          </cell>
          <cell r="D28">
            <v>8708404.5999999996</v>
          </cell>
          <cell r="H28">
            <v>13640337.6</v>
          </cell>
        </row>
        <row r="29">
          <cell r="B29">
            <v>36515</v>
          </cell>
          <cell r="D29">
            <v>2100000</v>
          </cell>
          <cell r="H29">
            <v>15740337.6</v>
          </cell>
        </row>
        <row r="30">
          <cell r="B30">
            <v>36522</v>
          </cell>
          <cell r="D30">
            <v>6413334</v>
          </cell>
          <cell r="H30">
            <v>22153671.600000001</v>
          </cell>
        </row>
        <row r="31">
          <cell r="B31">
            <v>36536</v>
          </cell>
          <cell r="D31">
            <v>2100000</v>
          </cell>
          <cell r="H31">
            <v>24253671.600000001</v>
          </cell>
        </row>
        <row r="32">
          <cell r="B32">
            <v>36539</v>
          </cell>
          <cell r="D32">
            <v>4990000</v>
          </cell>
          <cell r="H32">
            <v>29243671.600000001</v>
          </cell>
        </row>
        <row r="33">
          <cell r="B33">
            <v>36544</v>
          </cell>
          <cell r="D33">
            <v>3482294</v>
          </cell>
          <cell r="H33">
            <v>32725965.600000001</v>
          </cell>
        </row>
        <row r="34">
          <cell r="B34">
            <v>36549</v>
          </cell>
          <cell r="D34">
            <v>1782300</v>
          </cell>
          <cell r="H34">
            <v>34508265.600000001</v>
          </cell>
        </row>
        <row r="35">
          <cell r="B35">
            <v>36550</v>
          </cell>
          <cell r="D35">
            <v>743890</v>
          </cell>
          <cell r="H35">
            <v>35252155.600000001</v>
          </cell>
        </row>
        <row r="36">
          <cell r="B36">
            <v>36553</v>
          </cell>
          <cell r="D36">
            <v>2337801</v>
          </cell>
          <cell r="H36">
            <v>37589956.600000001</v>
          </cell>
        </row>
        <row r="37">
          <cell r="B37">
            <v>36558</v>
          </cell>
          <cell r="D37">
            <v>5201324.4000000004</v>
          </cell>
          <cell r="H37">
            <v>42791281</v>
          </cell>
        </row>
        <row r="38">
          <cell r="B38">
            <v>36568</v>
          </cell>
          <cell r="D38">
            <v>798950</v>
          </cell>
          <cell r="H38">
            <v>43590231</v>
          </cell>
        </row>
        <row r="39">
          <cell r="B39">
            <v>36570</v>
          </cell>
          <cell r="D39">
            <v>410204</v>
          </cell>
          <cell r="H39">
            <v>44000435</v>
          </cell>
        </row>
        <row r="40">
          <cell r="B40">
            <v>36584</v>
          </cell>
          <cell r="D40">
            <v>261299</v>
          </cell>
          <cell r="H40">
            <v>44261734</v>
          </cell>
          <cell r="J40">
            <v>2482376</v>
          </cell>
        </row>
        <row r="41">
          <cell r="B41">
            <v>36587</v>
          </cell>
          <cell r="D41">
            <v>200148</v>
          </cell>
          <cell r="H41">
            <v>44461882</v>
          </cell>
        </row>
        <row r="42">
          <cell r="B42">
            <v>36591</v>
          </cell>
          <cell r="D42">
            <v>3950000</v>
          </cell>
          <cell r="H42">
            <v>48411882</v>
          </cell>
        </row>
        <row r="43">
          <cell r="B43">
            <v>36595</v>
          </cell>
          <cell r="D43">
            <v>74864.2</v>
          </cell>
          <cell r="H43">
            <v>48486746.200000003</v>
          </cell>
        </row>
        <row r="44">
          <cell r="B44">
            <v>36612</v>
          </cell>
          <cell r="D44">
            <v>1050000</v>
          </cell>
          <cell r="H44">
            <v>49536746.200000003</v>
          </cell>
        </row>
        <row r="45">
          <cell r="B45">
            <v>36613</v>
          </cell>
          <cell r="D45">
            <v>400000</v>
          </cell>
          <cell r="H45">
            <v>49936746.200000003</v>
          </cell>
          <cell r="J45">
            <v>48088.01</v>
          </cell>
        </row>
        <row r="46">
          <cell r="B46">
            <v>36614</v>
          </cell>
          <cell r="D46">
            <v>1540000</v>
          </cell>
          <cell r="H46">
            <v>51476746.200000003</v>
          </cell>
        </row>
        <row r="47">
          <cell r="B47">
            <v>36615</v>
          </cell>
          <cell r="D47">
            <v>1050000</v>
          </cell>
          <cell r="H47">
            <v>52526746.200000003</v>
          </cell>
        </row>
        <row r="48">
          <cell r="B48">
            <v>36620</v>
          </cell>
          <cell r="D48">
            <v>619932</v>
          </cell>
          <cell r="H48">
            <v>53146678.200000003</v>
          </cell>
        </row>
        <row r="49">
          <cell r="B49">
            <v>36622</v>
          </cell>
          <cell r="D49">
            <v>2839242</v>
          </cell>
          <cell r="H49">
            <v>55985920.200000003</v>
          </cell>
        </row>
        <row r="50">
          <cell r="B50">
            <v>36627</v>
          </cell>
          <cell r="D50">
            <v>790000</v>
          </cell>
          <cell r="H50">
            <v>56775920.200000003</v>
          </cell>
        </row>
        <row r="51">
          <cell r="B51">
            <v>36633</v>
          </cell>
          <cell r="D51">
            <v>516000</v>
          </cell>
          <cell r="H51">
            <v>57291920.200000003</v>
          </cell>
        </row>
        <row r="52">
          <cell r="B52">
            <v>36635</v>
          </cell>
          <cell r="D52">
            <v>1117908</v>
          </cell>
          <cell r="H52">
            <v>58409828.200000003</v>
          </cell>
        </row>
        <row r="53">
          <cell r="B53">
            <v>36642</v>
          </cell>
          <cell r="D53">
            <v>981581</v>
          </cell>
          <cell r="H53">
            <v>59391409.200000003</v>
          </cell>
        </row>
        <row r="54">
          <cell r="B54">
            <v>36661</v>
          </cell>
          <cell r="D54">
            <v>1642500</v>
          </cell>
          <cell r="H54">
            <v>61033909.200000003</v>
          </cell>
        </row>
        <row r="55">
          <cell r="B55">
            <v>36672</v>
          </cell>
          <cell r="H55">
            <v>61033909.200000003</v>
          </cell>
          <cell r="J55">
            <v>2084000</v>
          </cell>
        </row>
        <row r="56">
          <cell r="B56">
            <v>36675</v>
          </cell>
          <cell r="H56">
            <v>61033909.200000003</v>
          </cell>
          <cell r="J56">
            <v>3107395.84</v>
          </cell>
        </row>
        <row r="57">
          <cell r="B57">
            <v>36683</v>
          </cell>
          <cell r="D57">
            <v>460857</v>
          </cell>
          <cell r="H57">
            <v>61494766.200000003</v>
          </cell>
        </row>
        <row r="58">
          <cell r="B58">
            <v>36686</v>
          </cell>
          <cell r="D58">
            <v>188333</v>
          </cell>
          <cell r="H58">
            <v>61683099.200000003</v>
          </cell>
        </row>
        <row r="59">
          <cell r="B59">
            <v>36700</v>
          </cell>
          <cell r="D59">
            <v>316900</v>
          </cell>
          <cell r="H59">
            <v>61999999.200000003</v>
          </cell>
        </row>
        <row r="60">
          <cell r="B60">
            <v>36738</v>
          </cell>
          <cell r="H60">
            <v>61999999.200000003</v>
          </cell>
        </row>
        <row r="61">
          <cell r="B61">
            <v>36763</v>
          </cell>
          <cell r="H61">
            <v>61999999.200000003</v>
          </cell>
          <cell r="J61">
            <v>4850000</v>
          </cell>
        </row>
        <row r="62">
          <cell r="B62">
            <v>36766</v>
          </cell>
          <cell r="H62">
            <v>61999999.200000003</v>
          </cell>
          <cell r="J62">
            <v>258853.46</v>
          </cell>
        </row>
        <row r="63">
          <cell r="B63">
            <v>36799</v>
          </cell>
          <cell r="H63">
            <v>61999999.200000003</v>
          </cell>
        </row>
        <row r="64">
          <cell r="B64">
            <v>36829</v>
          </cell>
          <cell r="H64">
            <v>61999999.200000003</v>
          </cell>
        </row>
        <row r="65">
          <cell r="B65">
            <v>36858</v>
          </cell>
          <cell r="H65">
            <v>61999999.200000003</v>
          </cell>
          <cell r="J65">
            <v>3974098.31</v>
          </cell>
        </row>
        <row r="66">
          <cell r="B66">
            <v>36888</v>
          </cell>
          <cell r="H66">
            <v>61999999.200000003</v>
          </cell>
        </row>
        <row r="67">
          <cell r="B67">
            <v>36922</v>
          </cell>
          <cell r="H67">
            <v>61999999.200000003</v>
          </cell>
        </row>
        <row r="68">
          <cell r="B68">
            <v>36930</v>
          </cell>
          <cell r="H68">
            <v>61999999.200000003</v>
          </cell>
        </row>
        <row r="69">
          <cell r="B69">
            <v>36937</v>
          </cell>
          <cell r="H69">
            <v>61999999.200000003</v>
          </cell>
        </row>
        <row r="70">
          <cell r="B70">
            <v>36949</v>
          </cell>
          <cell r="C70">
            <v>0</v>
          </cell>
          <cell r="D70">
            <v>0</v>
          </cell>
          <cell r="E70">
            <v>0</v>
          </cell>
          <cell r="F70">
            <v>0</v>
          </cell>
          <cell r="G70">
            <v>0</v>
          </cell>
          <cell r="H70">
            <v>61999999.200000003</v>
          </cell>
          <cell r="I70">
            <v>0</v>
          </cell>
          <cell r="J70">
            <v>3767227.44</v>
          </cell>
        </row>
        <row r="71">
          <cell r="B71">
            <v>36951</v>
          </cell>
          <cell r="C71">
            <v>0</v>
          </cell>
          <cell r="D71">
            <v>0</v>
          </cell>
          <cell r="E71">
            <v>0</v>
          </cell>
          <cell r="F71">
            <v>0</v>
          </cell>
          <cell r="G71">
            <v>0</v>
          </cell>
          <cell r="H71">
            <v>61999999.200000003</v>
          </cell>
          <cell r="I71">
            <v>0</v>
          </cell>
          <cell r="J71">
            <v>0</v>
          </cell>
        </row>
        <row r="72">
          <cell r="B72">
            <v>36957</v>
          </cell>
          <cell r="C72">
            <v>0</v>
          </cell>
          <cell r="D72">
            <v>0</v>
          </cell>
          <cell r="E72">
            <v>0</v>
          </cell>
          <cell r="F72">
            <v>0</v>
          </cell>
          <cell r="G72">
            <v>0</v>
          </cell>
          <cell r="H72">
            <v>61999999.200000003</v>
          </cell>
          <cell r="I72">
            <v>0</v>
          </cell>
          <cell r="J72">
            <v>0</v>
          </cell>
        </row>
      </sheetData>
      <sheetData sheetId="2"/>
      <sheetData sheetId="3" refreshError="1">
        <row r="1">
          <cell r="B1" t="str">
            <v>Кредитор</v>
          </cell>
          <cell r="E1" t="str">
            <v xml:space="preserve">                              Марьинорощинское ОСБ </v>
          </cell>
        </row>
        <row r="2">
          <cell r="B2" t="str">
            <v>Заёмщик</v>
          </cell>
          <cell r="E2" t="str">
            <v xml:space="preserve">                           ООО "Компания Технотрейд"</v>
          </cell>
        </row>
        <row r="3">
          <cell r="B3" t="str">
            <v>Правовая форма</v>
          </cell>
          <cell r="E3" t="str">
            <v xml:space="preserve">ООО </v>
          </cell>
        </row>
        <row r="4">
          <cell r="B4" t="str">
            <v>Объект стрительства</v>
          </cell>
          <cell r="E4" t="str">
            <v xml:space="preserve">                                                                                                                                                                     для строительства, реализации и эксплуатации 2-ой очереди Торгового-выставочного Комплекса</v>
          </cell>
        </row>
        <row r="5">
          <cell r="B5" t="str">
            <v>Кредитный договор №</v>
          </cell>
          <cell r="E5">
            <v>110</v>
          </cell>
        </row>
        <row r="6">
          <cell r="B6" t="str">
            <v>От</v>
          </cell>
          <cell r="E6">
            <v>36566</v>
          </cell>
        </row>
        <row r="7">
          <cell r="B7" t="str">
            <v>Тип договора</v>
          </cell>
          <cell r="E7" t="str">
            <v xml:space="preserve">           инвестиционный</v>
          </cell>
        </row>
        <row r="8">
          <cell r="B8" t="str">
            <v>Размер кредита</v>
          </cell>
          <cell r="E8">
            <v>5000000</v>
          </cell>
          <cell r="F8" t="str">
            <v>рублей</v>
          </cell>
        </row>
        <row r="9">
          <cell r="B9" t="str">
            <v>Вид обеспечения кредита</v>
          </cell>
        </row>
        <row r="10">
          <cell r="B10" t="str">
            <v>Размер обеспечения</v>
          </cell>
        </row>
        <row r="11">
          <cell r="B11" t="str">
            <v>Номер ссудного счета</v>
          </cell>
          <cell r="E11" t="str">
            <v>45206810038050000669</v>
          </cell>
        </row>
        <row r="12">
          <cell r="B12" t="str">
            <v>Дата открытия счета</v>
          </cell>
          <cell r="E12">
            <v>36675</v>
          </cell>
        </row>
        <row r="13">
          <cell r="B13" t="str">
            <v>Дата погашения кредита</v>
          </cell>
          <cell r="E13">
            <v>36930</v>
          </cell>
        </row>
        <row r="14">
          <cell r="B14" t="str">
            <v>Пролонгации  до</v>
          </cell>
        </row>
        <row r="15">
          <cell r="B15" t="str">
            <v>Процентная ставка</v>
          </cell>
          <cell r="D15" t="str">
            <v>c</v>
          </cell>
          <cell r="E15">
            <v>36</v>
          </cell>
          <cell r="F15">
            <v>36675</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36675</v>
          </cell>
          <cell r="D25">
            <v>5000000</v>
          </cell>
          <cell r="F25">
            <v>0</v>
          </cell>
          <cell r="H25">
            <v>5000000</v>
          </cell>
        </row>
        <row r="26">
          <cell r="B26">
            <v>36704</v>
          </cell>
          <cell r="H26">
            <v>5000000</v>
          </cell>
          <cell r="J26">
            <v>147540.98000000001</v>
          </cell>
        </row>
        <row r="27">
          <cell r="B27">
            <v>36734</v>
          </cell>
          <cell r="H27">
            <v>5000000</v>
          </cell>
          <cell r="J27">
            <v>147540.98000000001</v>
          </cell>
        </row>
        <row r="28">
          <cell r="B28">
            <v>36766</v>
          </cell>
          <cell r="H28">
            <v>5000000</v>
          </cell>
          <cell r="J28">
            <v>120491.8</v>
          </cell>
        </row>
        <row r="29">
          <cell r="B29">
            <v>36799</v>
          </cell>
          <cell r="H29">
            <v>5000000</v>
          </cell>
          <cell r="J29">
            <v>114344.26</v>
          </cell>
        </row>
        <row r="30">
          <cell r="B30">
            <v>36829</v>
          </cell>
          <cell r="H30">
            <v>5000000</v>
          </cell>
          <cell r="J30">
            <v>110655.74</v>
          </cell>
        </row>
        <row r="31">
          <cell r="B31">
            <v>36857</v>
          </cell>
          <cell r="H31">
            <v>5000000</v>
          </cell>
          <cell r="J31">
            <v>114344.26</v>
          </cell>
        </row>
        <row r="32">
          <cell r="B32">
            <v>36888</v>
          </cell>
          <cell r="H32">
            <v>5000000</v>
          </cell>
          <cell r="J32">
            <v>90983.61</v>
          </cell>
        </row>
        <row r="33">
          <cell r="B33">
            <v>36922</v>
          </cell>
          <cell r="H33">
            <v>5000000</v>
          </cell>
          <cell r="J33">
            <v>89154.51</v>
          </cell>
        </row>
        <row r="34">
          <cell r="B34">
            <v>36924</v>
          </cell>
          <cell r="F34">
            <v>5000000</v>
          </cell>
          <cell r="H34">
            <v>0</v>
          </cell>
          <cell r="J34">
            <v>14383.56</v>
          </cell>
        </row>
      </sheetData>
      <sheetData sheetId="4"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стрительства</v>
          </cell>
          <cell r="E4" t="str">
            <v>для приобретения простых беспроцен.  Рублевых векселей СБ РФ  для исп. Их в качестве  расчетно-платежного сред-ва  для оплаты затрат по стр-ву</v>
          </cell>
        </row>
        <row r="5">
          <cell r="B5" t="str">
            <v>Кредитный договор №</v>
          </cell>
          <cell r="E5">
            <v>147</v>
          </cell>
        </row>
        <row r="6">
          <cell r="B6" t="str">
            <v>От</v>
          </cell>
          <cell r="E6">
            <v>36672</v>
          </cell>
        </row>
        <row r="7">
          <cell r="B7" t="str">
            <v>Тип договора</v>
          </cell>
          <cell r="E7" t="str">
            <v xml:space="preserve">             инвестиционный</v>
          </cell>
        </row>
        <row r="8">
          <cell r="B8" t="str">
            <v>Размер кредита</v>
          </cell>
          <cell r="E8">
            <v>15500000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45206810038050000821</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7</v>
          </cell>
          <cell r="F15">
            <v>36706</v>
          </cell>
          <cell r="G15">
            <v>27</v>
          </cell>
          <cell r="H15">
            <v>36796</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15500000</v>
          </cell>
          <cell r="F25">
            <v>0</v>
          </cell>
          <cell r="H25">
            <v>15500000</v>
          </cell>
        </row>
        <row r="26">
          <cell r="B26">
            <v>36735</v>
          </cell>
          <cell r="H26">
            <v>15500000</v>
          </cell>
          <cell r="J26">
            <v>85969.95</v>
          </cell>
        </row>
        <row r="27">
          <cell r="B27">
            <v>36766</v>
          </cell>
          <cell r="H27">
            <v>15500000</v>
          </cell>
          <cell r="J27">
            <v>91898.91</v>
          </cell>
        </row>
        <row r="28">
          <cell r="B28">
            <v>36795</v>
          </cell>
          <cell r="H28">
            <v>15500000</v>
          </cell>
          <cell r="J28">
            <v>108838.8</v>
          </cell>
        </row>
        <row r="29">
          <cell r="B29">
            <v>36829</v>
          </cell>
          <cell r="H29">
            <v>15500000</v>
          </cell>
          <cell r="J29">
            <v>343032.79</v>
          </cell>
        </row>
        <row r="30">
          <cell r="B30">
            <v>36858</v>
          </cell>
          <cell r="H30">
            <v>15500000</v>
          </cell>
          <cell r="J30">
            <v>354467.21</v>
          </cell>
        </row>
        <row r="31">
          <cell r="B31">
            <v>36888</v>
          </cell>
          <cell r="H31">
            <v>15500000</v>
          </cell>
          <cell r="J31">
            <v>282049.18</v>
          </cell>
        </row>
        <row r="32">
          <cell r="B32">
            <v>36922</v>
          </cell>
          <cell r="H32">
            <v>15500000</v>
          </cell>
          <cell r="J32">
            <v>276378.96000000002</v>
          </cell>
        </row>
        <row r="33">
          <cell r="B33">
            <v>36930</v>
          </cell>
          <cell r="H33">
            <v>15500000</v>
          </cell>
        </row>
        <row r="34">
          <cell r="B34">
            <v>36937</v>
          </cell>
          <cell r="H34">
            <v>15500000</v>
          </cell>
        </row>
        <row r="35">
          <cell r="B35">
            <v>36944</v>
          </cell>
          <cell r="H35">
            <v>15500000</v>
          </cell>
        </row>
        <row r="36">
          <cell r="B36">
            <v>36949</v>
          </cell>
          <cell r="H36">
            <v>15500000</v>
          </cell>
          <cell r="J36">
            <v>276452.05</v>
          </cell>
        </row>
        <row r="37">
          <cell r="B37">
            <v>36961</v>
          </cell>
          <cell r="H37">
            <v>15500000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row r="55">
          <cell r="B55" t="str">
            <v/>
          </cell>
          <cell r="H55" t="str">
            <v/>
          </cell>
        </row>
        <row r="56">
          <cell r="B56" t="str">
            <v/>
          </cell>
          <cell r="H56" t="str">
            <v/>
          </cell>
        </row>
        <row r="57">
          <cell r="B57" t="str">
            <v/>
          </cell>
          <cell r="H57" t="str">
            <v/>
          </cell>
        </row>
        <row r="58">
          <cell r="B58" t="str">
            <v/>
          </cell>
          <cell r="H58" t="str">
            <v/>
          </cell>
        </row>
        <row r="59">
          <cell r="B59" t="str">
            <v/>
          </cell>
          <cell r="H59" t="str">
            <v/>
          </cell>
        </row>
        <row r="60">
          <cell r="B60" t="str">
            <v/>
          </cell>
          <cell r="H60" t="str">
            <v/>
          </cell>
        </row>
      </sheetData>
      <sheetData sheetId="5"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148</v>
          </cell>
        </row>
        <row r="6">
          <cell r="B6" t="str">
            <v>От</v>
          </cell>
          <cell r="E6">
            <v>36672</v>
          </cell>
        </row>
        <row r="7">
          <cell r="B7" t="str">
            <v>Тип договора</v>
          </cell>
          <cell r="E7" t="str">
            <v xml:space="preserve">             инвестиционный</v>
          </cell>
        </row>
        <row r="8">
          <cell r="B8" t="str">
            <v>Размер кредита</v>
          </cell>
          <cell r="E8">
            <v>6000000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45206810738050000820</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6000000</v>
          </cell>
          <cell r="F25">
            <v>0</v>
          </cell>
          <cell r="H25">
            <v>6000000</v>
          </cell>
        </row>
        <row r="26">
          <cell r="B26">
            <v>36735</v>
          </cell>
          <cell r="H26">
            <v>6000000</v>
          </cell>
          <cell r="J26">
            <v>171147.54</v>
          </cell>
        </row>
        <row r="27">
          <cell r="B27">
            <v>36763</v>
          </cell>
          <cell r="H27">
            <v>6000000</v>
          </cell>
          <cell r="J27">
            <v>144590.16</v>
          </cell>
        </row>
        <row r="28">
          <cell r="B28">
            <v>36795</v>
          </cell>
          <cell r="H28">
            <v>6000000</v>
          </cell>
          <cell r="J28">
            <v>137213.10999999999</v>
          </cell>
        </row>
        <row r="29">
          <cell r="B29">
            <v>36829</v>
          </cell>
          <cell r="H29">
            <v>6000000</v>
          </cell>
          <cell r="J29">
            <v>132786.89000000001</v>
          </cell>
        </row>
        <row r="30">
          <cell r="B30">
            <v>36858</v>
          </cell>
          <cell r="H30">
            <v>6000000</v>
          </cell>
          <cell r="J30">
            <v>137213.10999999999</v>
          </cell>
        </row>
        <row r="31">
          <cell r="B31">
            <v>36888</v>
          </cell>
          <cell r="H31">
            <v>6000000</v>
          </cell>
          <cell r="J31">
            <v>109180.33</v>
          </cell>
        </row>
        <row r="32">
          <cell r="B32">
            <v>36922</v>
          </cell>
          <cell r="H32">
            <v>6000000</v>
          </cell>
          <cell r="J32">
            <v>106985.4</v>
          </cell>
        </row>
        <row r="33">
          <cell r="B33">
            <v>36930</v>
          </cell>
          <cell r="H33">
            <v>6000000</v>
          </cell>
        </row>
        <row r="34">
          <cell r="B34">
            <v>36937</v>
          </cell>
          <cell r="H34">
            <v>6000000</v>
          </cell>
        </row>
        <row r="35">
          <cell r="B35">
            <v>36944</v>
          </cell>
          <cell r="H35">
            <v>6000000</v>
          </cell>
        </row>
        <row r="36">
          <cell r="B36">
            <v>36949</v>
          </cell>
          <cell r="H36">
            <v>6000000</v>
          </cell>
          <cell r="J36">
            <v>107013.7</v>
          </cell>
        </row>
        <row r="37">
          <cell r="B37">
            <v>36961</v>
          </cell>
          <cell r="H37">
            <v>6000000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6"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149</v>
          </cell>
        </row>
        <row r="6">
          <cell r="B6" t="str">
            <v>От</v>
          </cell>
          <cell r="E6">
            <v>36672</v>
          </cell>
        </row>
        <row r="7">
          <cell r="B7" t="str">
            <v>Тип договора</v>
          </cell>
          <cell r="E7" t="str">
            <v xml:space="preserve">             инвестиционный</v>
          </cell>
        </row>
        <row r="8">
          <cell r="B8" t="str">
            <v>Размер кредита</v>
          </cell>
          <cell r="E8">
            <v>5000000</v>
          </cell>
          <cell r="F8" t="str">
            <v>руб</v>
          </cell>
        </row>
        <row r="9">
          <cell r="B9" t="str">
            <v>Вид обеспечения кредита</v>
          </cell>
          <cell r="E9" t="str">
            <v>договор ипотеки, договор юр. и  физ лиц, договор залога доли в уставном фонде</v>
          </cell>
        </row>
        <row r="10">
          <cell r="B10" t="str">
            <v>Размер обеспечения</v>
          </cell>
        </row>
        <row r="11">
          <cell r="B11" t="str">
            <v>Номер ссудного счета</v>
          </cell>
          <cell r="E11" t="str">
            <v>45206810838050000830</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5000000</v>
          </cell>
          <cell r="F25">
            <v>0</v>
          </cell>
          <cell r="H25">
            <v>5000000</v>
          </cell>
        </row>
        <row r="26">
          <cell r="B26">
            <v>36735</v>
          </cell>
          <cell r="H26">
            <v>5000000</v>
          </cell>
          <cell r="J26">
            <v>142622.95000000001</v>
          </cell>
        </row>
        <row r="27">
          <cell r="B27">
            <v>36763</v>
          </cell>
          <cell r="H27">
            <v>5000000</v>
          </cell>
          <cell r="J27">
            <v>120491.8</v>
          </cell>
        </row>
        <row r="28">
          <cell r="B28">
            <v>36795</v>
          </cell>
          <cell r="H28">
            <v>5000000</v>
          </cell>
          <cell r="J28">
            <v>114344.26</v>
          </cell>
        </row>
        <row r="29">
          <cell r="B29">
            <v>36829</v>
          </cell>
          <cell r="H29">
            <v>5000000</v>
          </cell>
          <cell r="J29">
            <v>110655.74</v>
          </cell>
        </row>
        <row r="30">
          <cell r="B30">
            <v>36858</v>
          </cell>
          <cell r="H30">
            <v>5000000</v>
          </cell>
          <cell r="J30">
            <v>114344.26</v>
          </cell>
        </row>
        <row r="31">
          <cell r="B31">
            <v>36888</v>
          </cell>
          <cell r="H31">
            <v>5000000</v>
          </cell>
          <cell r="J31">
            <v>90983.61</v>
          </cell>
        </row>
        <row r="32">
          <cell r="B32">
            <v>36922</v>
          </cell>
          <cell r="H32">
            <v>5000000</v>
          </cell>
          <cell r="J32">
            <v>89154.51</v>
          </cell>
        </row>
        <row r="33">
          <cell r="B33">
            <v>36930</v>
          </cell>
          <cell r="H33">
            <v>5000000</v>
          </cell>
        </row>
        <row r="34">
          <cell r="B34">
            <v>36937</v>
          </cell>
          <cell r="H34">
            <v>5000000</v>
          </cell>
        </row>
        <row r="35">
          <cell r="B35">
            <v>36944</v>
          </cell>
          <cell r="H35">
            <v>5000000</v>
          </cell>
        </row>
        <row r="36">
          <cell r="B36">
            <v>36949</v>
          </cell>
          <cell r="H36">
            <v>5000000</v>
          </cell>
          <cell r="J36">
            <v>89178.08</v>
          </cell>
        </row>
        <row r="37">
          <cell r="B37">
            <v>36961</v>
          </cell>
          <cell r="H37">
            <v>5000000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7"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150</v>
          </cell>
        </row>
        <row r="6">
          <cell r="B6" t="str">
            <v>От</v>
          </cell>
          <cell r="E6">
            <v>36672</v>
          </cell>
        </row>
        <row r="7">
          <cell r="B7" t="str">
            <v>Тип договора</v>
          </cell>
          <cell r="E7" t="str">
            <v xml:space="preserve">             инвестиционный</v>
          </cell>
        </row>
        <row r="8">
          <cell r="B8" t="str">
            <v>Размер кредита</v>
          </cell>
          <cell r="E8">
            <v>5000000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45206810138050000831</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5000000</v>
          </cell>
          <cell r="F25">
            <v>0</v>
          </cell>
          <cell r="H25">
            <v>5000000</v>
          </cell>
        </row>
        <row r="26">
          <cell r="B26">
            <v>36735</v>
          </cell>
          <cell r="H26">
            <v>5000000</v>
          </cell>
          <cell r="J26">
            <v>142622.95000000001</v>
          </cell>
        </row>
        <row r="27">
          <cell r="B27">
            <v>36763</v>
          </cell>
          <cell r="H27">
            <v>5000000</v>
          </cell>
          <cell r="J27">
            <v>120491.8</v>
          </cell>
        </row>
        <row r="28">
          <cell r="B28">
            <v>36795</v>
          </cell>
          <cell r="H28">
            <v>5000000</v>
          </cell>
          <cell r="J28">
            <v>114344.26</v>
          </cell>
        </row>
        <row r="29">
          <cell r="B29">
            <v>36829</v>
          </cell>
          <cell r="H29">
            <v>5000000</v>
          </cell>
          <cell r="J29">
            <v>110655.74</v>
          </cell>
        </row>
        <row r="30">
          <cell r="B30">
            <v>36858</v>
          </cell>
          <cell r="H30">
            <v>5000000</v>
          </cell>
          <cell r="J30">
            <v>114344.26</v>
          </cell>
        </row>
        <row r="31">
          <cell r="B31">
            <v>36888</v>
          </cell>
          <cell r="H31">
            <v>5000000</v>
          </cell>
          <cell r="J31">
            <v>90983.61</v>
          </cell>
        </row>
        <row r="32">
          <cell r="B32">
            <v>36892</v>
          </cell>
          <cell r="H32">
            <v>5000000</v>
          </cell>
        </row>
        <row r="33">
          <cell r="B33">
            <v>36922</v>
          </cell>
          <cell r="H33">
            <v>5000000</v>
          </cell>
          <cell r="J33">
            <v>89154.54</v>
          </cell>
        </row>
        <row r="34">
          <cell r="B34">
            <v>36930</v>
          </cell>
          <cell r="H34">
            <v>5000000</v>
          </cell>
        </row>
        <row r="35">
          <cell r="B35">
            <v>36937</v>
          </cell>
          <cell r="H35">
            <v>5000000</v>
          </cell>
        </row>
        <row r="36">
          <cell r="B36">
            <v>36944</v>
          </cell>
          <cell r="H36">
            <v>5000000</v>
          </cell>
        </row>
        <row r="37">
          <cell r="B37">
            <v>36949</v>
          </cell>
          <cell r="H37">
            <v>5000000</v>
          </cell>
          <cell r="J37">
            <v>89178.08</v>
          </cell>
        </row>
        <row r="38">
          <cell r="B38">
            <v>36961</v>
          </cell>
          <cell r="H38">
            <v>5000000</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sheetData>
      <sheetData sheetId="8"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151</v>
          </cell>
        </row>
        <row r="6">
          <cell r="B6" t="str">
            <v>От</v>
          </cell>
          <cell r="E6">
            <v>36672</v>
          </cell>
        </row>
        <row r="7">
          <cell r="B7" t="str">
            <v>Тип договора</v>
          </cell>
          <cell r="E7" t="str">
            <v xml:space="preserve">             инвестиционный</v>
          </cell>
        </row>
        <row r="8">
          <cell r="B8" t="str">
            <v>Размер кредита</v>
          </cell>
          <cell r="E8">
            <v>7000000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45206810438050000832</v>
          </cell>
        </row>
        <row r="12">
          <cell r="B12" t="str">
            <v>Дата открытия счета</v>
          </cell>
          <cell r="E12">
            <v>36776</v>
          </cell>
        </row>
        <row r="13">
          <cell r="B13" t="str">
            <v>Дата погашения кредита</v>
          </cell>
          <cell r="E13">
            <v>37035</v>
          </cell>
        </row>
        <row r="14">
          <cell r="B14" t="str">
            <v>Пролонгации  до</v>
          </cell>
        </row>
        <row r="15">
          <cell r="B15" t="str">
            <v>Процентная ставка</v>
          </cell>
          <cell r="D15" t="str">
            <v>c</v>
          </cell>
          <cell r="E15">
            <v>27</v>
          </cell>
          <cell r="F15">
            <v>36776</v>
          </cell>
          <cell r="G15">
            <v>21</v>
          </cell>
          <cell r="H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36776</v>
          </cell>
          <cell r="D25">
            <v>7000000</v>
          </cell>
          <cell r="H25">
            <v>7000000</v>
          </cell>
        </row>
        <row r="26">
          <cell r="B26">
            <v>36795</v>
          </cell>
          <cell r="H26">
            <v>7000000</v>
          </cell>
          <cell r="J26">
            <v>108442.62</v>
          </cell>
        </row>
        <row r="27">
          <cell r="B27">
            <v>36829</v>
          </cell>
          <cell r="H27">
            <v>7000000</v>
          </cell>
          <cell r="J27">
            <v>154918.03</v>
          </cell>
        </row>
        <row r="28">
          <cell r="B28">
            <v>36858</v>
          </cell>
          <cell r="H28">
            <v>7000000</v>
          </cell>
          <cell r="J28">
            <v>160081.97</v>
          </cell>
        </row>
        <row r="29">
          <cell r="B29">
            <v>36888</v>
          </cell>
          <cell r="H29">
            <v>7000000</v>
          </cell>
          <cell r="J29">
            <v>127377.05</v>
          </cell>
        </row>
        <row r="30">
          <cell r="B30">
            <v>36922</v>
          </cell>
          <cell r="H30">
            <v>7000000</v>
          </cell>
          <cell r="J30">
            <v>124816.3</v>
          </cell>
        </row>
        <row r="31">
          <cell r="B31">
            <v>36930</v>
          </cell>
          <cell r="H31">
            <v>7000000</v>
          </cell>
        </row>
        <row r="32">
          <cell r="B32">
            <v>36937</v>
          </cell>
          <cell r="H32">
            <v>7000000</v>
          </cell>
        </row>
        <row r="33">
          <cell r="B33">
            <v>36944</v>
          </cell>
          <cell r="H33">
            <v>7000000</v>
          </cell>
        </row>
        <row r="34">
          <cell r="B34">
            <v>36949</v>
          </cell>
          <cell r="H34">
            <v>7000000</v>
          </cell>
          <cell r="J34">
            <v>124849.32</v>
          </cell>
        </row>
        <row r="35">
          <cell r="B35">
            <v>36961</v>
          </cell>
          <cell r="H35">
            <v>7000000</v>
          </cell>
        </row>
        <row r="36">
          <cell r="B36" t="str">
            <v/>
          </cell>
          <cell r="H36" t="str">
            <v/>
          </cell>
        </row>
        <row r="37">
          <cell r="B37" t="str">
            <v/>
          </cell>
          <cell r="H37" t="str">
            <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sheetData>
      <sheetData sheetId="9" refreshError="1">
        <row r="1">
          <cell r="B1" t="str">
            <v>Кредитор</v>
          </cell>
          <cell r="E1" t="str">
            <v xml:space="preserve">                              Марьинорощинское ОСБ </v>
          </cell>
        </row>
        <row r="2">
          <cell r="B2" t="str">
            <v>Заёмщик</v>
          </cell>
          <cell r="E2" t="str">
            <v xml:space="preserve">                           ООО "Компания Технотрейд"</v>
          </cell>
        </row>
        <row r="3">
          <cell r="B3" t="str">
            <v>Правовая форма</v>
          </cell>
          <cell r="E3" t="str">
            <v xml:space="preserve">ООО </v>
          </cell>
        </row>
        <row r="4">
          <cell r="B4" t="str">
            <v>Объект стрительства</v>
          </cell>
          <cell r="E4" t="str">
            <v xml:space="preserve">                                                                                                                                                                     для строительства, реализации и эксплуатации 2-ой очереди Торгового-выставочного Комплекса</v>
          </cell>
        </row>
        <row r="5">
          <cell r="B5" t="str">
            <v>Кредитный договор №</v>
          </cell>
          <cell r="E5">
            <v>159</v>
          </cell>
        </row>
        <row r="6">
          <cell r="B6" t="str">
            <v>От</v>
          </cell>
          <cell r="E6">
            <v>36691</v>
          </cell>
        </row>
        <row r="7">
          <cell r="B7" t="str">
            <v>Тип договора</v>
          </cell>
          <cell r="E7" t="str">
            <v xml:space="preserve">           инвестиционный</v>
          </cell>
        </row>
        <row r="8">
          <cell r="B8" t="str">
            <v>Размер кредита</v>
          </cell>
          <cell r="E8">
            <v>2000000</v>
          </cell>
          <cell r="F8" t="str">
            <v>рублей</v>
          </cell>
        </row>
        <row r="9">
          <cell r="B9" t="str">
            <v>Вид обеспечения кредита</v>
          </cell>
        </row>
        <row r="10">
          <cell r="B10" t="str">
            <v>Размер обеспечения</v>
          </cell>
        </row>
        <row r="11">
          <cell r="B11" t="str">
            <v>Номер ссудного счета</v>
          </cell>
          <cell r="E11" t="str">
            <v>45206810238050000854</v>
          </cell>
        </row>
        <row r="12">
          <cell r="B12" t="str">
            <v>Дата открытия счета</v>
          </cell>
          <cell r="E12">
            <v>36697</v>
          </cell>
        </row>
        <row r="13">
          <cell r="B13" t="str">
            <v>Дата погашения кредита</v>
          </cell>
          <cell r="E13">
            <v>36922</v>
          </cell>
        </row>
        <row r="14">
          <cell r="B14" t="str">
            <v>Пролонгации  до</v>
          </cell>
          <cell r="E14">
            <v>36810</v>
          </cell>
          <cell r="F14">
            <v>36928</v>
          </cell>
        </row>
        <row r="15">
          <cell r="B15" t="str">
            <v>Процентная ставка</v>
          </cell>
          <cell r="D15" t="str">
            <v>c</v>
          </cell>
          <cell r="E15">
            <v>30</v>
          </cell>
          <cell r="F15">
            <v>36697</v>
          </cell>
          <cell r="G15">
            <v>27</v>
          </cell>
          <cell r="H15">
            <v>36809</v>
          </cell>
          <cell r="I15">
            <v>21</v>
          </cell>
          <cell r="J15">
            <v>36851</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36697</v>
          </cell>
          <cell r="D25">
            <v>2000000</v>
          </cell>
          <cell r="F25">
            <v>0</v>
          </cell>
          <cell r="H25">
            <v>2000000</v>
          </cell>
          <cell r="J25">
            <v>13114.75</v>
          </cell>
          <cell r="K25">
            <v>36678</v>
          </cell>
        </row>
        <row r="26">
          <cell r="B26">
            <v>36734</v>
          </cell>
          <cell r="H26">
            <v>2000000</v>
          </cell>
          <cell r="J26">
            <v>49180.33</v>
          </cell>
          <cell r="K26">
            <v>36708</v>
          </cell>
        </row>
        <row r="27">
          <cell r="B27">
            <v>36763</v>
          </cell>
          <cell r="H27">
            <v>2000000</v>
          </cell>
          <cell r="J27">
            <v>46229.51</v>
          </cell>
          <cell r="K27">
            <v>36739</v>
          </cell>
        </row>
        <row r="28">
          <cell r="B28">
            <v>36795</v>
          </cell>
          <cell r="H28">
            <v>2000000</v>
          </cell>
          <cell r="J28">
            <v>45737.7</v>
          </cell>
          <cell r="K28">
            <v>36770</v>
          </cell>
        </row>
        <row r="29">
          <cell r="B29">
            <v>36829</v>
          </cell>
          <cell r="H29">
            <v>2000000</v>
          </cell>
          <cell r="J29">
            <v>44262.3</v>
          </cell>
          <cell r="K29">
            <v>36800</v>
          </cell>
        </row>
        <row r="30">
          <cell r="B30">
            <v>36858</v>
          </cell>
          <cell r="H30">
            <v>2000000</v>
          </cell>
          <cell r="J30">
            <v>43114.75</v>
          </cell>
          <cell r="K30">
            <v>36831</v>
          </cell>
        </row>
        <row r="31">
          <cell r="B31">
            <v>36889</v>
          </cell>
          <cell r="H31">
            <v>2000000</v>
          </cell>
          <cell r="J31">
            <v>34426.230000000003</v>
          </cell>
          <cell r="K31">
            <v>36861</v>
          </cell>
        </row>
        <row r="32">
          <cell r="B32">
            <v>36922</v>
          </cell>
          <cell r="F32">
            <v>2000000</v>
          </cell>
          <cell r="H32">
            <v>0</v>
          </cell>
          <cell r="J32">
            <v>39113.85</v>
          </cell>
          <cell r="K32">
            <v>36892</v>
          </cell>
        </row>
      </sheetData>
      <sheetData sheetId="10" refreshError="1">
        <row r="1">
          <cell r="B1" t="str">
            <v>Кредитор</v>
          </cell>
          <cell r="E1" t="str">
            <v xml:space="preserve">                        Сокольническое ОСБ</v>
          </cell>
        </row>
        <row r="2">
          <cell r="B2" t="str">
            <v>Заёмщик</v>
          </cell>
          <cell r="E2" t="str">
            <v>ФСК "Теско"</v>
          </cell>
        </row>
        <row r="3">
          <cell r="B3" t="str">
            <v>Правовая форма</v>
          </cell>
          <cell r="E3" t="str">
            <v>ООО</v>
          </cell>
        </row>
        <row r="4">
          <cell r="B4" t="str">
            <v>Объект стрительства</v>
          </cell>
          <cell r="E4" t="str">
            <v>завершение строительства , реализации и эксплуатации жилого комплекса по адресу: Москва, ул.М.Филевская, вл.34, корп.1,2</v>
          </cell>
        </row>
        <row r="5">
          <cell r="B5" t="str">
            <v>Кредитный договор №</v>
          </cell>
          <cell r="E5">
            <v>177</v>
          </cell>
        </row>
        <row r="6">
          <cell r="B6" t="str">
            <v>От</v>
          </cell>
          <cell r="E6">
            <v>36725</v>
          </cell>
        </row>
        <row r="7">
          <cell r="B7" t="str">
            <v>Тип договора</v>
          </cell>
          <cell r="E7" t="str">
            <v xml:space="preserve">       инвестиционный</v>
          </cell>
        </row>
        <row r="8">
          <cell r="B8" t="str">
            <v>Размер кредита</v>
          </cell>
          <cell r="E8">
            <v>100000000</v>
          </cell>
          <cell r="F8" t="str">
            <v>руб</v>
          </cell>
        </row>
        <row r="9">
          <cell r="B9" t="str">
            <v>Вид обеспечения кредита</v>
          </cell>
        </row>
        <row r="10">
          <cell r="B10" t="str">
            <v>Размер обеспечения</v>
          </cell>
        </row>
        <row r="11">
          <cell r="B11" t="str">
            <v>Номер ссудного счета</v>
          </cell>
          <cell r="E11" t="str">
            <v>45206810238070000177</v>
          </cell>
        </row>
        <row r="12">
          <cell r="B12" t="str">
            <v>Дата открытия счета</v>
          </cell>
          <cell r="E12">
            <v>36727</v>
          </cell>
        </row>
        <row r="13">
          <cell r="B13" t="str">
            <v>Дата погашения кредита</v>
          </cell>
          <cell r="E13">
            <v>37089</v>
          </cell>
        </row>
        <row r="14">
          <cell r="B14" t="str">
            <v>Пролонгации  до</v>
          </cell>
        </row>
        <row r="15">
          <cell r="B15" t="str">
            <v>Процентная ставка</v>
          </cell>
          <cell r="D15" t="str">
            <v>c</v>
          </cell>
          <cell r="E15">
            <v>28</v>
          </cell>
          <cell r="F15">
            <v>36727</v>
          </cell>
          <cell r="G15">
            <v>21</v>
          </cell>
          <cell r="H15">
            <v>36839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36727</v>
          </cell>
          <cell r="D25">
            <v>1000000</v>
          </cell>
          <cell r="F25" t="str">
            <v/>
          </cell>
          <cell r="H25">
            <v>1000000</v>
          </cell>
        </row>
        <row r="26">
          <cell r="B26">
            <v>36727</v>
          </cell>
          <cell r="D26">
            <v>99000000</v>
          </cell>
          <cell r="H26">
            <v>100000000</v>
          </cell>
        </row>
        <row r="27">
          <cell r="B27">
            <v>36769</v>
          </cell>
          <cell r="H27">
            <v>100000000</v>
          </cell>
        </row>
        <row r="28">
          <cell r="B28">
            <v>36796</v>
          </cell>
          <cell r="H28">
            <v>100000000</v>
          </cell>
          <cell r="J28">
            <v>5355191.26</v>
          </cell>
        </row>
        <row r="29">
          <cell r="B29">
            <v>36829</v>
          </cell>
          <cell r="H29">
            <v>100000000</v>
          </cell>
        </row>
        <row r="30">
          <cell r="B30">
            <v>36860</v>
          </cell>
          <cell r="H30">
            <v>100000000</v>
          </cell>
        </row>
        <row r="31">
          <cell r="B31">
            <v>36882</v>
          </cell>
          <cell r="H31">
            <v>100000000</v>
          </cell>
          <cell r="J31">
            <v>6024590.1600000001</v>
          </cell>
        </row>
        <row r="32">
          <cell r="B32">
            <v>36922</v>
          </cell>
          <cell r="H32">
            <v>100000000</v>
          </cell>
        </row>
        <row r="33">
          <cell r="B33">
            <v>36929</v>
          </cell>
          <cell r="H33">
            <v>100000000</v>
          </cell>
        </row>
        <row r="34">
          <cell r="B34">
            <v>36937</v>
          </cell>
          <cell r="H34">
            <v>100000000</v>
          </cell>
        </row>
        <row r="35">
          <cell r="B35">
            <v>36951</v>
          </cell>
          <cell r="H35">
            <v>100000000</v>
          </cell>
        </row>
        <row r="36">
          <cell r="B36">
            <v>36956</v>
          </cell>
          <cell r="H36">
            <v>100000000</v>
          </cell>
        </row>
        <row r="37">
          <cell r="B37">
            <v>36964</v>
          </cell>
          <cell r="H37">
            <v>100000000</v>
          </cell>
        </row>
        <row r="38">
          <cell r="B38">
            <v>36971</v>
          </cell>
          <cell r="H38">
            <v>100000000</v>
          </cell>
        </row>
      </sheetData>
      <sheetData sheetId="11" refreshError="1">
        <row r="1">
          <cell r="B1" t="str">
            <v>Кредитор</v>
          </cell>
          <cell r="E1" t="str">
            <v>Кунцевское ОСБ</v>
          </cell>
        </row>
        <row r="2">
          <cell r="B2" t="str">
            <v>Заёмщик</v>
          </cell>
          <cell r="E2" t="str">
            <v>ЗАО "Кезьмино"</v>
          </cell>
        </row>
        <row r="3">
          <cell r="B3" t="str">
            <v>Правовая форма</v>
          </cell>
          <cell r="E3" t="str">
            <v>ЗАО</v>
          </cell>
        </row>
        <row r="4">
          <cell r="B4" t="str">
            <v>Объект стрительства</v>
          </cell>
          <cell r="E4" t="str">
            <v>коттеджный поселок</v>
          </cell>
        </row>
        <row r="5">
          <cell r="B5" t="str">
            <v>Кредитный договор №</v>
          </cell>
          <cell r="E5">
            <v>241</v>
          </cell>
        </row>
        <row r="6">
          <cell r="B6" t="str">
            <v>От</v>
          </cell>
          <cell r="E6">
            <v>35817</v>
          </cell>
        </row>
        <row r="7">
          <cell r="B7" t="str">
            <v>Тип договора</v>
          </cell>
          <cell r="E7" t="str">
            <v xml:space="preserve">                кредитная линия</v>
          </cell>
        </row>
        <row r="8">
          <cell r="B8" t="str">
            <v>Размер кредита</v>
          </cell>
          <cell r="E8">
            <v>36000000</v>
          </cell>
          <cell r="F8" t="str">
            <v>руб</v>
          </cell>
        </row>
        <row r="9">
          <cell r="B9" t="str">
            <v>Вид обеспечения кредита</v>
          </cell>
          <cell r="E9" t="str">
            <v>Залог имущественных прав на возводимый имущественный комплекс в дер.Кезьмино</v>
          </cell>
        </row>
        <row r="10">
          <cell r="B10" t="str">
            <v>Размер обеспечения</v>
          </cell>
          <cell r="E10">
            <v>36000000</v>
          </cell>
          <cell r="F10" t="str">
            <v>руб</v>
          </cell>
        </row>
        <row r="11">
          <cell r="B11" t="str">
            <v>Номер ссудного счета</v>
          </cell>
          <cell r="E11" t="str">
            <v>45208810738190000241</v>
          </cell>
        </row>
        <row r="12">
          <cell r="B12" t="str">
            <v>Дата открытия счета</v>
          </cell>
          <cell r="E12">
            <v>35852</v>
          </cell>
        </row>
        <row r="13">
          <cell r="B13" t="str">
            <v>Дата погашения кредита</v>
          </cell>
          <cell r="E13">
            <v>37003</v>
          </cell>
        </row>
        <row r="14">
          <cell r="B14" t="str">
            <v>Пролонгации  до</v>
          </cell>
        </row>
        <row r="15">
          <cell r="B15" t="str">
            <v>Процентная ставка</v>
          </cell>
          <cell r="D15" t="str">
            <v>c</v>
          </cell>
          <cell r="E15">
            <v>10</v>
          </cell>
          <cell r="F15">
            <v>35852</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35852</v>
          </cell>
          <cell r="D25">
            <v>10767055</v>
          </cell>
          <cell r="F25">
            <v>0</v>
          </cell>
          <cell r="H25">
            <v>10767055</v>
          </cell>
        </row>
        <row r="26">
          <cell r="B26">
            <v>35858</v>
          </cell>
          <cell r="D26">
            <v>40701.24</v>
          </cell>
          <cell r="H26">
            <v>10807756.24</v>
          </cell>
        </row>
        <row r="27">
          <cell r="B27">
            <v>35860</v>
          </cell>
          <cell r="D27">
            <v>11170.97</v>
          </cell>
          <cell r="H27">
            <v>10818927.210000001</v>
          </cell>
        </row>
        <row r="28">
          <cell r="B28">
            <v>35871</v>
          </cell>
          <cell r="D28">
            <v>29632.560000000001</v>
          </cell>
          <cell r="H28">
            <v>10848559.770000001</v>
          </cell>
        </row>
        <row r="29">
          <cell r="B29">
            <v>35873</v>
          </cell>
          <cell r="D29">
            <v>192</v>
          </cell>
          <cell r="H29">
            <v>10848751.770000001</v>
          </cell>
        </row>
        <row r="30">
          <cell r="B30">
            <v>35881</v>
          </cell>
          <cell r="D30">
            <v>3462</v>
          </cell>
          <cell r="H30">
            <v>10852213.770000001</v>
          </cell>
        </row>
        <row r="31">
          <cell r="B31">
            <v>35884</v>
          </cell>
          <cell r="D31">
            <v>3135</v>
          </cell>
          <cell r="H31">
            <v>10855348.770000001</v>
          </cell>
        </row>
        <row r="32">
          <cell r="B32">
            <v>35885</v>
          </cell>
          <cell r="D32">
            <v>10000</v>
          </cell>
          <cell r="H32">
            <v>10865348.770000001</v>
          </cell>
        </row>
        <row r="33">
          <cell r="B33">
            <v>35894</v>
          </cell>
          <cell r="D33">
            <v>69695.44</v>
          </cell>
          <cell r="H33">
            <v>10935044.210000001</v>
          </cell>
        </row>
        <row r="34">
          <cell r="B34">
            <v>35902</v>
          </cell>
          <cell r="D34">
            <v>73159.95</v>
          </cell>
          <cell r="H34">
            <v>11008204.16</v>
          </cell>
        </row>
        <row r="35">
          <cell r="B35">
            <v>35913</v>
          </cell>
          <cell r="D35">
            <v>32298.47</v>
          </cell>
          <cell r="H35">
            <v>11040502.630000001</v>
          </cell>
        </row>
        <row r="36">
          <cell r="B36">
            <v>35915</v>
          </cell>
          <cell r="D36">
            <v>279</v>
          </cell>
          <cell r="H36">
            <v>11040781.630000001</v>
          </cell>
        </row>
        <row r="37">
          <cell r="B37">
            <v>35921</v>
          </cell>
          <cell r="D37">
            <v>71905.679999999993</v>
          </cell>
          <cell r="H37">
            <v>11112687.310000001</v>
          </cell>
        </row>
        <row r="38">
          <cell r="B38">
            <v>35923</v>
          </cell>
          <cell r="D38">
            <v>2600</v>
          </cell>
          <cell r="H38">
            <v>11115287.310000001</v>
          </cell>
        </row>
        <row r="39">
          <cell r="B39">
            <v>35927</v>
          </cell>
          <cell r="D39">
            <v>77500</v>
          </cell>
          <cell r="H39">
            <v>11192787.310000001</v>
          </cell>
        </row>
        <row r="40">
          <cell r="B40">
            <v>35933</v>
          </cell>
          <cell r="D40">
            <v>17574</v>
          </cell>
          <cell r="H40">
            <v>11210361.310000001</v>
          </cell>
        </row>
        <row r="41">
          <cell r="B41">
            <v>35934</v>
          </cell>
          <cell r="D41">
            <v>103200</v>
          </cell>
          <cell r="H41">
            <v>11313561.310000001</v>
          </cell>
        </row>
        <row r="42">
          <cell r="B42">
            <v>35935</v>
          </cell>
          <cell r="D42">
            <v>16224.69</v>
          </cell>
          <cell r="H42">
            <v>11329786</v>
          </cell>
        </row>
        <row r="43">
          <cell r="B43">
            <v>35936</v>
          </cell>
          <cell r="D43">
            <v>1670</v>
          </cell>
          <cell r="H43">
            <v>11331456</v>
          </cell>
        </row>
        <row r="44">
          <cell r="B44">
            <v>35941</v>
          </cell>
          <cell r="D44">
            <v>913.5</v>
          </cell>
          <cell r="H44">
            <v>11332369.5</v>
          </cell>
        </row>
        <row r="45">
          <cell r="B45">
            <v>35942</v>
          </cell>
          <cell r="D45">
            <v>228000</v>
          </cell>
          <cell r="H45">
            <v>11560369.5</v>
          </cell>
        </row>
        <row r="46">
          <cell r="B46">
            <v>35949</v>
          </cell>
          <cell r="D46">
            <v>2820</v>
          </cell>
          <cell r="H46">
            <v>11563189.5</v>
          </cell>
        </row>
        <row r="47">
          <cell r="B47">
            <v>35950</v>
          </cell>
          <cell r="D47">
            <v>78088.52</v>
          </cell>
          <cell r="H47">
            <v>11641278.02</v>
          </cell>
        </row>
        <row r="48">
          <cell r="B48">
            <v>35954</v>
          </cell>
          <cell r="D48">
            <v>29025.73</v>
          </cell>
          <cell r="H48">
            <v>11670303.75</v>
          </cell>
        </row>
        <row r="49">
          <cell r="B49">
            <v>35963</v>
          </cell>
          <cell r="D49">
            <v>662.27</v>
          </cell>
          <cell r="H49">
            <v>11670966.02</v>
          </cell>
        </row>
        <row r="50">
          <cell r="B50">
            <v>35964</v>
          </cell>
          <cell r="D50">
            <v>4790.3999999999996</v>
          </cell>
          <cell r="H50">
            <v>11675756.42</v>
          </cell>
        </row>
        <row r="51">
          <cell r="B51">
            <v>35965</v>
          </cell>
          <cell r="D51">
            <v>4000</v>
          </cell>
          <cell r="H51">
            <v>11679756.42</v>
          </cell>
        </row>
        <row r="52">
          <cell r="B52">
            <v>35977</v>
          </cell>
          <cell r="D52">
            <v>1895.2</v>
          </cell>
          <cell r="H52">
            <v>11681651.619999999</v>
          </cell>
        </row>
        <row r="53">
          <cell r="B53">
            <v>35978</v>
          </cell>
          <cell r="D53">
            <v>12000</v>
          </cell>
          <cell r="H53">
            <v>11693651.619999999</v>
          </cell>
        </row>
        <row r="54">
          <cell r="B54">
            <v>35982</v>
          </cell>
          <cell r="D54">
            <v>11007.95</v>
          </cell>
          <cell r="H54">
            <v>11704659.569999998</v>
          </cell>
        </row>
        <row r="55">
          <cell r="B55">
            <v>35983</v>
          </cell>
          <cell r="D55">
            <v>55114</v>
          </cell>
          <cell r="H55">
            <v>11759773.569999998</v>
          </cell>
        </row>
        <row r="56">
          <cell r="B56">
            <v>35984</v>
          </cell>
          <cell r="D56">
            <v>2889048.4</v>
          </cell>
          <cell r="H56">
            <v>14648821.969999999</v>
          </cell>
        </row>
        <row r="57">
          <cell r="B57">
            <v>35989</v>
          </cell>
          <cell r="D57">
            <v>2000</v>
          </cell>
          <cell r="H57">
            <v>14650821.969999999</v>
          </cell>
        </row>
        <row r="58">
          <cell r="B58">
            <v>35992</v>
          </cell>
          <cell r="D58">
            <v>2000</v>
          </cell>
          <cell r="H58">
            <v>14652821.969999999</v>
          </cell>
        </row>
        <row r="59">
          <cell r="B59">
            <v>35998</v>
          </cell>
          <cell r="D59">
            <v>490.5</v>
          </cell>
          <cell r="H59">
            <v>14653312.469999999</v>
          </cell>
        </row>
        <row r="60">
          <cell r="B60">
            <v>36003</v>
          </cell>
          <cell r="D60">
            <v>2000</v>
          </cell>
          <cell r="H60">
            <v>14655312.469999999</v>
          </cell>
        </row>
        <row r="61">
          <cell r="B61">
            <v>36004</v>
          </cell>
          <cell r="D61">
            <v>2476800</v>
          </cell>
          <cell r="H61">
            <v>17132112.469999999</v>
          </cell>
        </row>
        <row r="62">
          <cell r="B62">
            <v>36005</v>
          </cell>
          <cell r="D62">
            <v>56270</v>
          </cell>
          <cell r="H62">
            <v>17188382.469999999</v>
          </cell>
        </row>
        <row r="63">
          <cell r="B63">
            <v>36007</v>
          </cell>
          <cell r="D63">
            <v>28399.07</v>
          </cell>
          <cell r="H63">
            <v>17216781.539999999</v>
          </cell>
        </row>
        <row r="64">
          <cell r="B64">
            <v>36012</v>
          </cell>
          <cell r="D64">
            <v>15885.08</v>
          </cell>
          <cell r="H64">
            <v>17232666.619999997</v>
          </cell>
        </row>
        <row r="65">
          <cell r="B65">
            <v>36013</v>
          </cell>
          <cell r="D65">
            <v>3744</v>
          </cell>
          <cell r="H65">
            <v>17236410.619999997</v>
          </cell>
        </row>
        <row r="66">
          <cell r="B66">
            <v>36020</v>
          </cell>
          <cell r="D66">
            <v>12797.04</v>
          </cell>
          <cell r="H66">
            <v>17249207.659999996</v>
          </cell>
        </row>
        <row r="67">
          <cell r="B67">
            <v>36025</v>
          </cell>
          <cell r="D67">
            <v>3839.42</v>
          </cell>
          <cell r="H67">
            <v>17253047.079999998</v>
          </cell>
        </row>
        <row r="68">
          <cell r="B68">
            <v>36027</v>
          </cell>
          <cell r="D68">
            <v>197728.45</v>
          </cell>
          <cell r="H68">
            <v>17450775.529999997</v>
          </cell>
        </row>
        <row r="69">
          <cell r="B69">
            <v>36028</v>
          </cell>
          <cell r="D69">
            <v>3671742.5</v>
          </cell>
          <cell r="H69">
            <v>21122518.029999997</v>
          </cell>
        </row>
        <row r="70">
          <cell r="B70">
            <v>36033</v>
          </cell>
          <cell r="D70">
            <v>41798</v>
          </cell>
          <cell r="H70">
            <v>21164316.029999997</v>
          </cell>
        </row>
        <row r="71">
          <cell r="B71">
            <v>36035</v>
          </cell>
          <cell r="D71">
            <v>78409</v>
          </cell>
          <cell r="H71">
            <v>21242725.029999997</v>
          </cell>
        </row>
        <row r="72">
          <cell r="B72">
            <v>36038</v>
          </cell>
          <cell r="D72">
            <v>134700</v>
          </cell>
          <cell r="H72">
            <v>21377425.029999997</v>
          </cell>
        </row>
        <row r="73">
          <cell r="B73">
            <v>36039</v>
          </cell>
          <cell r="D73">
            <v>12522</v>
          </cell>
          <cell r="H73">
            <v>21389947.029999997</v>
          </cell>
        </row>
        <row r="74">
          <cell r="B74">
            <v>36041</v>
          </cell>
          <cell r="D74">
            <v>955.4</v>
          </cell>
          <cell r="H74">
            <v>21390902.429999996</v>
          </cell>
        </row>
        <row r="75">
          <cell r="B75">
            <v>36046</v>
          </cell>
          <cell r="D75">
            <v>25660.65</v>
          </cell>
          <cell r="H75">
            <v>21416563.079999994</v>
          </cell>
        </row>
        <row r="76">
          <cell r="B76">
            <v>36048</v>
          </cell>
          <cell r="D76">
            <v>418.5</v>
          </cell>
          <cell r="H76">
            <v>21416981.579999994</v>
          </cell>
        </row>
        <row r="77">
          <cell r="B77">
            <v>36049</v>
          </cell>
          <cell r="D77">
            <v>4337410</v>
          </cell>
          <cell r="H77">
            <v>25754391.579999994</v>
          </cell>
        </row>
        <row r="78">
          <cell r="B78">
            <v>36055</v>
          </cell>
          <cell r="D78">
            <v>1363.28</v>
          </cell>
          <cell r="H78">
            <v>25755754.859999996</v>
          </cell>
        </row>
        <row r="79">
          <cell r="B79">
            <v>36060</v>
          </cell>
          <cell r="D79">
            <v>3000</v>
          </cell>
          <cell r="H79">
            <v>25758754.859999996</v>
          </cell>
        </row>
        <row r="80">
          <cell r="B80">
            <v>36066</v>
          </cell>
          <cell r="D80">
            <v>69409</v>
          </cell>
          <cell r="H80">
            <v>25828163.859999996</v>
          </cell>
        </row>
        <row r="81">
          <cell r="B81">
            <v>36068</v>
          </cell>
          <cell r="D81">
            <v>4294</v>
          </cell>
          <cell r="H81">
            <v>25832457.859999996</v>
          </cell>
        </row>
        <row r="82">
          <cell r="B82">
            <v>36073</v>
          </cell>
          <cell r="D82">
            <v>14007.2</v>
          </cell>
          <cell r="H82">
            <v>25846465.059999995</v>
          </cell>
        </row>
        <row r="83">
          <cell r="B83">
            <v>36076</v>
          </cell>
          <cell r="D83">
            <v>2061.6</v>
          </cell>
          <cell r="H83">
            <v>25848526.659999996</v>
          </cell>
        </row>
        <row r="84">
          <cell r="B84">
            <v>36077</v>
          </cell>
          <cell r="D84">
            <v>16380.05</v>
          </cell>
          <cell r="H84">
            <v>25864906.709999997</v>
          </cell>
        </row>
        <row r="85">
          <cell r="B85">
            <v>36080</v>
          </cell>
          <cell r="D85">
            <v>2000</v>
          </cell>
          <cell r="H85">
            <v>25866906.709999997</v>
          </cell>
        </row>
        <row r="86">
          <cell r="B86">
            <v>36081</v>
          </cell>
          <cell r="D86">
            <v>19870.64</v>
          </cell>
          <cell r="H86">
            <v>25886777.349999998</v>
          </cell>
        </row>
        <row r="87">
          <cell r="B87">
            <v>36087</v>
          </cell>
          <cell r="D87">
            <v>5400</v>
          </cell>
          <cell r="H87">
            <v>25892177.349999998</v>
          </cell>
        </row>
        <row r="88">
          <cell r="B88">
            <v>36089</v>
          </cell>
          <cell r="D88">
            <v>9306</v>
          </cell>
          <cell r="H88">
            <v>25901483.349999998</v>
          </cell>
        </row>
        <row r="89">
          <cell r="B89">
            <v>36094</v>
          </cell>
          <cell r="D89">
            <v>15500</v>
          </cell>
          <cell r="H89">
            <v>25916983.349999998</v>
          </cell>
        </row>
        <row r="90">
          <cell r="B90">
            <v>36096</v>
          </cell>
          <cell r="D90">
            <v>66250</v>
          </cell>
          <cell r="H90">
            <v>25983233.349999998</v>
          </cell>
        </row>
        <row r="91">
          <cell r="B91">
            <v>36104</v>
          </cell>
          <cell r="D91">
            <v>25719.53</v>
          </cell>
          <cell r="H91">
            <v>26008952.879999999</v>
          </cell>
        </row>
        <row r="92">
          <cell r="B92">
            <v>36109</v>
          </cell>
          <cell r="D92">
            <v>2285862.84</v>
          </cell>
          <cell r="H92">
            <v>28294815.719999999</v>
          </cell>
        </row>
        <row r="93">
          <cell r="B93">
            <v>36115</v>
          </cell>
          <cell r="D93">
            <v>62252</v>
          </cell>
          <cell r="H93">
            <v>28357067.719999999</v>
          </cell>
        </row>
        <row r="94">
          <cell r="B94">
            <v>36118</v>
          </cell>
          <cell r="D94">
            <v>5043.3900000000003</v>
          </cell>
          <cell r="H94">
            <v>28362111.109999999</v>
          </cell>
        </row>
        <row r="95">
          <cell r="B95">
            <v>36119</v>
          </cell>
          <cell r="D95">
            <v>47488.61</v>
          </cell>
          <cell r="H95">
            <v>28409599.719999999</v>
          </cell>
        </row>
        <row r="96">
          <cell r="B96">
            <v>36124</v>
          </cell>
          <cell r="D96">
            <v>74580</v>
          </cell>
          <cell r="H96">
            <v>28484179.719999999</v>
          </cell>
        </row>
        <row r="97">
          <cell r="B97">
            <v>36131</v>
          </cell>
          <cell r="D97">
            <v>7014</v>
          </cell>
          <cell r="H97">
            <v>28491193.719999999</v>
          </cell>
        </row>
        <row r="98">
          <cell r="B98">
            <v>36137</v>
          </cell>
          <cell r="D98">
            <v>36751.01</v>
          </cell>
          <cell r="H98">
            <v>28527944.73</v>
          </cell>
        </row>
        <row r="99">
          <cell r="B99">
            <v>36145</v>
          </cell>
          <cell r="D99">
            <v>3000</v>
          </cell>
          <cell r="H99">
            <v>28530944.73</v>
          </cell>
        </row>
        <row r="100">
          <cell r="B100">
            <v>36146</v>
          </cell>
          <cell r="D100">
            <v>167830</v>
          </cell>
          <cell r="H100">
            <v>28698774.73</v>
          </cell>
        </row>
        <row r="101">
          <cell r="B101">
            <v>36152</v>
          </cell>
          <cell r="D101">
            <v>1420</v>
          </cell>
          <cell r="H101">
            <v>28700194.73</v>
          </cell>
        </row>
        <row r="102">
          <cell r="B102">
            <v>36157</v>
          </cell>
          <cell r="D102">
            <v>3000</v>
          </cell>
          <cell r="H102">
            <v>28703194.73</v>
          </cell>
        </row>
        <row r="103">
          <cell r="B103">
            <v>36159</v>
          </cell>
          <cell r="D103">
            <v>2320828.5699999998</v>
          </cell>
          <cell r="H103">
            <v>31024023.300000001</v>
          </cell>
        </row>
        <row r="104">
          <cell r="B104">
            <v>36182</v>
          </cell>
          <cell r="D104">
            <v>4085</v>
          </cell>
          <cell r="H104">
            <v>31028108.300000001</v>
          </cell>
        </row>
        <row r="105">
          <cell r="B105">
            <v>36186</v>
          </cell>
          <cell r="D105">
            <v>1145</v>
          </cell>
          <cell r="H105">
            <v>31029253.300000001</v>
          </cell>
        </row>
        <row r="106">
          <cell r="B106">
            <v>36187</v>
          </cell>
          <cell r="D106">
            <v>1288.45</v>
          </cell>
          <cell r="H106">
            <v>31030541.75</v>
          </cell>
        </row>
        <row r="107">
          <cell r="B107">
            <v>36189</v>
          </cell>
          <cell r="D107">
            <v>110262.39999999999</v>
          </cell>
          <cell r="H107">
            <v>31140804.149999999</v>
          </cell>
        </row>
        <row r="108">
          <cell r="B108">
            <v>36192</v>
          </cell>
          <cell r="D108">
            <v>23968.97</v>
          </cell>
          <cell r="H108">
            <v>31164773.119999997</v>
          </cell>
        </row>
        <row r="109">
          <cell r="B109">
            <v>36194</v>
          </cell>
          <cell r="D109">
            <v>22457.57</v>
          </cell>
          <cell r="H109">
            <v>31187230.689999998</v>
          </cell>
        </row>
        <row r="110">
          <cell r="B110">
            <v>36199</v>
          </cell>
          <cell r="D110">
            <v>799.2</v>
          </cell>
          <cell r="H110">
            <v>31188029.889999997</v>
          </cell>
        </row>
        <row r="111">
          <cell r="B111">
            <v>36201</v>
          </cell>
          <cell r="D111">
            <v>2572933.2000000002</v>
          </cell>
          <cell r="H111">
            <v>33760963.089999996</v>
          </cell>
        </row>
        <row r="112">
          <cell r="B112">
            <v>36207</v>
          </cell>
          <cell r="D112">
            <v>8488.4500000000007</v>
          </cell>
          <cell r="H112">
            <v>33769451.539999999</v>
          </cell>
        </row>
        <row r="113">
          <cell r="B113">
            <v>36208</v>
          </cell>
          <cell r="D113">
            <v>3931.2</v>
          </cell>
          <cell r="H113">
            <v>33773382.740000002</v>
          </cell>
        </row>
        <row r="114">
          <cell r="B114">
            <v>36215</v>
          </cell>
          <cell r="D114">
            <v>71750</v>
          </cell>
          <cell r="H114">
            <v>33845132.740000002</v>
          </cell>
        </row>
        <row r="115">
          <cell r="B115">
            <v>36222</v>
          </cell>
          <cell r="D115">
            <v>75268.69</v>
          </cell>
          <cell r="H115">
            <v>33920401.43</v>
          </cell>
        </row>
        <row r="116">
          <cell r="B116">
            <v>36228</v>
          </cell>
          <cell r="D116">
            <v>1705.2</v>
          </cell>
          <cell r="H116">
            <v>33922106.630000003</v>
          </cell>
        </row>
        <row r="117">
          <cell r="B117">
            <v>36235</v>
          </cell>
          <cell r="D117">
            <v>1288.45</v>
          </cell>
          <cell r="H117">
            <v>33923395.080000006</v>
          </cell>
        </row>
        <row r="118">
          <cell r="B118">
            <v>36241</v>
          </cell>
          <cell r="D118">
            <v>21796.26</v>
          </cell>
          <cell r="H118">
            <v>33945191.340000004</v>
          </cell>
        </row>
        <row r="119">
          <cell r="B119">
            <v>36242</v>
          </cell>
          <cell r="D119">
            <v>110526</v>
          </cell>
          <cell r="H119">
            <v>34055717.340000004</v>
          </cell>
        </row>
        <row r="120">
          <cell r="B120">
            <v>36243</v>
          </cell>
          <cell r="D120">
            <v>82030.09</v>
          </cell>
          <cell r="H120">
            <v>34137747.430000007</v>
          </cell>
        </row>
        <row r="121">
          <cell r="B121">
            <v>36244</v>
          </cell>
          <cell r="D121">
            <v>96305</v>
          </cell>
          <cell r="H121">
            <v>34234052.430000007</v>
          </cell>
        </row>
        <row r="122">
          <cell r="B122">
            <v>36248</v>
          </cell>
          <cell r="D122">
            <v>72550</v>
          </cell>
          <cell r="H122">
            <v>34306602.430000007</v>
          </cell>
        </row>
        <row r="123">
          <cell r="B123">
            <v>36250</v>
          </cell>
          <cell r="D123">
            <v>167532</v>
          </cell>
          <cell r="H123">
            <v>34474134.430000007</v>
          </cell>
        </row>
        <row r="124">
          <cell r="B124">
            <v>36252</v>
          </cell>
          <cell r="D124">
            <v>2106</v>
          </cell>
          <cell r="H124">
            <v>34476240.430000007</v>
          </cell>
        </row>
        <row r="125">
          <cell r="B125">
            <v>36257</v>
          </cell>
          <cell r="D125">
            <v>28389.42</v>
          </cell>
          <cell r="H125">
            <v>34504629.850000009</v>
          </cell>
        </row>
        <row r="126">
          <cell r="B126">
            <v>36258</v>
          </cell>
          <cell r="D126">
            <v>46320</v>
          </cell>
          <cell r="H126">
            <v>34550949.850000009</v>
          </cell>
        </row>
        <row r="127">
          <cell r="B127">
            <v>36264</v>
          </cell>
          <cell r="D127">
            <v>14523.77</v>
          </cell>
          <cell r="H127">
            <v>34565473.620000012</v>
          </cell>
        </row>
        <row r="128">
          <cell r="B128">
            <v>36266</v>
          </cell>
          <cell r="D128">
            <v>13667.5</v>
          </cell>
          <cell r="H128">
            <v>34579141.120000012</v>
          </cell>
        </row>
        <row r="129">
          <cell r="B129">
            <v>36272</v>
          </cell>
          <cell r="D129">
            <v>3000</v>
          </cell>
          <cell r="H129">
            <v>34582141.120000012</v>
          </cell>
        </row>
        <row r="130">
          <cell r="B130">
            <v>36273</v>
          </cell>
          <cell r="D130">
            <v>69432</v>
          </cell>
          <cell r="H130">
            <v>34651573.120000012</v>
          </cell>
        </row>
        <row r="131">
          <cell r="B131">
            <v>36285</v>
          </cell>
          <cell r="D131">
            <v>59479.57</v>
          </cell>
          <cell r="H131">
            <v>34711052.690000013</v>
          </cell>
        </row>
        <row r="132">
          <cell r="B132">
            <v>36297</v>
          </cell>
          <cell r="D132">
            <v>18687.759999999998</v>
          </cell>
          <cell r="H132">
            <v>34729740.45000001</v>
          </cell>
        </row>
        <row r="133">
          <cell r="B133">
            <v>36298</v>
          </cell>
          <cell r="D133">
            <v>19400</v>
          </cell>
          <cell r="H133">
            <v>34749140.45000001</v>
          </cell>
        </row>
        <row r="134">
          <cell r="B134">
            <v>36313</v>
          </cell>
          <cell r="D134">
            <v>39400.92</v>
          </cell>
          <cell r="H134">
            <v>34788541.370000012</v>
          </cell>
        </row>
        <row r="135">
          <cell r="B135">
            <v>36320</v>
          </cell>
          <cell r="D135">
            <v>13855.68</v>
          </cell>
          <cell r="H135">
            <v>34802397.050000012</v>
          </cell>
        </row>
        <row r="136">
          <cell r="B136">
            <v>36321</v>
          </cell>
          <cell r="D136">
            <v>172500</v>
          </cell>
          <cell r="H136">
            <v>34974897.050000012</v>
          </cell>
        </row>
        <row r="137">
          <cell r="B137">
            <v>36327</v>
          </cell>
          <cell r="D137">
            <v>742621.77</v>
          </cell>
          <cell r="H137">
            <v>35717518.820000015</v>
          </cell>
        </row>
        <row r="138">
          <cell r="B138">
            <v>36335</v>
          </cell>
          <cell r="D138">
            <v>880.61</v>
          </cell>
          <cell r="H138">
            <v>35718399.430000015</v>
          </cell>
        </row>
        <row r="139">
          <cell r="B139">
            <v>36336</v>
          </cell>
          <cell r="D139">
            <v>5710</v>
          </cell>
          <cell r="H139">
            <v>35724109.430000015</v>
          </cell>
        </row>
        <row r="140">
          <cell r="B140">
            <v>36341</v>
          </cell>
          <cell r="D140">
            <v>193661</v>
          </cell>
          <cell r="H140">
            <v>35917770.430000015</v>
          </cell>
        </row>
        <row r="141">
          <cell r="B141">
            <v>36343</v>
          </cell>
          <cell r="D141">
            <v>5000</v>
          </cell>
          <cell r="H141">
            <v>35922770.430000015</v>
          </cell>
        </row>
        <row r="142">
          <cell r="B142">
            <v>36346</v>
          </cell>
          <cell r="D142">
            <v>3245.64</v>
          </cell>
          <cell r="H142">
            <v>35926016.070000015</v>
          </cell>
        </row>
        <row r="143">
          <cell r="B143">
            <v>36347</v>
          </cell>
          <cell r="D143">
            <v>17767.14</v>
          </cell>
          <cell r="H143">
            <v>35943783.210000016</v>
          </cell>
        </row>
        <row r="144">
          <cell r="B144">
            <v>36376</v>
          </cell>
          <cell r="D144">
            <v>45267.58</v>
          </cell>
          <cell r="H144">
            <v>35989050.790000014</v>
          </cell>
        </row>
        <row r="145">
          <cell r="B145">
            <v>36412</v>
          </cell>
          <cell r="D145">
            <v>10949.21</v>
          </cell>
          <cell r="H145">
            <v>36000000.000000015</v>
          </cell>
        </row>
        <row r="146">
          <cell r="B146">
            <v>36461</v>
          </cell>
          <cell r="H146">
            <v>36000000.000000015</v>
          </cell>
        </row>
        <row r="147">
          <cell r="B147">
            <v>36494</v>
          </cell>
          <cell r="H147">
            <v>36000000.000000015</v>
          </cell>
        </row>
        <row r="148">
          <cell r="B148">
            <v>36524</v>
          </cell>
          <cell r="H148">
            <v>36000000.000000015</v>
          </cell>
        </row>
        <row r="149">
          <cell r="B149">
            <v>36555</v>
          </cell>
          <cell r="H149">
            <v>36000000.000000015</v>
          </cell>
        </row>
        <row r="150">
          <cell r="B150">
            <v>36584</v>
          </cell>
          <cell r="H150">
            <v>36000000.000000015</v>
          </cell>
        </row>
        <row r="151">
          <cell r="B151">
            <v>36616</v>
          </cell>
          <cell r="H151">
            <v>36000000.000000015</v>
          </cell>
        </row>
        <row r="152">
          <cell r="B152">
            <v>36644</v>
          </cell>
          <cell r="H152">
            <v>36000000.000000015</v>
          </cell>
        </row>
        <row r="153">
          <cell r="B153">
            <v>36676</v>
          </cell>
          <cell r="H153">
            <v>36000000.000000015</v>
          </cell>
        </row>
        <row r="154">
          <cell r="B154">
            <v>36707</v>
          </cell>
          <cell r="H154">
            <v>36000000.000000015</v>
          </cell>
        </row>
        <row r="155">
          <cell r="B155">
            <v>36738</v>
          </cell>
          <cell r="H155">
            <v>36000000.000000015</v>
          </cell>
        </row>
        <row r="156">
          <cell r="B156">
            <v>36769</v>
          </cell>
          <cell r="H156">
            <v>36000000.000000015</v>
          </cell>
        </row>
        <row r="157">
          <cell r="B157">
            <v>36799</v>
          </cell>
          <cell r="H157">
            <v>36000000.000000015</v>
          </cell>
        </row>
        <row r="158">
          <cell r="B158">
            <v>36829</v>
          </cell>
          <cell r="H158">
            <v>36000000.000000015</v>
          </cell>
        </row>
        <row r="159">
          <cell r="B159">
            <v>36860</v>
          </cell>
          <cell r="H159">
            <v>36000000.000000015</v>
          </cell>
        </row>
        <row r="160">
          <cell r="B160">
            <v>36888</v>
          </cell>
          <cell r="H160">
            <v>36000000.000000015</v>
          </cell>
          <cell r="J160">
            <v>5134.83</v>
          </cell>
        </row>
        <row r="161">
          <cell r="B161">
            <v>36922</v>
          </cell>
          <cell r="H161">
            <v>36000000.000000015</v>
          </cell>
        </row>
        <row r="162">
          <cell r="B162">
            <v>36930</v>
          </cell>
          <cell r="H162">
            <v>36000000.000000015</v>
          </cell>
        </row>
        <row r="163">
          <cell r="B163">
            <v>36937</v>
          </cell>
          <cell r="H163">
            <v>36000000.000000015</v>
          </cell>
        </row>
        <row r="164">
          <cell r="B164">
            <v>36950</v>
          </cell>
          <cell r="H164">
            <v>36000000.000000015</v>
          </cell>
        </row>
        <row r="165">
          <cell r="B165">
            <v>36951</v>
          </cell>
          <cell r="H165">
            <v>36000000.000000015</v>
          </cell>
        </row>
        <row r="166">
          <cell r="B166">
            <v>36986</v>
          </cell>
          <cell r="H166">
            <v>36000000.000000015</v>
          </cell>
        </row>
        <row r="167">
          <cell r="B167">
            <v>37000</v>
          </cell>
          <cell r="H167">
            <v>36000000.000000015</v>
          </cell>
        </row>
        <row r="168">
          <cell r="H168" t="str">
            <v/>
          </cell>
        </row>
        <row r="169">
          <cell r="H169" t="str">
            <v/>
          </cell>
        </row>
        <row r="170">
          <cell r="H170" t="str">
            <v/>
          </cell>
        </row>
        <row r="171">
          <cell r="H171" t="str">
            <v/>
          </cell>
        </row>
        <row r="172">
          <cell r="H172" t="str">
            <v/>
          </cell>
        </row>
        <row r="173">
          <cell r="H173" t="str">
            <v/>
          </cell>
        </row>
        <row r="174">
          <cell r="H174" t="str">
            <v/>
          </cell>
        </row>
        <row r="175">
          <cell r="H175" t="str">
            <v/>
          </cell>
        </row>
        <row r="176">
          <cell r="H176" t="str">
            <v/>
          </cell>
        </row>
        <row r="177">
          <cell r="H177" t="str">
            <v/>
          </cell>
        </row>
        <row r="178">
          <cell r="H178" t="str">
            <v/>
          </cell>
        </row>
        <row r="179">
          <cell r="H179" t="str">
            <v/>
          </cell>
        </row>
        <row r="180">
          <cell r="H180" t="str">
            <v/>
          </cell>
        </row>
        <row r="181">
          <cell r="H181" t="str">
            <v/>
          </cell>
        </row>
        <row r="182">
          <cell r="H182" t="str">
            <v/>
          </cell>
        </row>
        <row r="183">
          <cell r="H183" t="str">
            <v/>
          </cell>
        </row>
        <row r="184">
          <cell r="H184" t="str">
            <v/>
          </cell>
        </row>
        <row r="185">
          <cell r="H185" t="str">
            <v/>
          </cell>
        </row>
        <row r="186">
          <cell r="H186" t="str">
            <v/>
          </cell>
        </row>
        <row r="187">
          <cell r="H187" t="str">
            <v/>
          </cell>
        </row>
        <row r="188">
          <cell r="H188" t="str">
            <v/>
          </cell>
        </row>
        <row r="189">
          <cell r="H189" t="str">
            <v/>
          </cell>
        </row>
        <row r="190">
          <cell r="H190" t="str">
            <v/>
          </cell>
        </row>
        <row r="191">
          <cell r="H191" t="str">
            <v/>
          </cell>
        </row>
        <row r="192">
          <cell r="H192" t="str">
            <v/>
          </cell>
        </row>
        <row r="193">
          <cell r="H193" t="str">
            <v/>
          </cell>
        </row>
        <row r="194">
          <cell r="H194" t="str">
            <v/>
          </cell>
        </row>
        <row r="195">
          <cell r="H195" t="str">
            <v/>
          </cell>
        </row>
        <row r="196">
          <cell r="H196" t="str">
            <v/>
          </cell>
        </row>
        <row r="197">
          <cell r="H197" t="str">
            <v/>
          </cell>
        </row>
        <row r="198">
          <cell r="H198" t="str">
            <v/>
          </cell>
        </row>
      </sheetData>
      <sheetData sheetId="12" refreshError="1">
        <row r="1">
          <cell r="B1" t="str">
            <v>Кредитор</v>
          </cell>
          <cell r="E1" t="str">
            <v>Кунцевское ОСБ</v>
          </cell>
        </row>
        <row r="2">
          <cell r="B2" t="str">
            <v>Заёмщик</v>
          </cell>
          <cell r="E2" t="str">
            <v xml:space="preserve">                                                                                                                                                  ЗАО "Кезьмино"</v>
          </cell>
        </row>
        <row r="3">
          <cell r="B3" t="str">
            <v>Правовая форма</v>
          </cell>
          <cell r="E3" t="str">
            <v>ЗАО</v>
          </cell>
        </row>
        <row r="4">
          <cell r="B4" t="str">
            <v>Объект стрительства</v>
          </cell>
          <cell r="E4" t="str">
            <v>завершение строительства коттеджного поселка</v>
          </cell>
        </row>
        <row r="5">
          <cell r="B5" t="str">
            <v>Кредитный договор №</v>
          </cell>
          <cell r="E5">
            <v>278</v>
          </cell>
        </row>
        <row r="6">
          <cell r="B6" t="str">
            <v>От</v>
          </cell>
          <cell r="E6">
            <v>36413</v>
          </cell>
        </row>
        <row r="7">
          <cell r="B7" t="str">
            <v>Тип договора</v>
          </cell>
          <cell r="E7" t="str">
            <v>инвестиционный</v>
          </cell>
        </row>
        <row r="8">
          <cell r="B8" t="str">
            <v>Размер кредита</v>
          </cell>
          <cell r="E8">
            <v>16500000</v>
          </cell>
          <cell r="F8" t="str">
            <v>руб</v>
          </cell>
        </row>
        <row r="9">
          <cell r="B9" t="str">
            <v>Вид обеспечения кредита</v>
          </cell>
          <cell r="E9" t="str">
            <v>залог имущественных прав на возводимый объект</v>
          </cell>
        </row>
        <row r="10">
          <cell r="B10" t="str">
            <v>Размер обеспечения</v>
          </cell>
          <cell r="E10">
            <v>36697623</v>
          </cell>
          <cell r="F10" t="str">
            <v>руб</v>
          </cell>
        </row>
        <row r="11">
          <cell r="B11" t="str">
            <v>Номер ссудного счета</v>
          </cell>
          <cell r="E11" t="str">
            <v>45207810738190001393</v>
          </cell>
        </row>
        <row r="12">
          <cell r="B12" t="str">
            <v>Дата открытия счета</v>
          </cell>
          <cell r="E12">
            <v>36423</v>
          </cell>
        </row>
        <row r="13">
          <cell r="B13" t="str">
            <v>Дата погашения кредита</v>
          </cell>
          <cell r="E13">
            <v>37002</v>
          </cell>
          <cell r="F13">
            <v>29</v>
          </cell>
          <cell r="G13" t="str">
            <v>дн. Осталось до погашения</v>
          </cell>
        </row>
        <row r="14">
          <cell r="B14" t="str">
            <v>Пролонгации  до</v>
          </cell>
        </row>
        <row r="15">
          <cell r="B15" t="str">
            <v>Процентная ставка</v>
          </cell>
          <cell r="D15" t="str">
            <v>c</v>
          </cell>
          <cell r="E15">
            <v>36423</v>
          </cell>
          <cell r="F15">
            <v>10</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36423</v>
          </cell>
          <cell r="D25">
            <v>145331.15</v>
          </cell>
          <cell r="F25">
            <v>0</v>
          </cell>
          <cell r="H25">
            <v>145331.15</v>
          </cell>
        </row>
        <row r="26">
          <cell r="B26">
            <v>36433</v>
          </cell>
          <cell r="D26">
            <v>8222.15</v>
          </cell>
          <cell r="H26">
            <v>153553.29999999999</v>
          </cell>
        </row>
        <row r="27">
          <cell r="B27">
            <v>36444</v>
          </cell>
          <cell r="D27">
            <v>83750</v>
          </cell>
          <cell r="H27">
            <v>237303.3</v>
          </cell>
        </row>
        <row r="28">
          <cell r="B28">
            <v>36445</v>
          </cell>
          <cell r="D28">
            <v>70000</v>
          </cell>
          <cell r="H28">
            <v>307303.3</v>
          </cell>
        </row>
        <row r="29">
          <cell r="B29">
            <v>36448</v>
          </cell>
          <cell r="D29">
            <v>7092.48</v>
          </cell>
          <cell r="H29">
            <v>314395.77999999997</v>
          </cell>
        </row>
        <row r="30">
          <cell r="B30">
            <v>36452</v>
          </cell>
          <cell r="D30">
            <v>41320.14</v>
          </cell>
          <cell r="H30">
            <v>355715.92</v>
          </cell>
        </row>
        <row r="31">
          <cell r="B31">
            <v>36461</v>
          </cell>
          <cell r="D31">
            <v>1869.02</v>
          </cell>
          <cell r="H31">
            <v>357584.94</v>
          </cell>
        </row>
        <row r="32">
          <cell r="B32">
            <v>36466</v>
          </cell>
          <cell r="D32">
            <v>111600</v>
          </cell>
          <cell r="H32">
            <v>469184.94</v>
          </cell>
        </row>
        <row r="33">
          <cell r="B33">
            <v>36469</v>
          </cell>
          <cell r="D33">
            <v>9367.9</v>
          </cell>
          <cell r="H33">
            <v>478552.84</v>
          </cell>
        </row>
        <row r="34">
          <cell r="B34">
            <v>36473</v>
          </cell>
          <cell r="D34">
            <v>4355</v>
          </cell>
          <cell r="H34">
            <v>482907.84</v>
          </cell>
        </row>
        <row r="35">
          <cell r="B35">
            <v>36474</v>
          </cell>
          <cell r="D35">
            <v>238236.7</v>
          </cell>
          <cell r="H35">
            <v>721144.54</v>
          </cell>
        </row>
        <row r="36">
          <cell r="B36">
            <v>36479</v>
          </cell>
          <cell r="D36">
            <v>2500</v>
          </cell>
          <cell r="H36">
            <v>723644.54</v>
          </cell>
        </row>
        <row r="37">
          <cell r="B37">
            <v>36480</v>
          </cell>
          <cell r="D37">
            <v>3920</v>
          </cell>
          <cell r="H37">
            <v>727564.54</v>
          </cell>
        </row>
        <row r="38">
          <cell r="B38">
            <v>36482</v>
          </cell>
          <cell r="D38">
            <v>7408.1</v>
          </cell>
          <cell r="H38">
            <v>734972.64</v>
          </cell>
        </row>
        <row r="39">
          <cell r="B39">
            <v>36487</v>
          </cell>
          <cell r="D39">
            <v>75114</v>
          </cell>
          <cell r="H39">
            <v>810086.64</v>
          </cell>
        </row>
        <row r="40">
          <cell r="B40">
            <v>36488</v>
          </cell>
          <cell r="D40">
            <v>61856.42</v>
          </cell>
          <cell r="H40">
            <v>871943.06</v>
          </cell>
        </row>
        <row r="41">
          <cell r="B41">
            <v>36490</v>
          </cell>
          <cell r="D41">
            <v>45571</v>
          </cell>
          <cell r="H41">
            <v>917514.06</v>
          </cell>
        </row>
        <row r="42">
          <cell r="B42">
            <v>36496</v>
          </cell>
          <cell r="D42">
            <v>76364</v>
          </cell>
          <cell r="H42">
            <v>993878.06</v>
          </cell>
        </row>
        <row r="43">
          <cell r="B43">
            <v>36500</v>
          </cell>
          <cell r="D43">
            <v>116159</v>
          </cell>
          <cell r="H43">
            <v>1110037.06</v>
          </cell>
        </row>
        <row r="44">
          <cell r="B44">
            <v>36501</v>
          </cell>
          <cell r="D44">
            <v>3118.75</v>
          </cell>
          <cell r="H44">
            <v>1113155.81</v>
          </cell>
        </row>
        <row r="45">
          <cell r="B45">
            <v>36504</v>
          </cell>
          <cell r="D45">
            <v>68545.600000000006</v>
          </cell>
          <cell r="H45">
            <v>1181701.4100000001</v>
          </cell>
        </row>
        <row r="46">
          <cell r="B46">
            <v>36509</v>
          </cell>
          <cell r="D46">
            <v>6820.93</v>
          </cell>
          <cell r="H46">
            <v>1188522.3400000001</v>
          </cell>
        </row>
        <row r="47">
          <cell r="B47">
            <v>36523</v>
          </cell>
          <cell r="D47">
            <v>74773</v>
          </cell>
          <cell r="H47">
            <v>1263295.3400000001</v>
          </cell>
        </row>
        <row r="48">
          <cell r="B48">
            <v>36530</v>
          </cell>
          <cell r="D48">
            <v>135068.18</v>
          </cell>
          <cell r="H48">
            <v>1398363.52</v>
          </cell>
        </row>
        <row r="49">
          <cell r="B49">
            <v>36537</v>
          </cell>
          <cell r="D49">
            <v>13861.32</v>
          </cell>
          <cell r="H49">
            <v>1412224.84</v>
          </cell>
        </row>
        <row r="50">
          <cell r="B50">
            <v>36538</v>
          </cell>
          <cell r="D50">
            <v>2269.5</v>
          </cell>
          <cell r="H50">
            <v>1414494.34</v>
          </cell>
        </row>
        <row r="51">
          <cell r="B51">
            <v>36539</v>
          </cell>
          <cell r="D51">
            <v>13088.25</v>
          </cell>
          <cell r="H51">
            <v>1427582.59</v>
          </cell>
        </row>
        <row r="52">
          <cell r="B52">
            <v>36544</v>
          </cell>
          <cell r="D52">
            <v>5559.74</v>
          </cell>
          <cell r="H52">
            <v>1433142.33</v>
          </cell>
        </row>
        <row r="53">
          <cell r="B53">
            <v>36559</v>
          </cell>
          <cell r="D53">
            <v>42845.87</v>
          </cell>
          <cell r="H53">
            <v>1475988.2000000002</v>
          </cell>
        </row>
        <row r="54">
          <cell r="B54">
            <v>36560</v>
          </cell>
          <cell r="D54">
            <v>4285.5</v>
          </cell>
          <cell r="H54">
            <v>1480273.7000000002</v>
          </cell>
        </row>
        <row r="55">
          <cell r="B55">
            <v>36564</v>
          </cell>
          <cell r="D55">
            <v>86288.65</v>
          </cell>
          <cell r="H55">
            <v>1566562.35</v>
          </cell>
        </row>
        <row r="56">
          <cell r="B56">
            <v>36567</v>
          </cell>
          <cell r="D56">
            <v>10564.66</v>
          </cell>
          <cell r="H56">
            <v>1577127.01</v>
          </cell>
        </row>
        <row r="57">
          <cell r="B57">
            <v>36574</v>
          </cell>
          <cell r="D57">
            <v>105084</v>
          </cell>
          <cell r="H57">
            <v>1682211.01</v>
          </cell>
        </row>
        <row r="58">
          <cell r="B58">
            <v>36578</v>
          </cell>
          <cell r="D58">
            <v>3177.61</v>
          </cell>
          <cell r="H58">
            <v>1685388.62</v>
          </cell>
        </row>
        <row r="59">
          <cell r="B59">
            <v>36584</v>
          </cell>
          <cell r="D59">
            <v>14400</v>
          </cell>
          <cell r="H59">
            <v>1699788.62</v>
          </cell>
        </row>
        <row r="60">
          <cell r="B60">
            <v>36599</v>
          </cell>
          <cell r="D60">
            <v>74773</v>
          </cell>
          <cell r="H60">
            <v>1774561.62</v>
          </cell>
        </row>
        <row r="61">
          <cell r="B61">
            <v>36602</v>
          </cell>
          <cell r="D61">
            <v>5507</v>
          </cell>
          <cell r="H61">
            <v>1780068.62</v>
          </cell>
        </row>
        <row r="62">
          <cell r="B62">
            <v>36608</v>
          </cell>
          <cell r="D62">
            <v>10057</v>
          </cell>
          <cell r="H62">
            <v>1790125.62</v>
          </cell>
        </row>
        <row r="63">
          <cell r="B63">
            <v>36612</v>
          </cell>
          <cell r="D63">
            <v>6671.57</v>
          </cell>
          <cell r="H63">
            <v>1796797.1900000002</v>
          </cell>
        </row>
        <row r="64">
          <cell r="B64">
            <v>36613</v>
          </cell>
          <cell r="D64">
            <v>1761.6</v>
          </cell>
          <cell r="H64">
            <v>1798558.7900000003</v>
          </cell>
        </row>
        <row r="65">
          <cell r="B65">
            <v>36621</v>
          </cell>
          <cell r="D65">
            <v>263757</v>
          </cell>
          <cell r="H65">
            <v>2062315.7900000003</v>
          </cell>
        </row>
        <row r="66">
          <cell r="B66">
            <v>36622</v>
          </cell>
          <cell r="D66">
            <v>10135.01</v>
          </cell>
          <cell r="H66">
            <v>2072450.8000000003</v>
          </cell>
        </row>
        <row r="67">
          <cell r="B67">
            <v>36627</v>
          </cell>
          <cell r="D67">
            <v>27546.75</v>
          </cell>
          <cell r="H67">
            <v>2099997.5500000003</v>
          </cell>
        </row>
        <row r="68">
          <cell r="B68">
            <v>36628</v>
          </cell>
          <cell r="D68">
            <v>1585.06</v>
          </cell>
          <cell r="H68">
            <v>2101582.6100000003</v>
          </cell>
        </row>
        <row r="69">
          <cell r="B69">
            <v>36630</v>
          </cell>
          <cell r="D69">
            <v>51469</v>
          </cell>
          <cell r="H69">
            <v>2153051.6100000003</v>
          </cell>
        </row>
        <row r="70">
          <cell r="B70">
            <v>36636</v>
          </cell>
          <cell r="D70">
            <v>7335</v>
          </cell>
          <cell r="H70">
            <v>2160386.6100000003</v>
          </cell>
        </row>
        <row r="71">
          <cell r="B71">
            <v>36637</v>
          </cell>
          <cell r="D71">
            <v>95267.79</v>
          </cell>
          <cell r="H71">
            <v>2255654.4000000004</v>
          </cell>
        </row>
        <row r="72">
          <cell r="B72">
            <v>36641</v>
          </cell>
          <cell r="D72">
            <v>36206</v>
          </cell>
          <cell r="H72">
            <v>2291860.4000000004</v>
          </cell>
        </row>
        <row r="73">
          <cell r="B73">
            <v>36643</v>
          </cell>
          <cell r="D73">
            <v>360023.36</v>
          </cell>
          <cell r="H73">
            <v>2651883.7600000002</v>
          </cell>
        </row>
        <row r="74">
          <cell r="B74">
            <v>36652</v>
          </cell>
          <cell r="D74">
            <v>29901.18</v>
          </cell>
          <cell r="H74">
            <v>2681784.9400000004</v>
          </cell>
        </row>
        <row r="75">
          <cell r="B75">
            <v>36661</v>
          </cell>
          <cell r="D75">
            <v>25303.38</v>
          </cell>
          <cell r="H75">
            <v>2707088.3200000003</v>
          </cell>
        </row>
        <row r="76">
          <cell r="B76">
            <v>36665</v>
          </cell>
          <cell r="D76">
            <v>22238.07</v>
          </cell>
          <cell r="H76">
            <v>2729326.39</v>
          </cell>
        </row>
        <row r="77">
          <cell r="B77">
            <v>36669</v>
          </cell>
          <cell r="D77">
            <v>786186.79</v>
          </cell>
          <cell r="H77">
            <v>3515513.18</v>
          </cell>
        </row>
        <row r="78">
          <cell r="B78">
            <v>36672</v>
          </cell>
          <cell r="D78">
            <v>104103.18</v>
          </cell>
          <cell r="H78">
            <v>3619616.3600000003</v>
          </cell>
        </row>
        <row r="79">
          <cell r="B79">
            <v>36678</v>
          </cell>
          <cell r="D79">
            <v>32227.8</v>
          </cell>
          <cell r="H79">
            <v>3651844.16</v>
          </cell>
        </row>
        <row r="80">
          <cell r="B80">
            <v>36683</v>
          </cell>
          <cell r="D80">
            <v>641203</v>
          </cell>
          <cell r="H80">
            <v>4293047.16</v>
          </cell>
        </row>
        <row r="81">
          <cell r="B81">
            <v>36685</v>
          </cell>
          <cell r="D81">
            <v>11362.5</v>
          </cell>
          <cell r="H81">
            <v>4304409.66</v>
          </cell>
        </row>
        <row r="82">
          <cell r="B82">
            <v>36690</v>
          </cell>
          <cell r="D82">
            <v>5125.1899999999996</v>
          </cell>
          <cell r="H82">
            <v>4309534.8500000006</v>
          </cell>
        </row>
        <row r="83">
          <cell r="B83">
            <v>36693</v>
          </cell>
          <cell r="D83">
            <v>167478.15</v>
          </cell>
          <cell r="H83">
            <v>4477013.0000000009</v>
          </cell>
        </row>
        <row r="84">
          <cell r="B84">
            <v>36697</v>
          </cell>
          <cell r="D84">
            <v>101458.27</v>
          </cell>
          <cell r="H84">
            <v>4578471.2700000005</v>
          </cell>
        </row>
        <row r="85">
          <cell r="B85">
            <v>36713</v>
          </cell>
          <cell r="D85">
            <v>413680</v>
          </cell>
          <cell r="H85">
            <v>4992151.2700000005</v>
          </cell>
        </row>
        <row r="86">
          <cell r="B86">
            <v>36717</v>
          </cell>
          <cell r="D86">
            <v>7870</v>
          </cell>
          <cell r="H86">
            <v>5000021.2700000005</v>
          </cell>
        </row>
        <row r="87">
          <cell r="B87">
            <v>36721</v>
          </cell>
          <cell r="D87">
            <v>1331604.3500000001</v>
          </cell>
          <cell r="H87">
            <v>6331625.620000001</v>
          </cell>
        </row>
        <row r="88">
          <cell r="B88">
            <v>36724</v>
          </cell>
          <cell r="D88">
            <v>745140.6</v>
          </cell>
          <cell r="H88">
            <v>7076766.2200000007</v>
          </cell>
        </row>
        <row r="89">
          <cell r="B89">
            <v>36727</v>
          </cell>
          <cell r="D89">
            <v>7236.66</v>
          </cell>
          <cell r="H89">
            <v>7084002.8800000008</v>
          </cell>
        </row>
        <row r="90">
          <cell r="B90">
            <v>36732</v>
          </cell>
          <cell r="D90">
            <v>49292</v>
          </cell>
          <cell r="H90">
            <v>7133294.8800000008</v>
          </cell>
        </row>
        <row r="91">
          <cell r="B91">
            <v>36738</v>
          </cell>
          <cell r="D91">
            <v>2479.6799999999998</v>
          </cell>
          <cell r="H91">
            <v>7135774.5600000005</v>
          </cell>
        </row>
        <row r="92">
          <cell r="B92">
            <v>36741</v>
          </cell>
          <cell r="D92">
            <v>12825</v>
          </cell>
          <cell r="H92">
            <v>7148599.5600000005</v>
          </cell>
        </row>
        <row r="93">
          <cell r="B93">
            <v>36748</v>
          </cell>
          <cell r="D93">
            <v>223713.88</v>
          </cell>
          <cell r="H93">
            <v>7372313.4400000004</v>
          </cell>
        </row>
        <row r="94">
          <cell r="B94">
            <v>36749</v>
          </cell>
          <cell r="D94">
            <v>284287.5</v>
          </cell>
          <cell r="H94">
            <v>7656600.9400000004</v>
          </cell>
        </row>
        <row r="95">
          <cell r="B95">
            <v>36753</v>
          </cell>
          <cell r="D95">
            <v>57812.97</v>
          </cell>
          <cell r="H95">
            <v>7714413.9100000001</v>
          </cell>
        </row>
        <row r="96">
          <cell r="B96">
            <v>36755</v>
          </cell>
          <cell r="D96">
            <v>65896</v>
          </cell>
          <cell r="H96">
            <v>7780309.9100000001</v>
          </cell>
        </row>
        <row r="97">
          <cell r="B97">
            <v>36769</v>
          </cell>
          <cell r="D97">
            <v>678824</v>
          </cell>
          <cell r="H97">
            <v>8459133.9100000001</v>
          </cell>
        </row>
        <row r="98">
          <cell r="B98">
            <v>36781</v>
          </cell>
          <cell r="D98">
            <v>218580</v>
          </cell>
          <cell r="H98">
            <v>8677713.9100000001</v>
          </cell>
        </row>
        <row r="99">
          <cell r="B99">
            <v>36789</v>
          </cell>
          <cell r="D99">
            <v>1037.6400000000001</v>
          </cell>
          <cell r="H99">
            <v>8678751.5500000007</v>
          </cell>
        </row>
        <row r="100">
          <cell r="B100">
            <v>36796</v>
          </cell>
          <cell r="D100">
            <v>18486.48</v>
          </cell>
          <cell r="H100">
            <v>8697238.0300000012</v>
          </cell>
        </row>
        <row r="101">
          <cell r="B101">
            <v>36798</v>
          </cell>
          <cell r="D101">
            <v>79658.960000000006</v>
          </cell>
          <cell r="H101">
            <v>8776896.9900000021</v>
          </cell>
        </row>
        <row r="102">
          <cell r="B102">
            <v>36808</v>
          </cell>
          <cell r="D102">
            <v>90956.7</v>
          </cell>
          <cell r="H102">
            <v>8867853.6900000013</v>
          </cell>
        </row>
        <row r="103">
          <cell r="B103">
            <v>36809</v>
          </cell>
          <cell r="D103">
            <v>23571.919999999998</v>
          </cell>
          <cell r="H103">
            <v>8891425.6100000013</v>
          </cell>
        </row>
        <row r="104">
          <cell r="B104">
            <v>36816</v>
          </cell>
          <cell r="D104">
            <v>29221.5</v>
          </cell>
          <cell r="H104">
            <v>8920647.1100000013</v>
          </cell>
        </row>
        <row r="105">
          <cell r="B105">
            <v>36824</v>
          </cell>
          <cell r="D105">
            <v>107352.76</v>
          </cell>
          <cell r="H105">
            <v>9027999.870000001</v>
          </cell>
        </row>
        <row r="106">
          <cell r="B106">
            <v>36839</v>
          </cell>
          <cell r="D106">
            <v>3896.97</v>
          </cell>
          <cell r="H106">
            <v>9031896.8400000017</v>
          </cell>
        </row>
        <row r="107">
          <cell r="B107">
            <v>36845</v>
          </cell>
          <cell r="D107">
            <v>29085</v>
          </cell>
          <cell r="H107">
            <v>9060981.8400000017</v>
          </cell>
        </row>
        <row r="108">
          <cell r="B108">
            <v>36847</v>
          </cell>
          <cell r="D108">
            <v>87311.97</v>
          </cell>
          <cell r="H108">
            <v>9148293.8100000024</v>
          </cell>
        </row>
        <row r="109">
          <cell r="B109">
            <v>36850</v>
          </cell>
          <cell r="D109">
            <v>32091.19</v>
          </cell>
          <cell r="H109">
            <v>9180385.0000000019</v>
          </cell>
        </row>
        <row r="110">
          <cell r="B110">
            <v>36853</v>
          </cell>
          <cell r="D110">
            <v>271647.56</v>
          </cell>
          <cell r="H110">
            <v>9452032.5600000024</v>
          </cell>
        </row>
        <row r="111">
          <cell r="B111">
            <v>36858</v>
          </cell>
          <cell r="D111">
            <v>5082.0600000000004</v>
          </cell>
          <cell r="H111">
            <v>9457114.6200000029</v>
          </cell>
        </row>
        <row r="112">
          <cell r="B112">
            <v>36868</v>
          </cell>
          <cell r="D112">
            <v>130338.59</v>
          </cell>
          <cell r="H112">
            <v>9587453.2100000028</v>
          </cell>
        </row>
        <row r="113">
          <cell r="B113">
            <v>36873</v>
          </cell>
          <cell r="D113">
            <v>600</v>
          </cell>
          <cell r="H113">
            <v>9588053.2100000028</v>
          </cell>
        </row>
        <row r="114">
          <cell r="B114">
            <v>36889</v>
          </cell>
          <cell r="D114">
            <v>138000</v>
          </cell>
          <cell r="H114">
            <v>9726053.2100000028</v>
          </cell>
        </row>
        <row r="115">
          <cell r="B115">
            <v>36894</v>
          </cell>
          <cell r="D115">
            <v>87315.01</v>
          </cell>
          <cell r="H115">
            <v>9813368.2200000025</v>
          </cell>
        </row>
        <row r="116">
          <cell r="B116">
            <v>36901</v>
          </cell>
          <cell r="D116">
            <v>28360.39</v>
          </cell>
          <cell r="H116">
            <v>9841728.6100000031</v>
          </cell>
        </row>
        <row r="117">
          <cell r="B117">
            <v>36909</v>
          </cell>
          <cell r="D117">
            <v>10176.85</v>
          </cell>
          <cell r="H117">
            <v>9851905.4600000028</v>
          </cell>
        </row>
        <row r="118">
          <cell r="B118">
            <v>36929</v>
          </cell>
          <cell r="D118">
            <v>4258.5</v>
          </cell>
          <cell r="H118">
            <v>9856163.9600000028</v>
          </cell>
        </row>
        <row r="119">
          <cell r="B119">
            <v>36930</v>
          </cell>
          <cell r="D119">
            <v>3727.03</v>
          </cell>
          <cell r="H119">
            <v>9859890.9900000021</v>
          </cell>
        </row>
        <row r="120">
          <cell r="B120">
            <v>36935</v>
          </cell>
          <cell r="D120">
            <v>19923</v>
          </cell>
          <cell r="H120">
            <v>9879813.9900000021</v>
          </cell>
        </row>
        <row r="121">
          <cell r="B121">
            <v>36949</v>
          </cell>
          <cell r="D121">
            <v>78325.990000000005</v>
          </cell>
          <cell r="H121">
            <v>9958139.9800000023</v>
          </cell>
        </row>
        <row r="122">
          <cell r="B122">
            <v>36951</v>
          </cell>
          <cell r="H122">
            <v>9958139.9800000023</v>
          </cell>
        </row>
        <row r="123">
          <cell r="B123">
            <v>36952</v>
          </cell>
          <cell r="D123">
            <v>26793.54</v>
          </cell>
          <cell r="H123">
            <v>9984933.5200000014</v>
          </cell>
        </row>
        <row r="124">
          <cell r="B124">
            <v>36955</v>
          </cell>
          <cell r="D124">
            <v>22789.68</v>
          </cell>
          <cell r="H124">
            <v>10007723.200000001</v>
          </cell>
        </row>
        <row r="125">
          <cell r="B125">
            <v>36956</v>
          </cell>
          <cell r="D125">
            <v>99005.38</v>
          </cell>
          <cell r="H125">
            <v>10106728.580000002</v>
          </cell>
        </row>
        <row r="126">
          <cell r="B126">
            <v>36963</v>
          </cell>
          <cell r="D126">
            <v>14015.04</v>
          </cell>
          <cell r="H126">
            <v>10120743.620000001</v>
          </cell>
        </row>
        <row r="127">
          <cell r="B127">
            <v>36966</v>
          </cell>
          <cell r="D127">
            <v>4300.5</v>
          </cell>
          <cell r="H127">
            <v>10125044.120000001</v>
          </cell>
        </row>
        <row r="128">
          <cell r="B128">
            <v>36969</v>
          </cell>
          <cell r="D128">
            <v>22789.68</v>
          </cell>
          <cell r="H128">
            <v>10147833.800000001</v>
          </cell>
        </row>
      </sheetData>
      <sheetData sheetId="13" refreshError="1">
        <row r="1">
          <cell r="B1" t="str">
            <v>Кредитор</v>
          </cell>
          <cell r="E1" t="str">
            <v xml:space="preserve">                Кунцевское ОСБ</v>
          </cell>
        </row>
        <row r="2">
          <cell r="B2" t="str">
            <v>Заёмщик</v>
          </cell>
          <cell r="E2" t="str">
            <v xml:space="preserve">               ООО ФСК "Теско-А"</v>
          </cell>
        </row>
        <row r="3">
          <cell r="B3" t="str">
            <v>Правовая форма</v>
          </cell>
          <cell r="E3" t="str">
            <v>ООО</v>
          </cell>
        </row>
        <row r="4">
          <cell r="B4" t="str">
            <v>Объект стрительства</v>
          </cell>
          <cell r="E4" t="str">
            <v xml:space="preserve">                                                                                                                  строительство, реализация и эксплуатация ж/дома по пр-зду Загорского вл.15</v>
          </cell>
        </row>
        <row r="5">
          <cell r="B5" t="str">
            <v>Кредитный договор №</v>
          </cell>
          <cell r="E5">
            <v>359</v>
          </cell>
        </row>
        <row r="6">
          <cell r="B6" t="str">
            <v>От</v>
          </cell>
          <cell r="E6">
            <v>36644</v>
          </cell>
        </row>
        <row r="7">
          <cell r="B7" t="str">
            <v>Тип договора</v>
          </cell>
          <cell r="E7" t="str">
            <v xml:space="preserve">                  инвестиционный</v>
          </cell>
        </row>
        <row r="8">
          <cell r="B8" t="str">
            <v>Размер кредита</v>
          </cell>
          <cell r="E8">
            <v>86000000</v>
          </cell>
          <cell r="F8" t="str">
            <v>руб</v>
          </cell>
        </row>
        <row r="9">
          <cell r="B9" t="str">
            <v>Вид обеспечения кредита</v>
          </cell>
          <cell r="E9" t="str">
            <v xml:space="preserve">                                                                                                                         договор залога прав требования  на жилье и его оформление в собственность</v>
          </cell>
        </row>
        <row r="10">
          <cell r="B10" t="str">
            <v>Размер обеспечения</v>
          </cell>
          <cell r="E10">
            <v>105024059.04000001</v>
          </cell>
        </row>
        <row r="11">
          <cell r="B11" t="str">
            <v>Номер ссудного счета</v>
          </cell>
          <cell r="E11" t="str">
            <v xml:space="preserve">           45206810938190001660</v>
          </cell>
        </row>
        <row r="12">
          <cell r="B12" t="str">
            <v>Дата открытия счета</v>
          </cell>
          <cell r="E12">
            <v>36705</v>
          </cell>
        </row>
        <row r="13">
          <cell r="B13" t="str">
            <v>Дата погашения кредита</v>
          </cell>
          <cell r="E13">
            <v>36912</v>
          </cell>
        </row>
        <row r="14">
          <cell r="B14" t="str">
            <v>Пролонгации  до</v>
          </cell>
        </row>
        <row r="15">
          <cell r="B15" t="str">
            <v>Процентная ставка</v>
          </cell>
          <cell r="D15" t="str">
            <v>c</v>
          </cell>
          <cell r="E15">
            <v>29</v>
          </cell>
          <cell r="F15">
            <v>36725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36674</v>
          </cell>
          <cell r="D25">
            <v>86000000</v>
          </cell>
          <cell r="H25">
            <v>86000000</v>
          </cell>
          <cell r="J25">
            <v>2171147.54</v>
          </cell>
          <cell r="K25">
            <v>36678</v>
          </cell>
        </row>
        <row r="26">
          <cell r="B26">
            <v>36705</v>
          </cell>
          <cell r="H26">
            <v>86000000</v>
          </cell>
        </row>
        <row r="27">
          <cell r="B27">
            <v>36738</v>
          </cell>
          <cell r="H27">
            <v>86000000</v>
          </cell>
        </row>
        <row r="28">
          <cell r="B28">
            <v>36769</v>
          </cell>
          <cell r="H28">
            <v>86000000</v>
          </cell>
        </row>
        <row r="29">
          <cell r="B29">
            <v>36796</v>
          </cell>
          <cell r="H29">
            <v>86000000</v>
          </cell>
          <cell r="J29">
            <v>6447650.2699999996</v>
          </cell>
          <cell r="K29">
            <v>36770</v>
          </cell>
        </row>
        <row r="30">
          <cell r="B30">
            <v>36829</v>
          </cell>
          <cell r="H30">
            <v>86000000</v>
          </cell>
        </row>
        <row r="31">
          <cell r="B31">
            <v>36860</v>
          </cell>
          <cell r="H31">
            <v>86000000</v>
          </cell>
        </row>
        <row r="32">
          <cell r="B32">
            <v>36888</v>
          </cell>
          <cell r="H32">
            <v>86000000</v>
          </cell>
          <cell r="J32">
            <v>477741.3</v>
          </cell>
          <cell r="K32">
            <v>36861</v>
          </cell>
        </row>
        <row r="33">
          <cell r="B33">
            <v>36888</v>
          </cell>
          <cell r="H33">
            <v>86000000</v>
          </cell>
          <cell r="J33">
            <v>6200928.96</v>
          </cell>
          <cell r="K33">
            <v>36861</v>
          </cell>
        </row>
        <row r="34">
          <cell r="B34">
            <v>36896</v>
          </cell>
          <cell r="F34">
            <v>86000000</v>
          </cell>
          <cell r="H34">
            <v>0</v>
          </cell>
        </row>
      </sheetData>
      <sheetData sheetId="14" refreshError="1">
        <row r="1">
          <cell r="B1" t="str">
            <v>Кредитор</v>
          </cell>
          <cell r="E1" t="str">
            <v>Киевское ОСБ</v>
          </cell>
        </row>
        <row r="2">
          <cell r="B2" t="str">
            <v>Заёмщик</v>
          </cell>
          <cell r="E2" t="str">
            <v>ОАО "Центр международной торговли"</v>
          </cell>
        </row>
        <row r="3">
          <cell r="B3" t="str">
            <v>Правовая форма</v>
          </cell>
          <cell r="E3" t="str">
            <v>ОАО</v>
          </cell>
        </row>
        <row r="4">
          <cell r="B4" t="str">
            <v>Объект строительства</v>
          </cell>
          <cell r="E4" t="str">
            <v>завершение строительства, реализации и эксплуатации офисных зданий</v>
          </cell>
        </row>
        <row r="5">
          <cell r="B5" t="str">
            <v>Кредитный договор №</v>
          </cell>
          <cell r="E5">
            <v>366</v>
          </cell>
        </row>
        <row r="6">
          <cell r="B6" t="str">
            <v>От</v>
          </cell>
          <cell r="E6">
            <v>36830</v>
          </cell>
        </row>
        <row r="7">
          <cell r="B7" t="str">
            <v>Тип договора</v>
          </cell>
          <cell r="E7" t="str">
            <v>инвестиционный (невозобновляемая кредитная линия)</v>
          </cell>
        </row>
        <row r="8">
          <cell r="B8" t="str">
            <v>Размер кредита</v>
          </cell>
          <cell r="E8">
            <v>38000000</v>
          </cell>
          <cell r="F8" t="str">
            <v>USD</v>
          </cell>
        </row>
        <row r="9">
          <cell r="B9" t="str">
            <v>Вид обеспечения кредита</v>
          </cell>
          <cell r="E9" t="str">
            <v xml:space="preserve">                                                     Залог оборудования, залог недвижимости</v>
          </cell>
        </row>
        <row r="10">
          <cell r="B10" t="str">
            <v>Размер обеспечения</v>
          </cell>
          <cell r="E10">
            <v>43056345</v>
          </cell>
          <cell r="F10" t="str">
            <v>USD</v>
          </cell>
        </row>
        <row r="11">
          <cell r="B11" t="str">
            <v>Номер ссудного счета</v>
          </cell>
          <cell r="E11" t="str">
            <v>45208840338000050366</v>
          </cell>
        </row>
        <row r="12">
          <cell r="B12" t="str">
            <v>Дата открытия счета</v>
          </cell>
          <cell r="E12">
            <v>36886</v>
          </cell>
        </row>
        <row r="13">
          <cell r="B13" t="str">
            <v>Дата погашения кредита</v>
          </cell>
          <cell r="E13">
            <v>38656</v>
          </cell>
        </row>
        <row r="14">
          <cell r="B14" t="str">
            <v>Пролонгации  до</v>
          </cell>
        </row>
        <row r="15">
          <cell r="B15" t="str">
            <v>Процентная ставка</v>
          </cell>
          <cell r="D15" t="str">
            <v>c</v>
          </cell>
          <cell r="E15">
            <v>12.53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36892</v>
          </cell>
          <cell r="D25">
            <v>0</v>
          </cell>
          <cell r="F25" t="str">
            <v/>
          </cell>
          <cell r="H25">
            <v>0</v>
          </cell>
        </row>
        <row r="26">
          <cell r="B26">
            <v>36923</v>
          </cell>
          <cell r="H26">
            <v>0</v>
          </cell>
        </row>
        <row r="27">
          <cell r="B27">
            <v>36951</v>
          </cell>
          <cell r="H27">
            <v>0</v>
          </cell>
        </row>
      </sheetData>
      <sheetData sheetId="15"/>
      <sheetData sheetId="16" refreshError="1"/>
      <sheetData sheetId="17" refreshError="1"/>
      <sheetData sheetId="18" refreshError="1">
        <row r="1">
          <cell r="B1" t="str">
            <v>Кредитор</v>
          </cell>
          <cell r="E1" t="str">
            <v xml:space="preserve">               Черемушкинское ОСБ</v>
          </cell>
        </row>
        <row r="2">
          <cell r="B2" t="str">
            <v>Заёмщик</v>
          </cell>
          <cell r="E2" t="str">
            <v>ЗАО "Астиком"</v>
          </cell>
        </row>
        <row r="3">
          <cell r="B3" t="str">
            <v>Правовая форма</v>
          </cell>
          <cell r="E3" t="str">
            <v xml:space="preserve">ЗАО </v>
          </cell>
        </row>
        <row r="4">
          <cell r="B4" t="str">
            <v>Объект стрительства</v>
          </cell>
          <cell r="E4" t="str">
            <v>ж/д Карамышевская наб 10</v>
          </cell>
        </row>
        <row r="5">
          <cell r="B5" t="str">
            <v>Кредитный договор №</v>
          </cell>
          <cell r="E5">
            <v>497</v>
          </cell>
        </row>
        <row r="6">
          <cell r="B6" t="str">
            <v>От</v>
          </cell>
          <cell r="E6">
            <v>35985</v>
          </cell>
        </row>
        <row r="7">
          <cell r="B7" t="str">
            <v>Тип договора</v>
          </cell>
          <cell r="E7" t="str">
            <v>инвестиционный</v>
          </cell>
        </row>
        <row r="8">
          <cell r="B8" t="str">
            <v>Размер кредита</v>
          </cell>
          <cell r="E8">
            <v>121280000</v>
          </cell>
        </row>
        <row r="9">
          <cell r="B9" t="str">
            <v>Вид обеспечения кредита</v>
          </cell>
        </row>
        <row r="10">
          <cell r="B10" t="str">
            <v>Размер обеспечения</v>
          </cell>
        </row>
        <row r="11">
          <cell r="B11" t="str">
            <v>Номер ссудного счета</v>
          </cell>
          <cell r="E11" t="str">
            <v xml:space="preserve">               45207810038280000497</v>
          </cell>
        </row>
        <row r="12">
          <cell r="B12" t="str">
            <v>Дата открытия счета</v>
          </cell>
          <cell r="E12">
            <v>35985</v>
          </cell>
        </row>
        <row r="13">
          <cell r="B13" t="str">
            <v>Дата погашения кредита</v>
          </cell>
          <cell r="E13">
            <v>37082</v>
          </cell>
        </row>
        <row r="14">
          <cell r="B14" t="str">
            <v>Пролонгации  до</v>
          </cell>
        </row>
        <row r="15">
          <cell r="B15" t="str">
            <v>Процентная ставка</v>
          </cell>
          <cell r="D15" t="str">
            <v>c</v>
          </cell>
          <cell r="E15">
            <v>35</v>
          </cell>
          <cell r="F15">
            <v>35985</v>
          </cell>
          <cell r="G15">
            <v>45</v>
          </cell>
          <cell r="H15">
            <v>36053</v>
          </cell>
          <cell r="I15">
            <v>37.1</v>
          </cell>
          <cell r="J15">
            <v>36649</v>
          </cell>
          <cell r="K15">
            <v>27.7</v>
          </cell>
          <cell r="L15">
            <v>36732</v>
          </cell>
        </row>
        <row r="16">
          <cell r="B16" t="str">
            <v>Продолж. проц. ставка</v>
          </cell>
          <cell r="D16" t="str">
            <v>c</v>
          </cell>
          <cell r="E16">
            <v>22.5</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35985</v>
          </cell>
          <cell r="D25">
            <v>5000000</v>
          </cell>
          <cell r="F25" t="str">
            <v/>
          </cell>
          <cell r="H25">
            <v>5000000</v>
          </cell>
        </row>
        <row r="26">
          <cell r="B26">
            <v>35989</v>
          </cell>
          <cell r="D26">
            <v>10000000</v>
          </cell>
          <cell r="H26">
            <v>15000000</v>
          </cell>
        </row>
        <row r="27">
          <cell r="B27">
            <v>35989</v>
          </cell>
          <cell r="D27">
            <v>299200</v>
          </cell>
          <cell r="H27">
            <v>15299200</v>
          </cell>
        </row>
        <row r="28">
          <cell r="B28">
            <v>35991</v>
          </cell>
          <cell r="D28">
            <v>9500000</v>
          </cell>
          <cell r="H28">
            <v>24799200</v>
          </cell>
        </row>
        <row r="29">
          <cell r="B29">
            <v>35993</v>
          </cell>
          <cell r="D29">
            <v>52785.599999999999</v>
          </cell>
          <cell r="H29">
            <v>24851985.600000001</v>
          </cell>
        </row>
        <row r="30">
          <cell r="B30">
            <v>35999</v>
          </cell>
          <cell r="D30">
            <v>212100</v>
          </cell>
          <cell r="H30">
            <v>25064085.600000001</v>
          </cell>
          <cell r="J30">
            <v>0</v>
          </cell>
        </row>
        <row r="31">
          <cell r="B31">
            <v>36019</v>
          </cell>
          <cell r="D31">
            <v>299200</v>
          </cell>
          <cell r="H31">
            <v>25363285.600000001</v>
          </cell>
          <cell r="J31">
            <v>0</v>
          </cell>
        </row>
        <row r="32">
          <cell r="B32">
            <v>36020</v>
          </cell>
          <cell r="D32">
            <v>14500000</v>
          </cell>
          <cell r="H32">
            <v>39863285.600000001</v>
          </cell>
        </row>
        <row r="33">
          <cell r="B33">
            <v>36047</v>
          </cell>
          <cell r="D33">
            <v>22400000</v>
          </cell>
          <cell r="H33">
            <v>62263285.600000001</v>
          </cell>
        </row>
        <row r="34">
          <cell r="B34">
            <v>36056</v>
          </cell>
          <cell r="D34">
            <v>387200</v>
          </cell>
          <cell r="H34">
            <v>62650485.600000001</v>
          </cell>
        </row>
        <row r="35">
          <cell r="B35">
            <v>36056</v>
          </cell>
          <cell r="D35">
            <v>11585</v>
          </cell>
          <cell r="H35">
            <v>62662070.600000001</v>
          </cell>
        </row>
        <row r="36">
          <cell r="B36">
            <v>36068</v>
          </cell>
          <cell r="D36">
            <v>196954</v>
          </cell>
          <cell r="H36">
            <v>62859024.600000001</v>
          </cell>
        </row>
        <row r="37">
          <cell r="B37">
            <v>36068</v>
          </cell>
          <cell r="D37">
            <v>480000</v>
          </cell>
          <cell r="H37">
            <v>63339024.600000001</v>
          </cell>
        </row>
        <row r="38">
          <cell r="B38">
            <v>36094</v>
          </cell>
          <cell r="D38">
            <v>475200</v>
          </cell>
          <cell r="H38">
            <v>63814224.600000001</v>
          </cell>
        </row>
        <row r="39">
          <cell r="B39">
            <v>36095</v>
          </cell>
          <cell r="D39">
            <v>122758</v>
          </cell>
          <cell r="H39">
            <v>63936982.600000001</v>
          </cell>
        </row>
        <row r="40">
          <cell r="B40">
            <v>36115</v>
          </cell>
          <cell r="D40">
            <v>65217.599999999999</v>
          </cell>
          <cell r="H40">
            <v>64002200.200000003</v>
          </cell>
        </row>
        <row r="41">
          <cell r="B41">
            <v>36130</v>
          </cell>
          <cell r="D41">
            <v>432000</v>
          </cell>
          <cell r="H41">
            <v>64434200.200000003</v>
          </cell>
        </row>
        <row r="42">
          <cell r="B42">
            <v>36154</v>
          </cell>
          <cell r="D42">
            <v>400000</v>
          </cell>
          <cell r="H42">
            <v>64834200.200000003</v>
          </cell>
        </row>
        <row r="43">
          <cell r="B43">
            <v>36157</v>
          </cell>
          <cell r="H43">
            <v>64834200.200000003</v>
          </cell>
          <cell r="J43">
            <v>600000</v>
          </cell>
        </row>
        <row r="44">
          <cell r="B44">
            <v>36158</v>
          </cell>
          <cell r="H44">
            <v>64834200.200000003</v>
          </cell>
          <cell r="J44">
            <v>2300000</v>
          </cell>
        </row>
        <row r="45">
          <cell r="B45">
            <v>36159</v>
          </cell>
          <cell r="H45">
            <v>64834200.200000003</v>
          </cell>
          <cell r="J45">
            <v>100000</v>
          </cell>
        </row>
        <row r="46">
          <cell r="B46">
            <v>36189</v>
          </cell>
          <cell r="H46">
            <v>64834200.200000003</v>
          </cell>
        </row>
        <row r="47">
          <cell r="B47">
            <v>36196</v>
          </cell>
          <cell r="D47">
            <v>5300000</v>
          </cell>
          <cell r="H47">
            <v>70134200.200000003</v>
          </cell>
        </row>
        <row r="48">
          <cell r="B48">
            <v>36223</v>
          </cell>
          <cell r="D48">
            <v>3000000</v>
          </cell>
          <cell r="H48">
            <v>73134200.200000003</v>
          </cell>
        </row>
        <row r="49">
          <cell r="B49">
            <v>36242</v>
          </cell>
          <cell r="H49">
            <v>73134200.200000003</v>
          </cell>
          <cell r="J49">
            <v>600000</v>
          </cell>
        </row>
        <row r="50">
          <cell r="B50">
            <v>36248</v>
          </cell>
          <cell r="D50">
            <v>4100000</v>
          </cell>
          <cell r="H50">
            <v>77234200.200000003</v>
          </cell>
        </row>
        <row r="51">
          <cell r="B51">
            <v>36250</v>
          </cell>
          <cell r="H51">
            <v>77234200.200000003</v>
          </cell>
          <cell r="J51">
            <v>800000</v>
          </cell>
        </row>
        <row r="52">
          <cell r="B52">
            <v>36266</v>
          </cell>
          <cell r="D52">
            <v>4500000</v>
          </cell>
          <cell r="H52">
            <v>81734200.200000003</v>
          </cell>
        </row>
        <row r="53">
          <cell r="B53">
            <v>36277</v>
          </cell>
          <cell r="H53">
            <v>81734200.200000003</v>
          </cell>
          <cell r="J53">
            <v>950000</v>
          </cell>
        </row>
        <row r="54">
          <cell r="B54">
            <v>36280</v>
          </cell>
          <cell r="H54">
            <v>81734200.200000003</v>
          </cell>
          <cell r="J54">
            <v>700000</v>
          </cell>
        </row>
        <row r="55">
          <cell r="B55">
            <v>36294</v>
          </cell>
          <cell r="H55">
            <v>81734200.200000003</v>
          </cell>
          <cell r="J55">
            <v>1200000</v>
          </cell>
        </row>
        <row r="56">
          <cell r="B56">
            <v>36298</v>
          </cell>
          <cell r="H56">
            <v>81734200.200000003</v>
          </cell>
          <cell r="J56">
            <v>1100000</v>
          </cell>
        </row>
        <row r="57">
          <cell r="B57">
            <v>36301</v>
          </cell>
          <cell r="D57">
            <v>26580.82</v>
          </cell>
          <cell r="H57">
            <v>81760781.019999996</v>
          </cell>
        </row>
        <row r="58">
          <cell r="B58">
            <v>36304</v>
          </cell>
          <cell r="D58">
            <v>5473419.1799999997</v>
          </cell>
          <cell r="H58">
            <v>87234200.199999988</v>
          </cell>
          <cell r="J58">
            <v>1779000</v>
          </cell>
        </row>
        <row r="59">
          <cell r="B59">
            <v>36305</v>
          </cell>
          <cell r="H59">
            <v>87234200.199999988</v>
          </cell>
          <cell r="J59">
            <v>7181923.1799999997</v>
          </cell>
        </row>
        <row r="60">
          <cell r="B60">
            <v>36311</v>
          </cell>
          <cell r="D60">
            <v>365665</v>
          </cell>
          <cell r="H60">
            <v>87599865.199999988</v>
          </cell>
        </row>
        <row r="61">
          <cell r="B61">
            <v>36312</v>
          </cell>
          <cell r="D61">
            <v>5875196</v>
          </cell>
          <cell r="H61">
            <v>93475061.199999988</v>
          </cell>
        </row>
        <row r="62">
          <cell r="B62">
            <v>36314</v>
          </cell>
          <cell r="D62">
            <v>4000000</v>
          </cell>
          <cell r="H62">
            <v>97475061.199999988</v>
          </cell>
        </row>
        <row r="63">
          <cell r="B63">
            <v>36320</v>
          </cell>
          <cell r="D63">
            <v>200000</v>
          </cell>
          <cell r="H63">
            <v>97675061.199999988</v>
          </cell>
        </row>
        <row r="64">
          <cell r="B64">
            <v>36331</v>
          </cell>
          <cell r="H64">
            <v>97675061.199999988</v>
          </cell>
          <cell r="J64">
            <v>1027633.03</v>
          </cell>
        </row>
        <row r="65">
          <cell r="B65">
            <v>36336</v>
          </cell>
          <cell r="H65">
            <v>97675061.199999988</v>
          </cell>
          <cell r="J65">
            <v>1000000</v>
          </cell>
        </row>
        <row r="66">
          <cell r="B66">
            <v>36336</v>
          </cell>
          <cell r="H66">
            <v>97675061.199999988</v>
          </cell>
          <cell r="J66">
            <v>300000</v>
          </cell>
        </row>
        <row r="67">
          <cell r="B67">
            <v>36339</v>
          </cell>
          <cell r="H67">
            <v>97675061.199999988</v>
          </cell>
          <cell r="J67">
            <v>400000</v>
          </cell>
        </row>
        <row r="68">
          <cell r="B68">
            <v>36340</v>
          </cell>
          <cell r="H68">
            <v>97675061.199999988</v>
          </cell>
          <cell r="J68">
            <v>200000</v>
          </cell>
        </row>
        <row r="69">
          <cell r="B69">
            <v>36341</v>
          </cell>
          <cell r="H69">
            <v>97675061.199999988</v>
          </cell>
          <cell r="J69">
            <v>6489909.6200000001</v>
          </cell>
        </row>
        <row r="70">
          <cell r="B70">
            <v>36371</v>
          </cell>
          <cell r="H70">
            <v>97675061.199999988</v>
          </cell>
        </row>
        <row r="71">
          <cell r="B71">
            <v>36375</v>
          </cell>
          <cell r="D71">
            <v>7500000</v>
          </cell>
          <cell r="H71">
            <v>105175061.19999999</v>
          </cell>
        </row>
        <row r="72">
          <cell r="B72">
            <v>36381</v>
          </cell>
          <cell r="D72">
            <v>480000</v>
          </cell>
          <cell r="H72">
            <v>105655061.19999999</v>
          </cell>
        </row>
        <row r="73">
          <cell r="B73">
            <v>36404</v>
          </cell>
          <cell r="D73">
            <v>2000000</v>
          </cell>
          <cell r="H73">
            <v>107655061.19999999</v>
          </cell>
        </row>
        <row r="74">
          <cell r="B74">
            <v>36423</v>
          </cell>
          <cell r="H74">
            <v>107655061.19999999</v>
          </cell>
          <cell r="J74">
            <v>11501169.390000001</v>
          </cell>
        </row>
        <row r="75">
          <cell r="B75">
            <v>36433</v>
          </cell>
          <cell r="D75">
            <v>7146810</v>
          </cell>
          <cell r="H75">
            <v>114801871.19999999</v>
          </cell>
        </row>
        <row r="76">
          <cell r="B76">
            <v>36461</v>
          </cell>
          <cell r="H76">
            <v>114801871.19999999</v>
          </cell>
        </row>
        <row r="77">
          <cell r="B77">
            <v>36490</v>
          </cell>
          <cell r="D77">
            <v>6400593</v>
          </cell>
          <cell r="H77">
            <v>121202464.19999999</v>
          </cell>
        </row>
        <row r="78">
          <cell r="B78">
            <v>36494</v>
          </cell>
          <cell r="H78">
            <v>121202464.19999999</v>
          </cell>
          <cell r="J78">
            <v>1102400</v>
          </cell>
        </row>
        <row r="79">
          <cell r="B79">
            <v>36502</v>
          </cell>
          <cell r="H79">
            <v>121202464.19999999</v>
          </cell>
          <cell r="J79">
            <v>515493.17</v>
          </cell>
        </row>
        <row r="80">
          <cell r="B80">
            <v>36514</v>
          </cell>
          <cell r="H80">
            <v>121202464.19999999</v>
          </cell>
          <cell r="J80">
            <v>4440000</v>
          </cell>
        </row>
        <row r="81">
          <cell r="B81">
            <v>36514</v>
          </cell>
          <cell r="H81">
            <v>121202464.19999999</v>
          </cell>
          <cell r="J81">
            <v>6960000</v>
          </cell>
        </row>
        <row r="82">
          <cell r="B82">
            <v>36556</v>
          </cell>
          <cell r="H82">
            <v>121202464.19999999</v>
          </cell>
        </row>
        <row r="83">
          <cell r="B83">
            <v>36585</v>
          </cell>
          <cell r="H83">
            <v>121202464.19999999</v>
          </cell>
        </row>
        <row r="84">
          <cell r="B84">
            <v>36600</v>
          </cell>
          <cell r="H84">
            <v>121202464.19999999</v>
          </cell>
          <cell r="J84">
            <v>5700000</v>
          </cell>
        </row>
        <row r="85">
          <cell r="B85">
            <v>36601</v>
          </cell>
          <cell r="H85">
            <v>121202464.19999999</v>
          </cell>
          <cell r="J85">
            <v>2200000.2200000002</v>
          </cell>
        </row>
        <row r="86">
          <cell r="B86">
            <v>36609</v>
          </cell>
          <cell r="H86">
            <v>121202464.19999999</v>
          </cell>
          <cell r="J86">
            <v>400000</v>
          </cell>
        </row>
        <row r="87">
          <cell r="B87">
            <v>36609</v>
          </cell>
          <cell r="H87">
            <v>121202464.19999999</v>
          </cell>
          <cell r="J87">
            <v>5040000</v>
          </cell>
        </row>
        <row r="88">
          <cell r="B88">
            <v>36613</v>
          </cell>
          <cell r="H88">
            <v>121202464.19999999</v>
          </cell>
          <cell r="J88">
            <v>295277</v>
          </cell>
        </row>
        <row r="89">
          <cell r="B89">
            <v>36630</v>
          </cell>
          <cell r="H89">
            <v>121202464.19999999</v>
          </cell>
          <cell r="K89">
            <v>14050</v>
          </cell>
        </row>
        <row r="90">
          <cell r="B90">
            <v>36634</v>
          </cell>
          <cell r="H90">
            <v>121202464.19999999</v>
          </cell>
          <cell r="K90">
            <v>29449.09</v>
          </cell>
        </row>
        <row r="91">
          <cell r="B91">
            <v>36637</v>
          </cell>
          <cell r="F91">
            <v>500000</v>
          </cell>
          <cell r="H91">
            <v>120702464.19999999</v>
          </cell>
        </row>
        <row r="92">
          <cell r="B92">
            <v>36642</v>
          </cell>
          <cell r="F92">
            <v>7000000</v>
          </cell>
          <cell r="H92">
            <v>113702464.19999999</v>
          </cell>
        </row>
        <row r="93">
          <cell r="B93">
            <v>36643</v>
          </cell>
          <cell r="F93">
            <v>1200000</v>
          </cell>
          <cell r="H93">
            <v>112502464.19999999</v>
          </cell>
        </row>
        <row r="94">
          <cell r="B94">
            <v>36644</v>
          </cell>
          <cell r="F94">
            <v>4800000</v>
          </cell>
          <cell r="H94">
            <v>107702464.19999999</v>
          </cell>
        </row>
        <row r="95">
          <cell r="B95">
            <v>36644</v>
          </cell>
          <cell r="F95">
            <v>602464.19999999995</v>
          </cell>
          <cell r="H95">
            <v>107099999.99999999</v>
          </cell>
        </row>
        <row r="96">
          <cell r="B96">
            <v>36649</v>
          </cell>
          <cell r="F96">
            <v>1400000</v>
          </cell>
          <cell r="H96">
            <v>105699999.99999999</v>
          </cell>
        </row>
        <row r="97">
          <cell r="B97">
            <v>36649</v>
          </cell>
          <cell r="F97">
            <v>200000</v>
          </cell>
          <cell r="H97">
            <v>105499999.99999999</v>
          </cell>
        </row>
        <row r="98">
          <cell r="B98">
            <v>36652</v>
          </cell>
          <cell r="F98">
            <v>270000</v>
          </cell>
          <cell r="H98">
            <v>105229999.99999999</v>
          </cell>
        </row>
        <row r="99">
          <cell r="B99">
            <v>36657</v>
          </cell>
          <cell r="F99">
            <v>400000</v>
          </cell>
          <cell r="H99">
            <v>104829999.99999999</v>
          </cell>
        </row>
        <row r="100">
          <cell r="B100">
            <v>36658</v>
          </cell>
          <cell r="F100">
            <v>100000</v>
          </cell>
          <cell r="H100">
            <v>104729999.99999999</v>
          </cell>
        </row>
        <row r="101">
          <cell r="B101">
            <v>36661</v>
          </cell>
          <cell r="F101">
            <v>2850000</v>
          </cell>
          <cell r="H101">
            <v>101879999.99999999</v>
          </cell>
        </row>
        <row r="102">
          <cell r="B102">
            <v>36661</v>
          </cell>
          <cell r="F102">
            <v>300000</v>
          </cell>
          <cell r="H102">
            <v>101579999.99999999</v>
          </cell>
        </row>
        <row r="103">
          <cell r="B103">
            <v>36663</v>
          </cell>
          <cell r="F103">
            <v>900000</v>
          </cell>
          <cell r="H103">
            <v>100679999.99999999</v>
          </cell>
        </row>
        <row r="104">
          <cell r="B104">
            <v>36665</v>
          </cell>
          <cell r="F104">
            <v>750000</v>
          </cell>
          <cell r="H104">
            <v>99929999.999999985</v>
          </cell>
        </row>
        <row r="105">
          <cell r="B105">
            <v>36669</v>
          </cell>
          <cell r="F105">
            <v>1000000</v>
          </cell>
          <cell r="H105">
            <v>98929999.999999985</v>
          </cell>
        </row>
        <row r="106">
          <cell r="B106">
            <v>36671</v>
          </cell>
          <cell r="F106">
            <v>650000</v>
          </cell>
          <cell r="H106">
            <v>98279999.999999985</v>
          </cell>
        </row>
        <row r="107">
          <cell r="B107">
            <v>36672</v>
          </cell>
          <cell r="F107">
            <v>250000</v>
          </cell>
          <cell r="H107">
            <v>98029999.999999985</v>
          </cell>
        </row>
        <row r="108">
          <cell r="B108">
            <v>36675</v>
          </cell>
          <cell r="F108">
            <v>8400000</v>
          </cell>
          <cell r="H108">
            <v>89629999.999999985</v>
          </cell>
        </row>
        <row r="109">
          <cell r="B109">
            <v>36676</v>
          </cell>
          <cell r="F109">
            <v>315000</v>
          </cell>
          <cell r="H109">
            <v>89314999.999999985</v>
          </cell>
        </row>
        <row r="110">
          <cell r="B110">
            <v>36707</v>
          </cell>
          <cell r="H110">
            <v>89314999.999999985</v>
          </cell>
          <cell r="J110">
            <v>9496380.7699999996</v>
          </cell>
        </row>
        <row r="111">
          <cell r="B111">
            <v>36707</v>
          </cell>
          <cell r="H111">
            <v>89314999.999999985</v>
          </cell>
          <cell r="K111">
            <v>48642.41</v>
          </cell>
        </row>
        <row r="112">
          <cell r="B112">
            <v>36733</v>
          </cell>
          <cell r="F112">
            <v>1900000</v>
          </cell>
          <cell r="H112">
            <v>87414999.999999985</v>
          </cell>
        </row>
        <row r="113">
          <cell r="B113">
            <v>36733</v>
          </cell>
          <cell r="F113">
            <v>3000000</v>
          </cell>
          <cell r="H113">
            <v>84414999.999999985</v>
          </cell>
        </row>
        <row r="114">
          <cell r="B114">
            <v>36733</v>
          </cell>
          <cell r="F114">
            <v>10000000</v>
          </cell>
          <cell r="H114">
            <v>74414999.999999985</v>
          </cell>
        </row>
        <row r="115">
          <cell r="B115">
            <v>36734</v>
          </cell>
          <cell r="F115">
            <v>4000000</v>
          </cell>
          <cell r="H115">
            <v>70414999.999999985</v>
          </cell>
        </row>
        <row r="116">
          <cell r="B116">
            <v>36740</v>
          </cell>
          <cell r="F116">
            <v>1000000</v>
          </cell>
          <cell r="H116">
            <v>69414999.999999985</v>
          </cell>
        </row>
        <row r="117">
          <cell r="B117">
            <v>36748</v>
          </cell>
          <cell r="F117">
            <v>1000000</v>
          </cell>
          <cell r="H117">
            <v>68414999.999999985</v>
          </cell>
        </row>
        <row r="118">
          <cell r="B118">
            <v>36761</v>
          </cell>
          <cell r="F118">
            <v>1160000</v>
          </cell>
          <cell r="H118">
            <v>67254999.999999985</v>
          </cell>
        </row>
        <row r="119">
          <cell r="B119">
            <v>36789</v>
          </cell>
          <cell r="H119">
            <v>67254999.999999985</v>
          </cell>
          <cell r="J119">
            <v>6103955.1399999997</v>
          </cell>
        </row>
        <row r="120">
          <cell r="B120">
            <v>36829</v>
          </cell>
          <cell r="H120">
            <v>67254999.999999985</v>
          </cell>
        </row>
        <row r="121">
          <cell r="B121">
            <v>36859</v>
          </cell>
          <cell r="F121">
            <v>700000</v>
          </cell>
          <cell r="H121">
            <v>66554999.999999985</v>
          </cell>
        </row>
        <row r="122">
          <cell r="B122">
            <v>36866</v>
          </cell>
          <cell r="F122">
            <v>2866000</v>
          </cell>
          <cell r="H122">
            <v>63688999.999999985</v>
          </cell>
        </row>
        <row r="123">
          <cell r="B123">
            <v>36922</v>
          </cell>
          <cell r="H123">
            <v>63688999.999999985</v>
          </cell>
        </row>
        <row r="124">
          <cell r="B124">
            <v>36930</v>
          </cell>
          <cell r="H124">
            <v>63688999.999999985</v>
          </cell>
        </row>
        <row r="125">
          <cell r="B125">
            <v>36937</v>
          </cell>
          <cell r="C125">
            <v>0</v>
          </cell>
          <cell r="D125">
            <v>0</v>
          </cell>
          <cell r="E125">
            <v>0</v>
          </cell>
          <cell r="F125">
            <v>0</v>
          </cell>
          <cell r="G125">
            <v>0</v>
          </cell>
          <cell r="H125">
            <v>63688999.999999985</v>
          </cell>
          <cell r="I125">
            <v>0</v>
          </cell>
          <cell r="J125">
            <v>0</v>
          </cell>
          <cell r="K125">
            <v>0</v>
          </cell>
        </row>
        <row r="126">
          <cell r="B126">
            <v>36949</v>
          </cell>
          <cell r="C126">
            <v>0</v>
          </cell>
          <cell r="D126">
            <v>0</v>
          </cell>
          <cell r="E126">
            <v>0</v>
          </cell>
          <cell r="F126">
            <v>11500000</v>
          </cell>
          <cell r="G126">
            <v>0</v>
          </cell>
          <cell r="H126">
            <v>52188999.999999985</v>
          </cell>
        </row>
        <row r="127">
          <cell r="B127">
            <v>36950</v>
          </cell>
          <cell r="C127">
            <v>0</v>
          </cell>
          <cell r="D127">
            <v>0</v>
          </cell>
          <cell r="E127">
            <v>0</v>
          </cell>
          <cell r="F127">
            <v>1000000</v>
          </cell>
          <cell r="G127">
            <v>0</v>
          </cell>
          <cell r="H127">
            <v>51188999.999999985</v>
          </cell>
        </row>
        <row r="128">
          <cell r="B128">
            <v>36957</v>
          </cell>
          <cell r="C128">
            <v>0</v>
          </cell>
          <cell r="D128">
            <v>0</v>
          </cell>
          <cell r="E128">
            <v>0</v>
          </cell>
          <cell r="F128">
            <v>0</v>
          </cell>
          <cell r="G128">
            <v>0</v>
          </cell>
          <cell r="H128">
            <v>51189000</v>
          </cell>
        </row>
        <row r="129">
          <cell r="B129">
            <v>36972</v>
          </cell>
          <cell r="C129">
            <v>0</v>
          </cell>
          <cell r="D129">
            <v>0</v>
          </cell>
          <cell r="E129">
            <v>0</v>
          </cell>
          <cell r="F129">
            <v>0</v>
          </cell>
          <cell r="G129">
            <v>0</v>
          </cell>
          <cell r="H129">
            <v>51189000</v>
          </cell>
          <cell r="I129">
            <v>0</v>
          </cell>
          <cell r="J129">
            <v>3403443.76</v>
          </cell>
        </row>
      </sheetData>
      <sheetData sheetId="19" refreshError="1">
        <row r="1">
          <cell r="B1" t="str">
            <v>Кредитор</v>
          </cell>
          <cell r="E1" t="str">
            <v xml:space="preserve">               Черемушкинское ОСБ</v>
          </cell>
        </row>
        <row r="2">
          <cell r="B2" t="str">
            <v>Заёмщик</v>
          </cell>
          <cell r="E2" t="str">
            <v>ЗАО "Астиком"</v>
          </cell>
        </row>
        <row r="3">
          <cell r="B3" t="str">
            <v>Правовая форма</v>
          </cell>
          <cell r="E3" t="str">
            <v xml:space="preserve">ЗАО </v>
          </cell>
        </row>
        <row r="4">
          <cell r="B4" t="str">
            <v>Объект стрительства</v>
          </cell>
          <cell r="E4" t="str">
            <v>ж/д Карамышевская наб 10аб</v>
          </cell>
        </row>
        <row r="5">
          <cell r="B5" t="str">
            <v>Кредитный договор №</v>
          </cell>
          <cell r="E5">
            <v>531</v>
          </cell>
        </row>
        <row r="6">
          <cell r="B6" t="str">
            <v>От</v>
          </cell>
          <cell r="E6">
            <v>36313</v>
          </cell>
        </row>
        <row r="7">
          <cell r="B7" t="str">
            <v>Тип договора</v>
          </cell>
        </row>
        <row r="8">
          <cell r="B8" t="str">
            <v>Размер кредита</v>
          </cell>
          <cell r="E8">
            <v>91000000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45207810838280000531</v>
          </cell>
        </row>
        <row r="12">
          <cell r="B12" t="str">
            <v>Дата открытия счета</v>
          </cell>
          <cell r="E12">
            <v>36313</v>
          </cell>
        </row>
        <row r="13">
          <cell r="B13" t="str">
            <v>Дата погашения кредита</v>
          </cell>
          <cell r="E13">
            <v>37082</v>
          </cell>
        </row>
        <row r="14">
          <cell r="B14" t="str">
            <v>Пролонгации  до</v>
          </cell>
        </row>
        <row r="15">
          <cell r="B15" t="str">
            <v>Процентная ставка</v>
          </cell>
          <cell r="D15" t="str">
            <v>c</v>
          </cell>
          <cell r="E15">
            <v>52.1</v>
          </cell>
          <cell r="F15">
            <v>36313</v>
          </cell>
          <cell r="G15">
            <v>44.6</v>
          </cell>
          <cell r="H15">
            <v>36571</v>
          </cell>
          <cell r="I15">
            <v>36</v>
          </cell>
          <cell r="J15">
            <v>36649</v>
          </cell>
          <cell r="K15">
            <v>25.6</v>
          </cell>
          <cell r="L15">
            <v>36732</v>
          </cell>
        </row>
        <row r="16">
          <cell r="B16" t="str">
            <v>Продолж. проц. ставка</v>
          </cell>
          <cell r="D16" t="str">
            <v>c</v>
          </cell>
          <cell r="E16">
            <v>21.5</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36313</v>
          </cell>
          <cell r="D25">
            <v>38588160</v>
          </cell>
          <cell r="F25" t="str">
            <v/>
          </cell>
          <cell r="H25">
            <v>38588160</v>
          </cell>
        </row>
        <row r="26">
          <cell r="B26">
            <v>36321</v>
          </cell>
          <cell r="D26">
            <v>1200000</v>
          </cell>
          <cell r="H26">
            <v>39788160</v>
          </cell>
        </row>
        <row r="27">
          <cell r="B27">
            <v>36327</v>
          </cell>
          <cell r="D27">
            <v>1332759</v>
          </cell>
          <cell r="H27">
            <v>41120919</v>
          </cell>
          <cell r="J27">
            <v>884000</v>
          </cell>
        </row>
        <row r="28">
          <cell r="B28">
            <v>36328</v>
          </cell>
          <cell r="D28">
            <v>576174</v>
          </cell>
          <cell r="H28">
            <v>41697093</v>
          </cell>
        </row>
        <row r="29">
          <cell r="B29">
            <v>36331</v>
          </cell>
          <cell r="H29">
            <v>41697093</v>
          </cell>
          <cell r="J29">
            <v>134656.97</v>
          </cell>
        </row>
        <row r="30">
          <cell r="B30">
            <v>36334</v>
          </cell>
          <cell r="D30">
            <v>5216000</v>
          </cell>
          <cell r="H30">
            <v>46913093</v>
          </cell>
        </row>
        <row r="31">
          <cell r="B31">
            <v>36336</v>
          </cell>
          <cell r="D31">
            <v>7150000</v>
          </cell>
          <cell r="H31">
            <v>54063093</v>
          </cell>
        </row>
        <row r="32">
          <cell r="B32">
            <v>36343</v>
          </cell>
          <cell r="D32">
            <v>712800</v>
          </cell>
          <cell r="H32">
            <v>54775893</v>
          </cell>
        </row>
        <row r="33">
          <cell r="B33">
            <v>36349</v>
          </cell>
          <cell r="D33">
            <v>4056000</v>
          </cell>
          <cell r="H33">
            <v>58831893</v>
          </cell>
        </row>
        <row r="34">
          <cell r="B34">
            <v>36356</v>
          </cell>
          <cell r="D34">
            <v>2500000</v>
          </cell>
          <cell r="H34">
            <v>61331893</v>
          </cell>
        </row>
        <row r="35">
          <cell r="B35">
            <v>36364</v>
          </cell>
          <cell r="D35">
            <v>350000</v>
          </cell>
          <cell r="H35">
            <v>61681893</v>
          </cell>
        </row>
        <row r="36">
          <cell r="B36">
            <v>36367</v>
          </cell>
          <cell r="D36">
            <v>712800</v>
          </cell>
          <cell r="H36">
            <v>62394693</v>
          </cell>
        </row>
        <row r="37">
          <cell r="B37">
            <v>36368</v>
          </cell>
          <cell r="D37">
            <v>320000</v>
          </cell>
          <cell r="H37">
            <v>62714693</v>
          </cell>
        </row>
        <row r="38">
          <cell r="B38">
            <v>36397</v>
          </cell>
          <cell r="D38">
            <v>1217100</v>
          </cell>
          <cell r="H38">
            <v>63931793</v>
          </cell>
        </row>
        <row r="39">
          <cell r="B39">
            <v>36413</v>
          </cell>
          <cell r="D39">
            <v>8000000</v>
          </cell>
          <cell r="H39">
            <v>71931793</v>
          </cell>
        </row>
        <row r="40">
          <cell r="B40">
            <v>36417</v>
          </cell>
          <cell r="D40">
            <v>12000000</v>
          </cell>
          <cell r="H40">
            <v>83931793</v>
          </cell>
        </row>
        <row r="41">
          <cell r="B41">
            <v>36418</v>
          </cell>
          <cell r="D41">
            <v>624000</v>
          </cell>
          <cell r="H41">
            <v>84555793</v>
          </cell>
        </row>
        <row r="42">
          <cell r="B42">
            <v>36423</v>
          </cell>
          <cell r="H42">
            <v>84555793</v>
          </cell>
          <cell r="J42">
            <v>8153301.6500000004</v>
          </cell>
        </row>
        <row r="43">
          <cell r="B43">
            <v>36431</v>
          </cell>
          <cell r="D43">
            <v>737100</v>
          </cell>
          <cell r="H43">
            <v>85292893</v>
          </cell>
        </row>
        <row r="44">
          <cell r="B44">
            <v>36453</v>
          </cell>
          <cell r="D44">
            <v>7772</v>
          </cell>
          <cell r="H44">
            <v>85300665</v>
          </cell>
        </row>
        <row r="45">
          <cell r="B45">
            <v>36458</v>
          </cell>
          <cell r="D45">
            <v>4300000</v>
          </cell>
          <cell r="H45">
            <v>89600665</v>
          </cell>
        </row>
        <row r="46">
          <cell r="B46">
            <v>36490</v>
          </cell>
          <cell r="D46">
            <v>1399335</v>
          </cell>
          <cell r="H46">
            <v>91000000</v>
          </cell>
          <cell r="J46">
            <v>1758039.06</v>
          </cell>
        </row>
        <row r="47">
          <cell r="B47">
            <v>36496</v>
          </cell>
          <cell r="H47">
            <v>91000000</v>
          </cell>
          <cell r="J47">
            <v>538000</v>
          </cell>
        </row>
        <row r="48">
          <cell r="B48">
            <v>36501</v>
          </cell>
          <cell r="H48">
            <v>91000000</v>
          </cell>
          <cell r="J48">
            <v>900000</v>
          </cell>
        </row>
        <row r="49">
          <cell r="B49">
            <v>36502</v>
          </cell>
          <cell r="H49">
            <v>91000000</v>
          </cell>
          <cell r="J49">
            <v>266838.21999999997</v>
          </cell>
        </row>
        <row r="50">
          <cell r="B50">
            <v>36503</v>
          </cell>
          <cell r="H50">
            <v>91000000</v>
          </cell>
          <cell r="J50">
            <v>200000</v>
          </cell>
        </row>
        <row r="51">
          <cell r="B51">
            <v>36510</v>
          </cell>
          <cell r="H51">
            <v>91000000</v>
          </cell>
          <cell r="J51">
            <v>851000</v>
          </cell>
        </row>
        <row r="52">
          <cell r="B52">
            <v>36511</v>
          </cell>
          <cell r="H52">
            <v>91000000</v>
          </cell>
          <cell r="J52">
            <v>4150000</v>
          </cell>
        </row>
        <row r="53">
          <cell r="B53">
            <v>36514</v>
          </cell>
          <cell r="H53">
            <v>91000000</v>
          </cell>
          <cell r="J53">
            <v>2799000</v>
          </cell>
        </row>
        <row r="54">
          <cell r="B54">
            <v>36521</v>
          </cell>
          <cell r="F54">
            <v>15200000</v>
          </cell>
          <cell r="H54">
            <v>75800000</v>
          </cell>
        </row>
        <row r="55">
          <cell r="B55">
            <v>36523</v>
          </cell>
          <cell r="F55">
            <v>8000000</v>
          </cell>
          <cell r="H55">
            <v>67800000</v>
          </cell>
        </row>
        <row r="56">
          <cell r="B56">
            <v>36553</v>
          </cell>
          <cell r="F56">
            <v>7000000</v>
          </cell>
          <cell r="H56">
            <v>60800000</v>
          </cell>
        </row>
        <row r="57">
          <cell r="B57">
            <v>36556</v>
          </cell>
          <cell r="F57">
            <v>500000</v>
          </cell>
          <cell r="H57">
            <v>60300000</v>
          </cell>
        </row>
        <row r="58">
          <cell r="B58">
            <v>36560</v>
          </cell>
          <cell r="F58">
            <v>300000</v>
          </cell>
          <cell r="H58">
            <v>60000000</v>
          </cell>
        </row>
        <row r="59">
          <cell r="B59">
            <v>36572</v>
          </cell>
          <cell r="F59">
            <v>4000000</v>
          </cell>
          <cell r="H59">
            <v>56000000</v>
          </cell>
        </row>
        <row r="60">
          <cell r="B60">
            <v>36613</v>
          </cell>
          <cell r="H60">
            <v>56000000</v>
          </cell>
          <cell r="J60">
            <v>3598114.49</v>
          </cell>
        </row>
        <row r="61">
          <cell r="B61">
            <v>36613</v>
          </cell>
          <cell r="H61">
            <v>56000000</v>
          </cell>
          <cell r="J61">
            <v>840000</v>
          </cell>
        </row>
        <row r="62">
          <cell r="B62">
            <v>36614</v>
          </cell>
          <cell r="H62">
            <v>56000000</v>
          </cell>
          <cell r="J62">
            <v>613500</v>
          </cell>
        </row>
        <row r="63">
          <cell r="B63">
            <v>36615</v>
          </cell>
          <cell r="H63">
            <v>56000000</v>
          </cell>
          <cell r="J63">
            <v>1652022</v>
          </cell>
        </row>
        <row r="64">
          <cell r="B64">
            <v>36615</v>
          </cell>
          <cell r="H64">
            <v>56000000</v>
          </cell>
          <cell r="J64">
            <v>1173187</v>
          </cell>
        </row>
        <row r="65">
          <cell r="B65">
            <v>36634</v>
          </cell>
          <cell r="H65">
            <v>56000000</v>
          </cell>
          <cell r="K65">
            <v>124925.45</v>
          </cell>
        </row>
        <row r="66">
          <cell r="B66">
            <v>36646</v>
          </cell>
          <cell r="H66">
            <v>56000000</v>
          </cell>
        </row>
        <row r="67">
          <cell r="B67">
            <v>36677</v>
          </cell>
          <cell r="H67">
            <v>56000000</v>
          </cell>
        </row>
        <row r="68">
          <cell r="B68">
            <v>36707</v>
          </cell>
          <cell r="H68">
            <v>56000000</v>
          </cell>
          <cell r="J68">
            <v>5633355.1900000004</v>
          </cell>
        </row>
        <row r="69">
          <cell r="B69">
            <v>36707</v>
          </cell>
          <cell r="H69">
            <v>56000000</v>
          </cell>
          <cell r="K69">
            <v>78056.009999999995</v>
          </cell>
        </row>
        <row r="70">
          <cell r="B70">
            <v>36738</v>
          </cell>
          <cell r="H70">
            <v>56000000</v>
          </cell>
        </row>
        <row r="71">
          <cell r="B71">
            <v>36768</v>
          </cell>
          <cell r="H71">
            <v>56000000</v>
          </cell>
        </row>
        <row r="72">
          <cell r="B72">
            <v>36794</v>
          </cell>
          <cell r="H72">
            <v>56000000</v>
          </cell>
          <cell r="J72">
            <v>3414467.94</v>
          </cell>
        </row>
        <row r="73">
          <cell r="B73">
            <v>36795</v>
          </cell>
          <cell r="H73">
            <v>56000000</v>
          </cell>
          <cell r="J73">
            <v>730144.08</v>
          </cell>
        </row>
        <row r="74">
          <cell r="B74">
            <v>36795</v>
          </cell>
          <cell r="H74">
            <v>56000000</v>
          </cell>
          <cell r="K74">
            <v>23413.360000000001</v>
          </cell>
        </row>
        <row r="75">
          <cell r="B75">
            <v>36829</v>
          </cell>
          <cell r="H75">
            <v>56000000</v>
          </cell>
        </row>
        <row r="76">
          <cell r="B76">
            <v>36860</v>
          </cell>
          <cell r="H76">
            <v>56000000</v>
          </cell>
        </row>
        <row r="77">
          <cell r="B77">
            <v>36888</v>
          </cell>
          <cell r="H77">
            <v>56000000</v>
          </cell>
          <cell r="J77">
            <v>3476590.16</v>
          </cell>
        </row>
        <row r="78">
          <cell r="B78">
            <v>36888</v>
          </cell>
          <cell r="H78">
            <v>56000000</v>
          </cell>
          <cell r="K78">
            <v>37995.519999999997</v>
          </cell>
        </row>
        <row r="79">
          <cell r="B79">
            <v>36922</v>
          </cell>
          <cell r="H79">
            <v>56000000</v>
          </cell>
        </row>
        <row r="80">
          <cell r="B80">
            <v>36930</v>
          </cell>
          <cell r="H80">
            <v>56000000</v>
          </cell>
        </row>
        <row r="81">
          <cell r="B81">
            <v>36937</v>
          </cell>
          <cell r="H81">
            <v>56000000</v>
          </cell>
        </row>
        <row r="82">
          <cell r="B82">
            <v>36951</v>
          </cell>
          <cell r="C82">
            <v>0</v>
          </cell>
          <cell r="D82">
            <v>0</v>
          </cell>
          <cell r="E82">
            <v>0</v>
          </cell>
          <cell r="F82">
            <v>0</v>
          </cell>
          <cell r="H82">
            <v>56000000</v>
          </cell>
        </row>
        <row r="83">
          <cell r="B83">
            <v>36957</v>
          </cell>
          <cell r="C83">
            <v>0</v>
          </cell>
          <cell r="D83">
            <v>0</v>
          </cell>
          <cell r="E83">
            <v>0</v>
          </cell>
          <cell r="F83">
            <v>0</v>
          </cell>
          <cell r="G83">
            <v>0</v>
          </cell>
          <cell r="H83">
            <v>56000000</v>
          </cell>
        </row>
        <row r="84">
          <cell r="B84">
            <v>36972</v>
          </cell>
          <cell r="C84">
            <v>0</v>
          </cell>
          <cell r="D84">
            <v>0</v>
          </cell>
          <cell r="E84">
            <v>0</v>
          </cell>
          <cell r="F84">
            <v>0</v>
          </cell>
          <cell r="G84">
            <v>0</v>
          </cell>
          <cell r="H84">
            <v>56000000</v>
          </cell>
          <cell r="I84">
            <v>0</v>
          </cell>
          <cell r="J84">
            <v>2967775.73</v>
          </cell>
        </row>
        <row r="85">
          <cell r="B85">
            <v>36986</v>
          </cell>
          <cell r="C85">
            <v>0</v>
          </cell>
          <cell r="D85">
            <v>0</v>
          </cell>
          <cell r="E85">
            <v>0</v>
          </cell>
          <cell r="F85">
            <v>0</v>
          </cell>
          <cell r="G85">
            <v>0</v>
          </cell>
          <cell r="H85">
            <v>56000000</v>
          </cell>
          <cell r="I85">
            <v>0</v>
          </cell>
          <cell r="J85">
            <v>0</v>
          </cell>
        </row>
        <row r="86">
          <cell r="B86">
            <v>36993</v>
          </cell>
          <cell r="H86">
            <v>56000000</v>
          </cell>
        </row>
        <row r="87">
          <cell r="B87">
            <v>37000</v>
          </cell>
          <cell r="H87">
            <v>56000000</v>
          </cell>
        </row>
        <row r="88">
          <cell r="H88" t="str">
            <v/>
          </cell>
        </row>
        <row r="89">
          <cell r="H89" t="str">
            <v/>
          </cell>
        </row>
        <row r="90">
          <cell r="H90" t="str">
            <v/>
          </cell>
        </row>
        <row r="91">
          <cell r="H91" t="str">
            <v/>
          </cell>
        </row>
        <row r="92">
          <cell r="H92" t="str">
            <v/>
          </cell>
        </row>
        <row r="93">
          <cell r="H93" t="str">
            <v/>
          </cell>
        </row>
        <row r="94">
          <cell r="H94" t="str">
            <v/>
          </cell>
        </row>
        <row r="95">
          <cell r="H95" t="str">
            <v/>
          </cell>
        </row>
        <row r="96">
          <cell r="H96" t="str">
            <v/>
          </cell>
        </row>
        <row r="97">
          <cell r="H97" t="str">
            <v/>
          </cell>
        </row>
        <row r="98">
          <cell r="H98" t="str">
            <v/>
          </cell>
        </row>
        <row r="99">
          <cell r="H99" t="str">
            <v/>
          </cell>
        </row>
        <row r="100">
          <cell r="H100" t="str">
            <v/>
          </cell>
        </row>
        <row r="101">
          <cell r="H101" t="str">
            <v/>
          </cell>
        </row>
        <row r="102">
          <cell r="H102" t="str">
            <v/>
          </cell>
        </row>
        <row r="103">
          <cell r="H103" t="str">
            <v/>
          </cell>
        </row>
        <row r="104">
          <cell r="H104" t="str">
            <v/>
          </cell>
        </row>
        <row r="105">
          <cell r="H105" t="str">
            <v/>
          </cell>
        </row>
        <row r="106">
          <cell r="H106" t="str">
            <v/>
          </cell>
        </row>
        <row r="107">
          <cell r="H107" t="str">
            <v/>
          </cell>
        </row>
        <row r="108">
          <cell r="H108" t="str">
            <v/>
          </cell>
        </row>
        <row r="109">
          <cell r="H109" t="str">
            <v/>
          </cell>
        </row>
        <row r="110">
          <cell r="H110" t="str">
            <v/>
          </cell>
        </row>
      </sheetData>
      <sheetData sheetId="20" refreshError="1">
        <row r="1">
          <cell r="B1" t="str">
            <v>Кредитор</v>
          </cell>
          <cell r="E1" t="str">
            <v xml:space="preserve">            Черемушкинское ОСБ</v>
          </cell>
        </row>
        <row r="2">
          <cell r="B2" t="str">
            <v>Заёмщик</v>
          </cell>
          <cell r="E2" t="str">
            <v xml:space="preserve">   ЗАО  "Астиком"</v>
          </cell>
        </row>
        <row r="3">
          <cell r="B3" t="str">
            <v>Правовая форма</v>
          </cell>
          <cell r="E3" t="str">
            <v>ЗАО</v>
          </cell>
        </row>
        <row r="4">
          <cell r="B4" t="str">
            <v>Объект стрительства</v>
          </cell>
          <cell r="E4" t="str">
            <v>г.Москва, Хорошево-Мневники, кварт.76 корп.9АБ</v>
          </cell>
        </row>
        <row r="5">
          <cell r="B5" t="str">
            <v>Кредитный договор №</v>
          </cell>
          <cell r="E5">
            <v>563</v>
          </cell>
        </row>
        <row r="6">
          <cell r="B6" t="str">
            <v>От</v>
          </cell>
          <cell r="E6">
            <v>36517</v>
          </cell>
        </row>
        <row r="7">
          <cell r="B7" t="str">
            <v>Тип договора</v>
          </cell>
          <cell r="E7" t="str">
            <v>инвестиционный (невозобновляемая кредитная линия)</v>
          </cell>
        </row>
        <row r="8">
          <cell r="B8" t="str">
            <v>Размер кредита</v>
          </cell>
          <cell r="E8">
            <v>263000000</v>
          </cell>
          <cell r="F8" t="str">
            <v>руб.</v>
          </cell>
        </row>
        <row r="9">
          <cell r="B9" t="str">
            <v>Вид обеспечения кредита</v>
          </cell>
          <cell r="E9" t="str">
            <v>имущественные права</v>
          </cell>
        </row>
        <row r="10">
          <cell r="B10" t="str">
            <v>Размер обеспечения</v>
          </cell>
          <cell r="E10">
            <v>274341384</v>
          </cell>
        </row>
        <row r="11">
          <cell r="B11" t="str">
            <v>Номер ссудного счета</v>
          </cell>
          <cell r="E11" t="str">
            <v xml:space="preserve">                  45207810138280000563</v>
          </cell>
        </row>
        <row r="12">
          <cell r="B12" t="str">
            <v>Дата открытия счета</v>
          </cell>
          <cell r="E12">
            <v>36518</v>
          </cell>
        </row>
        <row r="13">
          <cell r="B13" t="str">
            <v>Дата погашения кредита</v>
          </cell>
          <cell r="E13">
            <v>37245</v>
          </cell>
        </row>
        <row r="14">
          <cell r="B14" t="str">
            <v>Пролонгации  до</v>
          </cell>
          <cell r="E14">
            <v>37245</v>
          </cell>
        </row>
        <row r="15">
          <cell r="B15" t="str">
            <v>Процентная ставка</v>
          </cell>
          <cell r="D15" t="str">
            <v>c</v>
          </cell>
          <cell r="E15">
            <v>43.5</v>
          </cell>
          <cell r="F15">
            <v>36518</v>
          </cell>
          <cell r="G15">
            <v>35</v>
          </cell>
          <cell r="H15">
            <v>36649</v>
          </cell>
          <cell r="I15">
            <v>23.5</v>
          </cell>
          <cell r="J15">
            <v>36732</v>
          </cell>
          <cell r="K15">
            <v>20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row>
        <row r="25">
          <cell r="B25">
            <v>36518</v>
          </cell>
          <cell r="D25">
            <v>26359964.800000001</v>
          </cell>
          <cell r="F25" t="str">
            <v/>
          </cell>
          <cell r="H25">
            <v>26359964.800000001</v>
          </cell>
        </row>
        <row r="26">
          <cell r="B26">
            <v>36521</v>
          </cell>
          <cell r="D26">
            <v>9000000</v>
          </cell>
          <cell r="H26">
            <v>35359964.799999997</v>
          </cell>
        </row>
        <row r="27">
          <cell r="B27">
            <v>36544</v>
          </cell>
          <cell r="D27">
            <v>985816</v>
          </cell>
          <cell r="H27">
            <v>36345780.799999997</v>
          </cell>
        </row>
        <row r="28">
          <cell r="B28">
            <v>36544</v>
          </cell>
          <cell r="D28">
            <v>2039594.69</v>
          </cell>
          <cell r="H28">
            <v>38385375.489999995</v>
          </cell>
        </row>
        <row r="29">
          <cell r="B29">
            <v>36545</v>
          </cell>
          <cell r="D29">
            <v>4500000</v>
          </cell>
          <cell r="H29">
            <v>42885375.489999995</v>
          </cell>
        </row>
        <row r="30">
          <cell r="B30">
            <v>36558</v>
          </cell>
          <cell r="D30">
            <v>9000000</v>
          </cell>
          <cell r="H30">
            <v>51885375.489999995</v>
          </cell>
        </row>
        <row r="31">
          <cell r="B31">
            <v>36565</v>
          </cell>
          <cell r="D31">
            <v>6105464.4000000004</v>
          </cell>
          <cell r="H31">
            <v>57990839.889999993</v>
          </cell>
        </row>
        <row r="32">
          <cell r="B32">
            <v>36578</v>
          </cell>
          <cell r="D32">
            <v>329564</v>
          </cell>
          <cell r="H32">
            <v>58320403.889999993</v>
          </cell>
        </row>
        <row r="33">
          <cell r="B33">
            <v>36587</v>
          </cell>
          <cell r="D33">
            <v>6500000</v>
          </cell>
          <cell r="H33">
            <v>64820403.889999993</v>
          </cell>
        </row>
        <row r="34">
          <cell r="B34">
            <v>36601</v>
          </cell>
          <cell r="D34">
            <v>1478529.76</v>
          </cell>
          <cell r="H34">
            <v>66298933.649999991</v>
          </cell>
        </row>
        <row r="35">
          <cell r="B35">
            <v>36615</v>
          </cell>
          <cell r="H35">
            <v>66298933.649999991</v>
          </cell>
          <cell r="J35">
            <v>5226813.3499999996</v>
          </cell>
        </row>
        <row r="36">
          <cell r="B36">
            <v>36616</v>
          </cell>
          <cell r="H36">
            <v>66298933.649999991</v>
          </cell>
          <cell r="J36">
            <v>518388</v>
          </cell>
        </row>
        <row r="37">
          <cell r="B37">
            <v>36628</v>
          </cell>
          <cell r="D37">
            <v>3750000</v>
          </cell>
          <cell r="H37">
            <v>70048933.649999991</v>
          </cell>
        </row>
        <row r="38">
          <cell r="B38">
            <v>36630</v>
          </cell>
          <cell r="D38">
            <v>600000</v>
          </cell>
          <cell r="H38">
            <v>70648933.649999991</v>
          </cell>
        </row>
        <row r="39">
          <cell r="B39">
            <v>36633</v>
          </cell>
          <cell r="D39">
            <v>1478529.76</v>
          </cell>
          <cell r="H39">
            <v>72127463.409999996</v>
          </cell>
        </row>
        <row r="40">
          <cell r="B40">
            <v>36634</v>
          </cell>
          <cell r="D40">
            <v>3000000</v>
          </cell>
          <cell r="H40">
            <v>75127463.409999996</v>
          </cell>
          <cell r="K40">
            <v>21655.200000000001</v>
          </cell>
        </row>
        <row r="41">
          <cell r="B41">
            <v>36636</v>
          </cell>
          <cell r="D41">
            <v>7000000</v>
          </cell>
          <cell r="H41">
            <v>82127463.409999996</v>
          </cell>
        </row>
        <row r="42">
          <cell r="B42">
            <v>36642</v>
          </cell>
          <cell r="D42">
            <v>3000000</v>
          </cell>
          <cell r="H42">
            <v>85127463.409999996</v>
          </cell>
        </row>
        <row r="43">
          <cell r="B43">
            <v>36643</v>
          </cell>
          <cell r="D43">
            <v>800000</v>
          </cell>
          <cell r="H43">
            <v>85927463.409999996</v>
          </cell>
        </row>
        <row r="44">
          <cell r="B44">
            <v>36657</v>
          </cell>
          <cell r="D44">
            <v>1500000</v>
          </cell>
          <cell r="H44">
            <v>87427463.409999996</v>
          </cell>
        </row>
        <row r="45">
          <cell r="B45">
            <v>36669</v>
          </cell>
          <cell r="D45">
            <v>3450000</v>
          </cell>
          <cell r="H45">
            <v>90877463.409999996</v>
          </cell>
        </row>
        <row r="46">
          <cell r="B46">
            <v>36670</v>
          </cell>
          <cell r="D46">
            <v>4000000</v>
          </cell>
          <cell r="H46">
            <v>94877463.409999996</v>
          </cell>
        </row>
        <row r="47">
          <cell r="B47">
            <v>36670</v>
          </cell>
          <cell r="D47">
            <v>1181529.76</v>
          </cell>
          <cell r="H47">
            <v>96058993.170000002</v>
          </cell>
        </row>
        <row r="48">
          <cell r="B48">
            <v>36677</v>
          </cell>
          <cell r="D48">
            <v>10000000</v>
          </cell>
          <cell r="H48">
            <v>106058993.17</v>
          </cell>
        </row>
        <row r="49">
          <cell r="B49">
            <v>36679</v>
          </cell>
          <cell r="D49">
            <v>60769</v>
          </cell>
          <cell r="H49">
            <v>106119762.17</v>
          </cell>
        </row>
        <row r="50">
          <cell r="B50">
            <v>36685</v>
          </cell>
          <cell r="D50">
            <v>1500000</v>
          </cell>
          <cell r="H50">
            <v>107619762.17</v>
          </cell>
        </row>
        <row r="51">
          <cell r="B51">
            <v>36699</v>
          </cell>
          <cell r="D51">
            <v>5</v>
          </cell>
          <cell r="H51">
            <v>107619767.17</v>
          </cell>
        </row>
        <row r="52">
          <cell r="B52">
            <v>36699</v>
          </cell>
          <cell r="D52">
            <v>1181529.76</v>
          </cell>
          <cell r="H52">
            <v>108801296.93000001</v>
          </cell>
          <cell r="J52">
            <v>8427001.4199999999</v>
          </cell>
        </row>
        <row r="53">
          <cell r="B53">
            <v>36703</v>
          </cell>
          <cell r="D53">
            <v>8000000</v>
          </cell>
          <cell r="H53">
            <v>116801296.93000001</v>
          </cell>
          <cell r="K53">
            <v>19861.849999999999</v>
          </cell>
        </row>
        <row r="54">
          <cell r="B54">
            <v>36710</v>
          </cell>
          <cell r="D54">
            <v>605083</v>
          </cell>
          <cell r="H54">
            <v>117406379.93000001</v>
          </cell>
        </row>
        <row r="55">
          <cell r="B55">
            <v>36718</v>
          </cell>
          <cell r="D55">
            <v>10008</v>
          </cell>
          <cell r="H55">
            <v>117416387.93000001</v>
          </cell>
        </row>
        <row r="56">
          <cell r="B56">
            <v>36719</v>
          </cell>
          <cell r="D56">
            <v>6700000</v>
          </cell>
          <cell r="H56">
            <v>124116387.93000001</v>
          </cell>
        </row>
        <row r="57">
          <cell r="B57">
            <v>36732</v>
          </cell>
          <cell r="D57">
            <v>1181529.76</v>
          </cell>
          <cell r="H57">
            <v>125297917.69000001</v>
          </cell>
        </row>
        <row r="58">
          <cell r="B58">
            <v>36733</v>
          </cell>
          <cell r="D58">
            <v>5000000</v>
          </cell>
          <cell r="H58">
            <v>130297917.69000001</v>
          </cell>
        </row>
        <row r="59">
          <cell r="B59">
            <v>36748</v>
          </cell>
          <cell r="D59">
            <v>1484912</v>
          </cell>
          <cell r="H59">
            <v>131782829.69000001</v>
          </cell>
        </row>
        <row r="60">
          <cell r="B60">
            <v>36748</v>
          </cell>
          <cell r="D60">
            <v>1000000</v>
          </cell>
          <cell r="H60">
            <v>132782829.69000001</v>
          </cell>
        </row>
        <row r="61">
          <cell r="B61">
            <v>36766</v>
          </cell>
          <cell r="D61">
            <v>4000000</v>
          </cell>
          <cell r="H61">
            <v>136782829.69</v>
          </cell>
        </row>
        <row r="62">
          <cell r="B62">
            <v>36766</v>
          </cell>
          <cell r="D62">
            <v>1181529.76</v>
          </cell>
          <cell r="H62">
            <v>137964359.44999999</v>
          </cell>
        </row>
        <row r="63">
          <cell r="B63">
            <v>36769</v>
          </cell>
          <cell r="D63">
            <v>164865</v>
          </cell>
          <cell r="H63">
            <v>138129224.44999999</v>
          </cell>
        </row>
        <row r="64">
          <cell r="B64">
            <v>36774</v>
          </cell>
          <cell r="D64">
            <v>6000000</v>
          </cell>
          <cell r="H64">
            <v>144129224.44999999</v>
          </cell>
        </row>
        <row r="65">
          <cell r="B65">
            <v>36791</v>
          </cell>
          <cell r="D65">
            <v>1181529.76</v>
          </cell>
          <cell r="H65">
            <v>145310754.20999998</v>
          </cell>
        </row>
        <row r="66">
          <cell r="B66">
            <v>36794</v>
          </cell>
          <cell r="D66">
            <v>11000000</v>
          </cell>
          <cell r="H66">
            <v>156310754.20999998</v>
          </cell>
        </row>
        <row r="67">
          <cell r="B67">
            <v>36797</v>
          </cell>
          <cell r="H67">
            <v>156310754.20999998</v>
          </cell>
          <cell r="J67">
            <v>8816305.1799999997</v>
          </cell>
        </row>
        <row r="68">
          <cell r="B68">
            <v>36798</v>
          </cell>
          <cell r="D68">
            <v>4000000</v>
          </cell>
          <cell r="H68">
            <v>160310754.20999998</v>
          </cell>
          <cell r="K68">
            <v>5401.99</v>
          </cell>
        </row>
        <row r="69">
          <cell r="B69">
            <v>36829</v>
          </cell>
          <cell r="H69">
            <v>160310754.20999998</v>
          </cell>
        </row>
        <row r="70">
          <cell r="B70">
            <v>36860</v>
          </cell>
          <cell r="H70">
            <v>160310754.20999998</v>
          </cell>
        </row>
        <row r="71">
          <cell r="B71">
            <v>36880</v>
          </cell>
          <cell r="D71">
            <v>12000000</v>
          </cell>
          <cell r="H71">
            <v>172310754.20999998</v>
          </cell>
        </row>
        <row r="72">
          <cell r="B72">
            <v>36886</v>
          </cell>
          <cell r="D72">
            <v>1181529.76</v>
          </cell>
          <cell r="H72">
            <v>173492283.96999997</v>
          </cell>
        </row>
        <row r="73">
          <cell r="B73">
            <v>36886</v>
          </cell>
          <cell r="D73">
            <v>12000000</v>
          </cell>
          <cell r="H73">
            <v>185492283.96999997</v>
          </cell>
          <cell r="J73">
            <v>2836200.72</v>
          </cell>
        </row>
        <row r="74">
          <cell r="B74">
            <v>36886</v>
          </cell>
          <cell r="D74">
            <v>7996081</v>
          </cell>
          <cell r="H74">
            <v>193488364.96999997</v>
          </cell>
          <cell r="J74">
            <v>2030000</v>
          </cell>
        </row>
        <row r="75">
          <cell r="B75">
            <v>36886</v>
          </cell>
          <cell r="H75">
            <v>193488364.96999997</v>
          </cell>
          <cell r="J75">
            <v>3690000</v>
          </cell>
        </row>
        <row r="76">
          <cell r="B76">
            <v>36892</v>
          </cell>
          <cell r="H76">
            <v>193488364.96999997</v>
          </cell>
        </row>
        <row r="77">
          <cell r="B77">
            <v>36929</v>
          </cell>
          <cell r="C77">
            <v>0</v>
          </cell>
          <cell r="D77">
            <v>7912238</v>
          </cell>
          <cell r="H77">
            <v>201400602.96999997</v>
          </cell>
        </row>
        <row r="78">
          <cell r="B78">
            <v>36937</v>
          </cell>
          <cell r="H78">
            <v>201400602.96999997</v>
          </cell>
        </row>
        <row r="79">
          <cell r="B79">
            <v>36945</v>
          </cell>
          <cell r="C79">
            <v>0</v>
          </cell>
          <cell r="D79">
            <v>10000000</v>
          </cell>
          <cell r="E79">
            <v>0</v>
          </cell>
          <cell r="F79">
            <v>0</v>
          </cell>
          <cell r="G79">
            <v>0</v>
          </cell>
          <cell r="H79">
            <v>211400602.96999997</v>
          </cell>
        </row>
        <row r="80">
          <cell r="B80">
            <v>36957</v>
          </cell>
          <cell r="C80">
            <v>0</v>
          </cell>
          <cell r="D80">
            <v>0</v>
          </cell>
          <cell r="E80">
            <v>0</v>
          </cell>
          <cell r="F80">
            <v>0</v>
          </cell>
          <cell r="G80">
            <v>0</v>
          </cell>
          <cell r="H80">
            <v>211400602.96999997</v>
          </cell>
        </row>
        <row r="81">
          <cell r="B81">
            <v>36966</v>
          </cell>
          <cell r="C81">
            <v>0</v>
          </cell>
          <cell r="D81">
            <v>5000000</v>
          </cell>
          <cell r="E81">
            <v>0</v>
          </cell>
          <cell r="F81">
            <v>0</v>
          </cell>
          <cell r="G81">
            <v>0</v>
          </cell>
          <cell r="H81">
            <v>216400602.96999997</v>
          </cell>
        </row>
      </sheetData>
      <sheetData sheetId="21" refreshError="1">
        <row r="1">
          <cell r="B1" t="str">
            <v>Кредитор</v>
          </cell>
          <cell r="E1" t="str">
            <v xml:space="preserve">               Черемушкинское ОСБ</v>
          </cell>
        </row>
        <row r="2">
          <cell r="B2" t="str">
            <v>Заёмщик</v>
          </cell>
          <cell r="E2" t="str">
            <v>Астиком</v>
          </cell>
        </row>
        <row r="3">
          <cell r="B3" t="str">
            <v>Правовая форма</v>
          </cell>
          <cell r="E3" t="str">
            <v>ЗАО</v>
          </cell>
        </row>
        <row r="4">
          <cell r="B4" t="str">
            <v>Объект стрительства</v>
          </cell>
          <cell r="E4" t="str">
            <v>жилой дом по адресу Карамышевская наб. д8 А,Б</v>
          </cell>
        </row>
        <row r="5">
          <cell r="B5" t="str">
            <v>Кредитный договор №</v>
          </cell>
          <cell r="E5">
            <v>636</v>
          </cell>
        </row>
        <row r="6">
          <cell r="B6" t="str">
            <v>От</v>
          </cell>
          <cell r="E6">
            <v>36537</v>
          </cell>
        </row>
        <row r="7">
          <cell r="B7" t="str">
            <v>Тип договора</v>
          </cell>
          <cell r="E7" t="str">
            <v>инвестиционный (невозобновляемая кредитная линия)</v>
          </cell>
        </row>
        <row r="8">
          <cell r="B8" t="str">
            <v>Размер кредита</v>
          </cell>
          <cell r="E8">
            <v>275000000</v>
          </cell>
          <cell r="F8" t="str">
            <v>руб</v>
          </cell>
        </row>
        <row r="9">
          <cell r="B9" t="str">
            <v>Вид обеспечения кредита</v>
          </cell>
          <cell r="E9" t="str">
            <v>имущественные права, предварительный договор ипотеки</v>
          </cell>
        </row>
        <row r="10">
          <cell r="B10" t="str">
            <v>Размер обеспечения</v>
          </cell>
          <cell r="E10">
            <v>328965126</v>
          </cell>
        </row>
        <row r="11">
          <cell r="B11" t="str">
            <v>Номер ссудного счета</v>
          </cell>
          <cell r="E11" t="str">
            <v>45207810238280000636</v>
          </cell>
        </row>
        <row r="12">
          <cell r="B12" t="str">
            <v>Дата открытия счета</v>
          </cell>
          <cell r="E12">
            <v>36903</v>
          </cell>
        </row>
        <row r="13">
          <cell r="B13" t="str">
            <v>Дата погашения кредита</v>
          </cell>
          <cell r="E13">
            <v>37804</v>
          </cell>
        </row>
        <row r="14">
          <cell r="B14" t="str">
            <v>Пролонгации  до</v>
          </cell>
        </row>
        <row r="15">
          <cell r="B15" t="str">
            <v>Процентная ставка</v>
          </cell>
          <cell r="D15" t="str">
            <v>c</v>
          </cell>
          <cell r="E15">
            <v>36903</v>
          </cell>
          <cell r="F15">
            <v>21.5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cell r="K23" t="str">
            <v>Неустойка</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36903</v>
          </cell>
          <cell r="D25">
            <v>0</v>
          </cell>
          <cell r="F25" t="str">
            <v/>
          </cell>
          <cell r="H25">
            <v>0</v>
          </cell>
        </row>
        <row r="26">
          <cell r="B26">
            <v>36930</v>
          </cell>
          <cell r="H26">
            <v>0</v>
          </cell>
        </row>
        <row r="27">
          <cell r="B27">
            <v>36937</v>
          </cell>
          <cell r="H27">
            <v>0</v>
          </cell>
        </row>
        <row r="28">
          <cell r="B28">
            <v>36949</v>
          </cell>
          <cell r="C28">
            <v>0</v>
          </cell>
          <cell r="D28">
            <v>35000000</v>
          </cell>
          <cell r="E28">
            <v>0</v>
          </cell>
          <cell r="F28">
            <v>0</v>
          </cell>
          <cell r="G28">
            <v>0</v>
          </cell>
          <cell r="H28">
            <v>35000000</v>
          </cell>
        </row>
        <row r="29">
          <cell r="B29">
            <v>36957</v>
          </cell>
          <cell r="C29">
            <v>0</v>
          </cell>
          <cell r="D29">
            <v>1164033</v>
          </cell>
          <cell r="E29">
            <v>0</v>
          </cell>
          <cell r="F29">
            <v>0</v>
          </cell>
          <cell r="G29">
            <v>0</v>
          </cell>
          <cell r="H29">
            <v>36164033</v>
          </cell>
        </row>
        <row r="30">
          <cell r="B30">
            <v>36972</v>
          </cell>
          <cell r="C30">
            <v>0</v>
          </cell>
          <cell r="D30">
            <v>0</v>
          </cell>
          <cell r="E30">
            <v>0</v>
          </cell>
          <cell r="F30">
            <v>0</v>
          </cell>
          <cell r="G30">
            <v>0</v>
          </cell>
          <cell r="H30">
            <v>36164033</v>
          </cell>
          <cell r="I30">
            <v>0</v>
          </cell>
          <cell r="J30">
            <v>0</v>
          </cell>
        </row>
      </sheetData>
      <sheetData sheetId="22" refreshError="1">
        <row r="1">
          <cell r="B1" t="str">
            <v>Кредитор</v>
          </cell>
          <cell r="E1" t="str">
            <v xml:space="preserve">               Черемушкинское ОСБ</v>
          </cell>
        </row>
        <row r="2">
          <cell r="B2" t="str">
            <v>Заёмщик</v>
          </cell>
          <cell r="E2" t="str">
            <v xml:space="preserve">                              ООО " Промстроймонолит"</v>
          </cell>
        </row>
        <row r="3">
          <cell r="B3" t="str">
            <v>Правовая форма</v>
          </cell>
          <cell r="E3" t="str">
            <v>ООО</v>
          </cell>
        </row>
        <row r="4">
          <cell r="B4" t="str">
            <v>Объект стрительства</v>
          </cell>
          <cell r="E4" t="str">
            <v>Строительство жилого дома по адресу: г.Москва. Ул.Архитектора Власова, корп.3а,квартал Новые Чер. Вл.26-27</v>
          </cell>
        </row>
        <row r="5">
          <cell r="B5" t="str">
            <v>Кредитный договор №</v>
          </cell>
          <cell r="E5">
            <v>617</v>
          </cell>
        </row>
        <row r="6">
          <cell r="B6" t="str">
            <v>От</v>
          </cell>
          <cell r="E6">
            <v>36811</v>
          </cell>
        </row>
        <row r="7">
          <cell r="B7" t="str">
            <v>Тип договора</v>
          </cell>
          <cell r="E7" t="str">
            <v>инвестиционный (невозбновляемая кредитная линия)</v>
          </cell>
        </row>
        <row r="8">
          <cell r="B8" t="str">
            <v>Размер кредита</v>
          </cell>
          <cell r="E8">
            <v>149000000</v>
          </cell>
          <cell r="F8" t="str">
            <v>рублей</v>
          </cell>
        </row>
        <row r="9">
          <cell r="B9" t="str">
            <v>Вид обеспечения кредита</v>
          </cell>
          <cell r="E9" t="str">
            <v>имущественные права</v>
          </cell>
        </row>
        <row r="10">
          <cell r="B10" t="str">
            <v>Размер обеспечения</v>
          </cell>
          <cell r="E10">
            <v>184259075</v>
          </cell>
        </row>
        <row r="11">
          <cell r="B11" t="str">
            <v>Номер ссудного счета</v>
          </cell>
          <cell r="E11" t="str">
            <v xml:space="preserve">              45206810038280000617</v>
          </cell>
        </row>
        <row r="12">
          <cell r="B12" t="str">
            <v>Дата открытия счета</v>
          </cell>
          <cell r="E12">
            <v>36811</v>
          </cell>
        </row>
        <row r="13">
          <cell r="B13" t="str">
            <v>Дата погашения кредита</v>
          </cell>
          <cell r="E13">
            <v>37104</v>
          </cell>
        </row>
        <row r="14">
          <cell r="B14" t="str">
            <v>Пролонгации  до</v>
          </cell>
        </row>
        <row r="15">
          <cell r="B15" t="str">
            <v>Процентная ставка</v>
          </cell>
          <cell r="D15" t="str">
            <v>c</v>
          </cell>
          <cell r="E15">
            <v>36817</v>
          </cell>
          <cell r="F15">
            <v>23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36817</v>
          </cell>
          <cell r="D25">
            <v>57824698</v>
          </cell>
          <cell r="F25" t="str">
            <v/>
          </cell>
          <cell r="H25">
            <v>57824698</v>
          </cell>
        </row>
        <row r="26">
          <cell r="B26">
            <v>36844</v>
          </cell>
          <cell r="D26">
            <v>6772131.0499999998</v>
          </cell>
          <cell r="H26">
            <v>64596829.049999997</v>
          </cell>
        </row>
        <row r="27">
          <cell r="B27">
            <v>36858</v>
          </cell>
          <cell r="H27">
            <v>64596829.049999997</v>
          </cell>
          <cell r="J27">
            <v>1549434.87</v>
          </cell>
        </row>
        <row r="28">
          <cell r="B28">
            <v>36875</v>
          </cell>
          <cell r="D28">
            <v>7689838.0800000001</v>
          </cell>
          <cell r="H28">
            <v>72286667.129999995</v>
          </cell>
        </row>
        <row r="29">
          <cell r="B29">
            <v>36892</v>
          </cell>
          <cell r="H29">
            <v>72286667.129999995</v>
          </cell>
        </row>
        <row r="30">
          <cell r="B30">
            <v>36910</v>
          </cell>
          <cell r="D30">
            <v>8258602.1600000001</v>
          </cell>
          <cell r="H30">
            <v>80545269.289999992</v>
          </cell>
        </row>
        <row r="31">
          <cell r="B31">
            <v>36914</v>
          </cell>
          <cell r="H31">
            <v>80545269.289999992</v>
          </cell>
          <cell r="J31">
            <v>2333122.67</v>
          </cell>
        </row>
        <row r="32">
          <cell r="B32">
            <v>36930</v>
          </cell>
          <cell r="H32">
            <v>80545269.289999992</v>
          </cell>
        </row>
        <row r="33">
          <cell r="B33">
            <v>36937</v>
          </cell>
          <cell r="H33">
            <v>80545269.289999992</v>
          </cell>
        </row>
        <row r="34">
          <cell r="B34">
            <v>36951</v>
          </cell>
          <cell r="C34">
            <v>0</v>
          </cell>
          <cell r="D34">
            <v>0</v>
          </cell>
          <cell r="E34">
            <v>0</v>
          </cell>
          <cell r="F34">
            <v>0</v>
          </cell>
          <cell r="G34">
            <v>0</v>
          </cell>
          <cell r="H34">
            <v>80545269.289999992</v>
          </cell>
        </row>
        <row r="35">
          <cell r="B35">
            <v>36957</v>
          </cell>
          <cell r="C35">
            <v>0</v>
          </cell>
          <cell r="D35">
            <v>0</v>
          </cell>
          <cell r="E35">
            <v>0</v>
          </cell>
          <cell r="F35">
            <v>0</v>
          </cell>
          <cell r="G35">
            <v>0</v>
          </cell>
          <cell r="H35">
            <v>80545269.290000007</v>
          </cell>
        </row>
        <row r="36">
          <cell r="B36">
            <v>36972</v>
          </cell>
          <cell r="C36">
            <v>0</v>
          </cell>
          <cell r="D36">
            <v>0</v>
          </cell>
          <cell r="E36">
            <v>0</v>
          </cell>
          <cell r="F36">
            <v>0</v>
          </cell>
          <cell r="G36">
            <v>0</v>
          </cell>
          <cell r="H36">
            <v>80545269.290000007</v>
          </cell>
          <cell r="I36">
            <v>0</v>
          </cell>
          <cell r="J36">
            <v>0</v>
          </cell>
        </row>
      </sheetData>
      <sheetData sheetId="23" refreshError="1">
        <row r="1">
          <cell r="B1" t="str">
            <v>Кредитор</v>
          </cell>
          <cell r="E1" t="str">
            <v xml:space="preserve">               Черемушкинское ОСБ</v>
          </cell>
        </row>
        <row r="2">
          <cell r="B2" t="str">
            <v>Заёмщик</v>
          </cell>
          <cell r="E2" t="str">
            <v xml:space="preserve">           ООО "АГВ-Студия"</v>
          </cell>
        </row>
        <row r="3">
          <cell r="B3" t="str">
            <v>Правовая форма</v>
          </cell>
          <cell r="E3" t="str">
            <v>ООО</v>
          </cell>
        </row>
        <row r="4">
          <cell r="B4" t="str">
            <v>Объект стрительства</v>
          </cell>
          <cell r="E4" t="str">
            <v>ул.Сущевский вал,д.14/22,корп.6</v>
          </cell>
        </row>
        <row r="5">
          <cell r="B5" t="str">
            <v>Кредитный договор №</v>
          </cell>
          <cell r="E5">
            <v>546</v>
          </cell>
        </row>
        <row r="6">
          <cell r="B6" t="str">
            <v>От</v>
          </cell>
          <cell r="E6">
            <v>36427</v>
          </cell>
        </row>
        <row r="7">
          <cell r="B7" t="str">
            <v>Тип договора</v>
          </cell>
        </row>
        <row r="8">
          <cell r="B8" t="str">
            <v>Размер кредита</v>
          </cell>
          <cell r="E8">
            <v>17000000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45206810138280000546</v>
          </cell>
        </row>
        <row r="12">
          <cell r="B12" t="str">
            <v>Дата открытия счета</v>
          </cell>
          <cell r="E12">
            <v>36427</v>
          </cell>
        </row>
        <row r="13">
          <cell r="B13" t="str">
            <v>Дата погашения кредита</v>
          </cell>
          <cell r="E13">
            <v>37155</v>
          </cell>
        </row>
        <row r="14">
          <cell r="B14" t="str">
            <v>Пролонгации  до</v>
          </cell>
          <cell r="E14">
            <v>36791</v>
          </cell>
          <cell r="F14">
            <v>37155</v>
          </cell>
        </row>
        <row r="15">
          <cell r="B15" t="str">
            <v>Процентная ставка</v>
          </cell>
          <cell r="D15" t="str">
            <v>c</v>
          </cell>
          <cell r="E15">
            <v>5</v>
          </cell>
          <cell r="F15">
            <v>36427</v>
          </cell>
          <cell r="G15">
            <v>11</v>
          </cell>
          <cell r="H15">
            <v>36796</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36427</v>
          </cell>
          <cell r="D25">
            <v>17000000</v>
          </cell>
          <cell r="F25" t="str">
            <v/>
          </cell>
          <cell r="H25">
            <v>17000000</v>
          </cell>
        </row>
        <row r="26">
          <cell r="B26">
            <v>36461</v>
          </cell>
          <cell r="H26">
            <v>17000000</v>
          </cell>
        </row>
        <row r="27">
          <cell r="B27">
            <v>36494</v>
          </cell>
          <cell r="H27">
            <v>17000000</v>
          </cell>
        </row>
        <row r="28">
          <cell r="B28">
            <v>36524</v>
          </cell>
          <cell r="H28">
            <v>17000000</v>
          </cell>
        </row>
        <row r="29">
          <cell r="B29">
            <v>36555</v>
          </cell>
          <cell r="H29">
            <v>17000000</v>
          </cell>
        </row>
        <row r="30">
          <cell r="B30">
            <v>36585</v>
          </cell>
          <cell r="F30">
            <v>35586.51</v>
          </cell>
          <cell r="H30">
            <v>16964413.489999998</v>
          </cell>
        </row>
        <row r="31">
          <cell r="B31">
            <v>36615</v>
          </cell>
          <cell r="H31">
            <v>16964413.489999998</v>
          </cell>
        </row>
        <row r="32">
          <cell r="B32">
            <v>36646</v>
          </cell>
          <cell r="H32">
            <v>16964413.489999998</v>
          </cell>
        </row>
        <row r="33">
          <cell r="B33">
            <v>36649</v>
          </cell>
          <cell r="F33">
            <v>2609774.34</v>
          </cell>
          <cell r="H33">
            <v>14354639.149999999</v>
          </cell>
        </row>
        <row r="34">
          <cell r="B34">
            <v>36707</v>
          </cell>
          <cell r="H34">
            <v>14354639.149999999</v>
          </cell>
        </row>
        <row r="35">
          <cell r="B35">
            <v>36738</v>
          </cell>
          <cell r="H35">
            <v>14354639.149999999</v>
          </cell>
        </row>
        <row r="36">
          <cell r="B36">
            <v>36769</v>
          </cell>
          <cell r="H36">
            <v>14354639.149999999</v>
          </cell>
        </row>
        <row r="37">
          <cell r="B37">
            <v>36799</v>
          </cell>
          <cell r="H37">
            <v>14354639.149999999</v>
          </cell>
          <cell r="J37">
            <v>793375</v>
          </cell>
        </row>
        <row r="38">
          <cell r="B38">
            <v>36829</v>
          </cell>
          <cell r="H38">
            <v>14354639.149999999</v>
          </cell>
        </row>
        <row r="39">
          <cell r="B39">
            <v>36860</v>
          </cell>
          <cell r="H39">
            <v>14354639.149999999</v>
          </cell>
        </row>
        <row r="40">
          <cell r="B40">
            <v>36891</v>
          </cell>
          <cell r="H40">
            <v>14354639.149999999</v>
          </cell>
        </row>
        <row r="41">
          <cell r="B41">
            <v>36892</v>
          </cell>
          <cell r="H41">
            <v>14354639.149999999</v>
          </cell>
        </row>
        <row r="42">
          <cell r="B42">
            <v>36923</v>
          </cell>
          <cell r="H42">
            <v>14354639.149999999</v>
          </cell>
        </row>
        <row r="43">
          <cell r="B43">
            <v>36951</v>
          </cell>
          <cell r="H43">
            <v>14354639.149999999</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sheetData>
      <sheetData sheetId="24" refreshError="1">
        <row r="1">
          <cell r="B1" t="str">
            <v>Кредитор</v>
          </cell>
          <cell r="E1" t="str">
            <v xml:space="preserve">                Мещанское ОСБ</v>
          </cell>
        </row>
        <row r="2">
          <cell r="B2" t="str">
            <v>Заёмщик</v>
          </cell>
          <cell r="E2" t="str">
            <v xml:space="preserve">                                       ЗАО "Мытищинские торговые ряды"</v>
          </cell>
        </row>
        <row r="3">
          <cell r="B3" t="str">
            <v>Правовая форма</v>
          </cell>
          <cell r="E3" t="str">
            <v>ЗАО</v>
          </cell>
        </row>
        <row r="4">
          <cell r="B4" t="str">
            <v>Объект стрительства</v>
          </cell>
          <cell r="E4" t="str">
            <v>строительство и эксплуатация торгового комплекса по адресу: М О г. Мытищи мкр.Дружба, Яросл.ш. Пл.15273 кв.м</v>
          </cell>
        </row>
        <row r="5">
          <cell r="B5" t="str">
            <v>Кредитный договор №</v>
          </cell>
          <cell r="E5">
            <v>612</v>
          </cell>
        </row>
        <row r="6">
          <cell r="B6" t="str">
            <v>От</v>
          </cell>
          <cell r="E6">
            <v>36739</v>
          </cell>
        </row>
        <row r="7">
          <cell r="B7" t="str">
            <v>Тип договора</v>
          </cell>
          <cell r="E7" t="str">
            <v>инвестиционный (невозобновляемая кредитная линия)</v>
          </cell>
        </row>
        <row r="8">
          <cell r="B8" t="str">
            <v>Размер кредита</v>
          </cell>
          <cell r="E8">
            <v>160000000</v>
          </cell>
          <cell r="F8" t="str">
            <v>руб</v>
          </cell>
        </row>
        <row r="9">
          <cell r="B9" t="str">
            <v>Вид обеспечения кредита</v>
          </cell>
          <cell r="E9" t="str">
            <v>Залог недвижимости, права по договору инвестирования, акции ЗАО "мытищтнские торговые ряды</v>
          </cell>
        </row>
        <row r="10">
          <cell r="B10" t="str">
            <v>Размер обеспечения</v>
          </cell>
          <cell r="E10">
            <v>19029114.829999998</v>
          </cell>
        </row>
        <row r="11">
          <cell r="B11" t="str">
            <v>Номер ссудного счета</v>
          </cell>
          <cell r="E11" t="str">
            <v xml:space="preserve">             45207810438090000053</v>
          </cell>
        </row>
        <row r="12">
          <cell r="B12" t="str">
            <v>Дата открытия счета</v>
          </cell>
          <cell r="E12">
            <v>36739</v>
          </cell>
        </row>
        <row r="13">
          <cell r="B13" t="str">
            <v>Дата погашения кредита</v>
          </cell>
          <cell r="E13">
            <v>37833</v>
          </cell>
        </row>
        <row r="14">
          <cell r="B14" t="str">
            <v>Пролонгации  до</v>
          </cell>
        </row>
        <row r="15">
          <cell r="B15" t="str">
            <v>Процентная ставка</v>
          </cell>
          <cell r="D15" t="str">
            <v>c</v>
          </cell>
          <cell r="E15">
            <v>36739</v>
          </cell>
          <cell r="F15">
            <v>29.7</v>
          </cell>
          <cell r="G15">
            <v>36860</v>
          </cell>
          <cell r="H15">
            <v>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36752</v>
          </cell>
          <cell r="D25">
            <v>21839107.440000001</v>
          </cell>
          <cell r="F25" t="str">
            <v/>
          </cell>
          <cell r="H25">
            <v>21839107.440000001</v>
          </cell>
        </row>
        <row r="26">
          <cell r="B26">
            <v>36755</v>
          </cell>
          <cell r="D26">
            <v>10165367.390000001</v>
          </cell>
          <cell r="H26">
            <v>32004474.830000002</v>
          </cell>
        </row>
        <row r="27">
          <cell r="B27">
            <v>36769</v>
          </cell>
          <cell r="D27">
            <v>5803872.8200000003</v>
          </cell>
          <cell r="H27">
            <v>37808347.650000006</v>
          </cell>
        </row>
        <row r="28">
          <cell r="B28">
            <v>36784</v>
          </cell>
          <cell r="D28">
            <v>4725801.92</v>
          </cell>
          <cell r="H28">
            <v>42534149.570000008</v>
          </cell>
        </row>
        <row r="29">
          <cell r="B29">
            <v>36797</v>
          </cell>
          <cell r="H29">
            <v>42534149.570000008</v>
          </cell>
          <cell r="J29">
            <v>1325666.1000000001</v>
          </cell>
        </row>
        <row r="30">
          <cell r="B30">
            <v>36803</v>
          </cell>
          <cell r="D30">
            <v>4944056.28</v>
          </cell>
          <cell r="H30">
            <v>47478205.850000009</v>
          </cell>
        </row>
        <row r="31">
          <cell r="B31">
            <v>36826</v>
          </cell>
          <cell r="D31">
            <v>4768221.16</v>
          </cell>
          <cell r="H31">
            <v>52246427.010000005</v>
          </cell>
        </row>
        <row r="32">
          <cell r="B32">
            <v>36843</v>
          </cell>
          <cell r="D32">
            <v>3413494.45</v>
          </cell>
          <cell r="H32">
            <v>55659921.460000008</v>
          </cell>
        </row>
        <row r="33">
          <cell r="B33">
            <v>36866</v>
          </cell>
          <cell r="D33">
            <v>3065861.77</v>
          </cell>
          <cell r="H33">
            <v>58725783.230000012</v>
          </cell>
        </row>
        <row r="34">
          <cell r="B34">
            <v>36867</v>
          </cell>
          <cell r="D34">
            <v>1646362.34</v>
          </cell>
          <cell r="H34">
            <v>60372145.570000015</v>
          </cell>
        </row>
        <row r="35">
          <cell r="B35">
            <v>36882</v>
          </cell>
          <cell r="D35">
            <v>922680</v>
          </cell>
          <cell r="H35">
            <v>61294825.570000015</v>
          </cell>
        </row>
        <row r="36">
          <cell r="B36">
            <v>36888</v>
          </cell>
          <cell r="D36">
            <v>2965626.05</v>
          </cell>
          <cell r="H36">
            <v>64260451.620000012</v>
          </cell>
          <cell r="J36">
            <v>3724809.21</v>
          </cell>
        </row>
        <row r="37">
          <cell r="B37">
            <v>36909</v>
          </cell>
          <cell r="D37">
            <v>3721222.66</v>
          </cell>
          <cell r="H37">
            <v>67981674.280000016</v>
          </cell>
        </row>
        <row r="38">
          <cell r="B38">
            <v>36923</v>
          </cell>
          <cell r="D38">
            <v>1037143.29</v>
          </cell>
          <cell r="H38">
            <v>69018817.570000023</v>
          </cell>
        </row>
        <row r="39">
          <cell r="B39">
            <v>36937</v>
          </cell>
          <cell r="H39">
            <v>69018817.570000023</v>
          </cell>
        </row>
        <row r="40">
          <cell r="B40">
            <v>36945</v>
          </cell>
          <cell r="D40">
            <v>3820527.9</v>
          </cell>
          <cell r="F40">
            <v>0</v>
          </cell>
          <cell r="H40">
            <v>72839345.470000029</v>
          </cell>
        </row>
        <row r="41">
          <cell r="B41">
            <v>36951</v>
          </cell>
          <cell r="D41">
            <v>1593996.05</v>
          </cell>
          <cell r="F41">
            <v>0</v>
          </cell>
          <cell r="H41">
            <v>74433341.520000026</v>
          </cell>
        </row>
        <row r="42">
          <cell r="B42">
            <v>36966</v>
          </cell>
          <cell r="D42">
            <v>3024748.89</v>
          </cell>
          <cell r="F42">
            <v>0</v>
          </cell>
          <cell r="H42">
            <v>77458090.410000026</v>
          </cell>
        </row>
      </sheetData>
      <sheetData sheetId="25"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7231</v>
          </cell>
        </row>
        <row r="6">
          <cell r="B6" t="str">
            <v>От</v>
          </cell>
          <cell r="E6">
            <v>35685</v>
          </cell>
        </row>
        <row r="7">
          <cell r="B7" t="str">
            <v>Тип договора</v>
          </cell>
          <cell r="E7" t="str">
            <v>инвестиционный</v>
          </cell>
        </row>
        <row r="8">
          <cell r="B8" t="str">
            <v>Размер кредита</v>
          </cell>
          <cell r="E8">
            <v>85712199.040000007</v>
          </cell>
          <cell r="F8" t="str">
            <v>руб.</v>
          </cell>
        </row>
        <row r="9">
          <cell r="B9" t="str">
            <v>Вид обеспечения кредита</v>
          </cell>
        </row>
        <row r="10">
          <cell r="B10" t="str">
            <v>Размер обеспечения</v>
          </cell>
        </row>
        <row r="11">
          <cell r="B11" t="str">
            <v>Номер ссудного счета</v>
          </cell>
          <cell r="E11" t="str">
            <v>45208810838290000009</v>
          </cell>
        </row>
        <row r="12">
          <cell r="B12" t="str">
            <v>Дата открытия счета</v>
          </cell>
          <cell r="E12">
            <v>35695</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35695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35695</v>
          </cell>
          <cell r="D25">
            <v>8859300</v>
          </cell>
          <cell r="F25">
            <v>0</v>
          </cell>
          <cell r="H25">
            <v>8859300</v>
          </cell>
        </row>
        <row r="26">
          <cell r="B26">
            <v>35695</v>
          </cell>
          <cell r="D26">
            <v>75492021.120000005</v>
          </cell>
          <cell r="H26">
            <v>84351321.120000005</v>
          </cell>
        </row>
        <row r="27">
          <cell r="B27">
            <v>35723</v>
          </cell>
          <cell r="D27">
            <v>849003.74</v>
          </cell>
          <cell r="H27">
            <v>85200324.859999999</v>
          </cell>
        </row>
        <row r="28">
          <cell r="B28">
            <v>35733</v>
          </cell>
          <cell r="D28">
            <v>297474.01</v>
          </cell>
          <cell r="H28">
            <v>85497798.870000005</v>
          </cell>
        </row>
        <row r="29">
          <cell r="B29">
            <v>35760</v>
          </cell>
          <cell r="D29">
            <v>1300</v>
          </cell>
          <cell r="H29">
            <v>85499098.870000005</v>
          </cell>
        </row>
        <row r="30">
          <cell r="B30">
            <v>35786</v>
          </cell>
          <cell r="D30">
            <v>105198.07</v>
          </cell>
          <cell r="H30">
            <v>85604296.939999998</v>
          </cell>
          <cell r="J30">
            <v>105198.06</v>
          </cell>
        </row>
        <row r="31">
          <cell r="B31">
            <v>35455</v>
          </cell>
          <cell r="H31">
            <v>85604296.939999998</v>
          </cell>
        </row>
        <row r="32">
          <cell r="B32">
            <v>35487</v>
          </cell>
          <cell r="H32">
            <v>85604296.939999998</v>
          </cell>
        </row>
        <row r="33">
          <cell r="B33">
            <v>35874</v>
          </cell>
          <cell r="D33">
            <v>107000.98</v>
          </cell>
          <cell r="H33">
            <v>85711297.920000002</v>
          </cell>
          <cell r="J33">
            <v>107000.98</v>
          </cell>
        </row>
        <row r="34">
          <cell r="B34">
            <v>35875</v>
          </cell>
          <cell r="H34">
            <v>85711297.920000002</v>
          </cell>
        </row>
        <row r="35">
          <cell r="B35">
            <v>35876</v>
          </cell>
          <cell r="H35">
            <v>85711297.920000002</v>
          </cell>
        </row>
        <row r="36">
          <cell r="B36">
            <v>35915</v>
          </cell>
          <cell r="H36">
            <v>85711297.920000002</v>
          </cell>
        </row>
        <row r="37">
          <cell r="B37">
            <v>35945</v>
          </cell>
          <cell r="H37">
            <v>85711297.920000002</v>
          </cell>
        </row>
        <row r="38">
          <cell r="B38">
            <v>35949</v>
          </cell>
          <cell r="D38">
            <v>168.14</v>
          </cell>
          <cell r="H38">
            <v>85711466.060000002</v>
          </cell>
        </row>
        <row r="39">
          <cell r="B39">
            <v>35968</v>
          </cell>
          <cell r="H39">
            <v>85711466.060000002</v>
          </cell>
          <cell r="J39">
            <v>107139.17</v>
          </cell>
        </row>
        <row r="40">
          <cell r="B40">
            <v>36006</v>
          </cell>
          <cell r="H40">
            <v>85711466.060000002</v>
          </cell>
        </row>
        <row r="41">
          <cell r="B41">
            <v>36037</v>
          </cell>
          <cell r="H41">
            <v>85711466.060000002</v>
          </cell>
        </row>
        <row r="42">
          <cell r="B42">
            <v>36056</v>
          </cell>
          <cell r="H42">
            <v>85711466.060000002</v>
          </cell>
          <cell r="J42">
            <v>107139.33</v>
          </cell>
        </row>
        <row r="43">
          <cell r="B43">
            <v>36098</v>
          </cell>
          <cell r="H43">
            <v>85711466.060000002</v>
          </cell>
        </row>
        <row r="44">
          <cell r="B44">
            <v>36129</v>
          </cell>
          <cell r="H44">
            <v>85711466.060000002</v>
          </cell>
        </row>
        <row r="45">
          <cell r="B45">
            <v>36147</v>
          </cell>
          <cell r="H45">
            <v>85711466.060000002</v>
          </cell>
          <cell r="J45">
            <v>107139.33</v>
          </cell>
        </row>
        <row r="46">
          <cell r="B46">
            <v>36189</v>
          </cell>
          <cell r="H46">
            <v>85711466.060000002</v>
          </cell>
        </row>
        <row r="47">
          <cell r="B47">
            <v>36219</v>
          </cell>
          <cell r="H47">
            <v>85711466.060000002</v>
          </cell>
        </row>
        <row r="48">
          <cell r="B48">
            <v>36241</v>
          </cell>
          <cell r="H48">
            <v>85711466.060000002</v>
          </cell>
          <cell r="J48">
            <v>107139.33</v>
          </cell>
        </row>
        <row r="49">
          <cell r="B49">
            <v>36250</v>
          </cell>
          <cell r="H49">
            <v>85711466.060000002</v>
          </cell>
        </row>
        <row r="50">
          <cell r="B50">
            <v>36280</v>
          </cell>
          <cell r="H50">
            <v>85711466.060000002</v>
          </cell>
        </row>
        <row r="51">
          <cell r="B51">
            <v>36311</v>
          </cell>
          <cell r="H51">
            <v>85711466.060000002</v>
          </cell>
        </row>
        <row r="52">
          <cell r="B52">
            <v>36332</v>
          </cell>
          <cell r="H52">
            <v>85711466.060000002</v>
          </cell>
          <cell r="J52">
            <v>107139.33</v>
          </cell>
        </row>
        <row r="53">
          <cell r="B53">
            <v>36371</v>
          </cell>
          <cell r="H53">
            <v>85711466.060000002</v>
          </cell>
        </row>
        <row r="54">
          <cell r="B54">
            <v>36403</v>
          </cell>
          <cell r="H54">
            <v>85711466.060000002</v>
          </cell>
        </row>
        <row r="55">
          <cell r="B55">
            <v>36423</v>
          </cell>
          <cell r="H55">
            <v>85711466.060000002</v>
          </cell>
          <cell r="J55">
            <v>107139.33</v>
          </cell>
        </row>
        <row r="56">
          <cell r="B56">
            <v>36461</v>
          </cell>
          <cell r="H56">
            <v>85711466.060000002</v>
          </cell>
        </row>
        <row r="57">
          <cell r="B57">
            <v>36494</v>
          </cell>
          <cell r="H57">
            <v>85711466.060000002</v>
          </cell>
        </row>
        <row r="58">
          <cell r="B58">
            <v>36511</v>
          </cell>
          <cell r="H58">
            <v>85711466.060000002</v>
          </cell>
          <cell r="J58">
            <v>107139.33</v>
          </cell>
        </row>
        <row r="59">
          <cell r="B59">
            <v>36555</v>
          </cell>
          <cell r="H59">
            <v>85711466.060000002</v>
          </cell>
        </row>
        <row r="60">
          <cell r="B60">
            <v>36585</v>
          </cell>
          <cell r="H60">
            <v>85711466.060000002</v>
          </cell>
        </row>
        <row r="61">
          <cell r="B61">
            <v>36605</v>
          </cell>
          <cell r="H61">
            <v>85711466.060000002</v>
          </cell>
          <cell r="J61">
            <v>107139.33</v>
          </cell>
        </row>
        <row r="62">
          <cell r="B62">
            <v>36644</v>
          </cell>
          <cell r="H62">
            <v>85711466.060000002</v>
          </cell>
        </row>
        <row r="63">
          <cell r="B63">
            <v>36677</v>
          </cell>
          <cell r="H63">
            <v>85711466.060000002</v>
          </cell>
        </row>
        <row r="64">
          <cell r="B64">
            <v>36693</v>
          </cell>
          <cell r="H64">
            <v>85711466.060000002</v>
          </cell>
          <cell r="J64">
            <v>107139.33</v>
          </cell>
        </row>
        <row r="65">
          <cell r="B65">
            <v>36738</v>
          </cell>
          <cell r="H65">
            <v>85711466.060000002</v>
          </cell>
        </row>
        <row r="66">
          <cell r="B66">
            <v>36769</v>
          </cell>
          <cell r="H66">
            <v>85711466.060000002</v>
          </cell>
        </row>
        <row r="67">
          <cell r="B67">
            <v>36788</v>
          </cell>
          <cell r="H67">
            <v>85711466.060000002</v>
          </cell>
          <cell r="J67">
            <v>107139.33</v>
          </cell>
        </row>
        <row r="68">
          <cell r="B68">
            <v>36829</v>
          </cell>
          <cell r="H68">
            <v>85711466.060000002</v>
          </cell>
        </row>
        <row r="69">
          <cell r="B69">
            <v>36860</v>
          </cell>
          <cell r="H69">
            <v>85711466.060000002</v>
          </cell>
        </row>
        <row r="70">
          <cell r="B70">
            <v>36874</v>
          </cell>
          <cell r="H70">
            <v>85711466.060000002</v>
          </cell>
          <cell r="J70">
            <v>107139.33</v>
          </cell>
        </row>
        <row r="71">
          <cell r="B71">
            <v>36922</v>
          </cell>
          <cell r="H71">
            <v>85711466.060000002</v>
          </cell>
        </row>
        <row r="72">
          <cell r="B72">
            <v>36930</v>
          </cell>
          <cell r="H72">
            <v>85711466.060000002</v>
          </cell>
        </row>
        <row r="73">
          <cell r="B73">
            <v>36937</v>
          </cell>
          <cell r="H73">
            <v>85711466.060000002</v>
          </cell>
        </row>
        <row r="74">
          <cell r="B74">
            <v>36951</v>
          </cell>
          <cell r="H74">
            <v>85711466.060000002</v>
          </cell>
        </row>
        <row r="75">
          <cell r="B75">
            <v>36962</v>
          </cell>
          <cell r="H75">
            <v>85711466.060000002</v>
          </cell>
          <cell r="J75">
            <v>107139.33</v>
          </cell>
        </row>
        <row r="76">
          <cell r="B76">
            <v>36965</v>
          </cell>
          <cell r="H76">
            <v>85711466.060000002</v>
          </cell>
        </row>
        <row r="77">
          <cell r="B77" t="str">
            <v/>
          </cell>
          <cell r="H77">
            <v>85711466.060000002</v>
          </cell>
        </row>
        <row r="78">
          <cell r="B78" t="str">
            <v/>
          </cell>
          <cell r="H78">
            <v>85711466.060000002</v>
          </cell>
        </row>
        <row r="79">
          <cell r="B79" t="str">
            <v/>
          </cell>
          <cell r="H79">
            <v>85711466.060000002</v>
          </cell>
        </row>
        <row r="80">
          <cell r="B80" t="str">
            <v/>
          </cell>
          <cell r="H80">
            <v>85711466.060000002</v>
          </cell>
        </row>
        <row r="81">
          <cell r="B81" t="str">
            <v/>
          </cell>
          <cell r="H81" t="str">
            <v/>
          </cell>
        </row>
        <row r="82">
          <cell r="B82" t="str">
            <v/>
          </cell>
          <cell r="H82" t="str">
            <v/>
          </cell>
        </row>
        <row r="83">
          <cell r="B83" t="str">
            <v/>
          </cell>
          <cell r="H83" t="str">
            <v/>
          </cell>
        </row>
        <row r="84">
          <cell r="B84" t="str">
            <v/>
          </cell>
          <cell r="H84" t="str">
            <v/>
          </cell>
        </row>
        <row r="85">
          <cell r="B85" t="str">
            <v/>
          </cell>
          <cell r="H85" t="str">
            <v/>
          </cell>
        </row>
        <row r="86">
          <cell r="B86" t="str">
            <v/>
          </cell>
          <cell r="H86" t="str">
            <v/>
          </cell>
        </row>
        <row r="87">
          <cell r="B87" t="str">
            <v/>
          </cell>
          <cell r="H87" t="str">
            <v/>
          </cell>
        </row>
        <row r="88">
          <cell r="B88" t="str">
            <v/>
          </cell>
          <cell r="H88" t="str">
            <v/>
          </cell>
        </row>
        <row r="89">
          <cell r="B89" t="str">
            <v/>
          </cell>
          <cell r="H89" t="str">
            <v/>
          </cell>
        </row>
        <row r="90">
          <cell r="B90" t="str">
            <v/>
          </cell>
          <cell r="H90" t="str">
            <v/>
          </cell>
        </row>
        <row r="91">
          <cell r="B91" t="str">
            <v/>
          </cell>
          <cell r="H91" t="str">
            <v/>
          </cell>
        </row>
        <row r="92">
          <cell r="H92" t="str">
            <v/>
          </cell>
        </row>
        <row r="93">
          <cell r="H93" t="str">
            <v/>
          </cell>
        </row>
        <row r="94">
          <cell r="H94" t="str">
            <v/>
          </cell>
        </row>
        <row r="95">
          <cell r="H95" t="str">
            <v/>
          </cell>
        </row>
        <row r="96">
          <cell r="H96" t="str">
            <v/>
          </cell>
        </row>
        <row r="97">
          <cell r="H97" t="str">
            <v/>
          </cell>
        </row>
        <row r="98">
          <cell r="H98" t="str">
            <v/>
          </cell>
        </row>
        <row r="99">
          <cell r="H99" t="str">
            <v/>
          </cell>
        </row>
        <row r="100">
          <cell r="H100" t="str">
            <v/>
          </cell>
        </row>
        <row r="101">
          <cell r="H101" t="str">
            <v/>
          </cell>
        </row>
        <row r="102">
          <cell r="H102" t="str">
            <v/>
          </cell>
        </row>
        <row r="103">
          <cell r="H103" t="str">
            <v/>
          </cell>
        </row>
        <row r="104">
          <cell r="H104" t="str">
            <v/>
          </cell>
        </row>
        <row r="105">
          <cell r="H105" t="str">
            <v/>
          </cell>
        </row>
        <row r="106">
          <cell r="H106" t="str">
            <v/>
          </cell>
        </row>
        <row r="107">
          <cell r="H107" t="str">
            <v/>
          </cell>
        </row>
        <row r="108">
          <cell r="H108" t="str">
            <v/>
          </cell>
        </row>
        <row r="109">
          <cell r="H109" t="str">
            <v/>
          </cell>
        </row>
        <row r="110">
          <cell r="H110" t="str">
            <v/>
          </cell>
        </row>
        <row r="111">
          <cell r="H111" t="str">
            <v/>
          </cell>
        </row>
        <row r="112">
          <cell r="H112" t="str">
            <v/>
          </cell>
        </row>
        <row r="113">
          <cell r="H113" t="str">
            <v/>
          </cell>
        </row>
        <row r="114">
          <cell r="H114" t="str">
            <v/>
          </cell>
        </row>
        <row r="115">
          <cell r="H115" t="str">
            <v/>
          </cell>
        </row>
      </sheetData>
      <sheetData sheetId="26"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7257</v>
          </cell>
        </row>
        <row r="6">
          <cell r="B6" t="str">
            <v>От</v>
          </cell>
          <cell r="E6">
            <v>35718</v>
          </cell>
        </row>
        <row r="7">
          <cell r="B7" t="str">
            <v>Тип договора</v>
          </cell>
          <cell r="E7" t="str">
            <v>инвестиционный</v>
          </cell>
        </row>
        <row r="8">
          <cell r="B8" t="str">
            <v>Размер кредита</v>
          </cell>
          <cell r="E8">
            <v>85605198.060000002</v>
          </cell>
          <cell r="F8" t="str">
            <v>руб.</v>
          </cell>
        </row>
        <row r="9">
          <cell r="B9" t="str">
            <v>Вид обеспечения кредита</v>
          </cell>
        </row>
        <row r="10">
          <cell r="B10" t="str">
            <v>Размер обеспечения</v>
          </cell>
        </row>
        <row r="11">
          <cell r="B11" t="str">
            <v>Номер ссудного счета</v>
          </cell>
          <cell r="E11" t="str">
            <v>45208810238290000010</v>
          </cell>
        </row>
        <row r="12">
          <cell r="B12" t="str">
            <v>Дата открытия счета</v>
          </cell>
          <cell r="E12">
            <v>35723</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35723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35723</v>
          </cell>
          <cell r="D25">
            <v>3101750</v>
          </cell>
          <cell r="F25">
            <v>0</v>
          </cell>
          <cell r="H25">
            <v>3101750</v>
          </cell>
        </row>
        <row r="26">
          <cell r="B26">
            <v>35731</v>
          </cell>
          <cell r="D26">
            <v>8517.7199999999993</v>
          </cell>
          <cell r="H26">
            <v>3110267.72</v>
          </cell>
        </row>
        <row r="27">
          <cell r="B27">
            <v>35732</v>
          </cell>
          <cell r="D27">
            <v>20649.330000000002</v>
          </cell>
          <cell r="H27">
            <v>3130917.0500000003</v>
          </cell>
        </row>
        <row r="28">
          <cell r="B28">
            <v>35745</v>
          </cell>
          <cell r="D28">
            <v>309651.25</v>
          </cell>
          <cell r="H28">
            <v>3440568.3000000003</v>
          </cell>
        </row>
        <row r="29">
          <cell r="B29">
            <v>35745</v>
          </cell>
          <cell r="D29">
            <v>1647800</v>
          </cell>
          <cell r="H29">
            <v>5088368.3000000007</v>
          </cell>
        </row>
        <row r="30">
          <cell r="B30">
            <v>35745</v>
          </cell>
          <cell r="D30">
            <v>123585</v>
          </cell>
          <cell r="H30">
            <v>5211953.3000000007</v>
          </cell>
        </row>
        <row r="31">
          <cell r="B31">
            <v>35758</v>
          </cell>
          <cell r="D31">
            <v>117559.85</v>
          </cell>
          <cell r="H31">
            <v>5329513.1500000004</v>
          </cell>
        </row>
        <row r="32">
          <cell r="B32">
            <v>35762</v>
          </cell>
          <cell r="D32">
            <v>16200</v>
          </cell>
          <cell r="H32">
            <v>5345713.1500000004</v>
          </cell>
        </row>
        <row r="33">
          <cell r="B33">
            <v>35793</v>
          </cell>
          <cell r="H33">
            <v>5345713.1500000004</v>
          </cell>
        </row>
        <row r="34">
          <cell r="B34">
            <v>35825</v>
          </cell>
          <cell r="H34">
            <v>5345713.1500000004</v>
          </cell>
        </row>
        <row r="35">
          <cell r="B35">
            <v>35852</v>
          </cell>
          <cell r="H35">
            <v>5345713.1500000004</v>
          </cell>
        </row>
        <row r="36">
          <cell r="B36">
            <v>35884</v>
          </cell>
          <cell r="H36">
            <v>5345713.1500000004</v>
          </cell>
        </row>
        <row r="37">
          <cell r="B37">
            <v>35899</v>
          </cell>
          <cell r="D37">
            <v>33693.360000000001</v>
          </cell>
          <cell r="H37">
            <v>5379406.5100000007</v>
          </cell>
        </row>
        <row r="38">
          <cell r="B38">
            <v>35902</v>
          </cell>
          <cell r="D38">
            <v>37267.94</v>
          </cell>
          <cell r="H38">
            <v>5416674.4500000011</v>
          </cell>
        </row>
        <row r="39">
          <cell r="B39">
            <v>35909</v>
          </cell>
          <cell r="D39">
            <v>3327.87</v>
          </cell>
          <cell r="H39">
            <v>5420002.3200000012</v>
          </cell>
        </row>
        <row r="40">
          <cell r="B40">
            <v>35928</v>
          </cell>
          <cell r="D40">
            <v>1570</v>
          </cell>
          <cell r="H40">
            <v>5421572.3200000012</v>
          </cell>
        </row>
        <row r="41">
          <cell r="B41">
            <v>35934</v>
          </cell>
          <cell r="D41">
            <v>454705.78</v>
          </cell>
          <cell r="H41">
            <v>5876278.1000000015</v>
          </cell>
        </row>
        <row r="42">
          <cell r="B42">
            <v>35937</v>
          </cell>
          <cell r="D42">
            <v>15026.03</v>
          </cell>
          <cell r="H42">
            <v>5891304.1300000018</v>
          </cell>
        </row>
        <row r="43">
          <cell r="B43">
            <v>35937</v>
          </cell>
          <cell r="D43">
            <v>9224</v>
          </cell>
          <cell r="H43">
            <v>5900528.1300000018</v>
          </cell>
        </row>
        <row r="44">
          <cell r="B44">
            <v>35943</v>
          </cell>
          <cell r="D44">
            <v>11760.37</v>
          </cell>
          <cell r="H44">
            <v>5912288.5000000019</v>
          </cell>
        </row>
        <row r="45">
          <cell r="B45">
            <v>35944</v>
          </cell>
          <cell r="D45">
            <v>20895.84</v>
          </cell>
          <cell r="H45">
            <v>5933184.3400000017</v>
          </cell>
        </row>
        <row r="46">
          <cell r="B46">
            <v>35968</v>
          </cell>
          <cell r="H46">
            <v>5933184.3400000017</v>
          </cell>
          <cell r="J46">
            <v>17508.68</v>
          </cell>
        </row>
        <row r="47">
          <cell r="B47">
            <v>36006</v>
          </cell>
          <cell r="H47">
            <v>5933184.3400000017</v>
          </cell>
        </row>
        <row r="48">
          <cell r="B48">
            <v>36037</v>
          </cell>
          <cell r="H48">
            <v>5933184.3400000017</v>
          </cell>
        </row>
        <row r="49">
          <cell r="B49">
            <v>36056</v>
          </cell>
          <cell r="H49">
            <v>5933184.3400000017</v>
          </cell>
          <cell r="J49">
            <v>7416.48</v>
          </cell>
        </row>
        <row r="50">
          <cell r="B50">
            <v>36084</v>
          </cell>
          <cell r="D50">
            <v>60656.75</v>
          </cell>
          <cell r="H50">
            <v>5993841.0900000017</v>
          </cell>
        </row>
        <row r="51">
          <cell r="B51">
            <v>36129</v>
          </cell>
          <cell r="H51">
            <v>5993841.0900000017</v>
          </cell>
        </row>
        <row r="52">
          <cell r="B52">
            <v>36147</v>
          </cell>
          <cell r="H52">
            <v>5993841.0900000017</v>
          </cell>
          <cell r="J52">
            <v>7471.24</v>
          </cell>
        </row>
        <row r="53">
          <cell r="B53">
            <v>36189</v>
          </cell>
          <cell r="H53">
            <v>5993841.0900000017</v>
          </cell>
        </row>
        <row r="54">
          <cell r="B54">
            <v>36217</v>
          </cell>
          <cell r="H54">
            <v>5993841.0900000017</v>
          </cell>
        </row>
        <row r="55">
          <cell r="B55">
            <v>36241</v>
          </cell>
          <cell r="H55">
            <v>5993841.0900000017</v>
          </cell>
          <cell r="J55">
            <v>7492.3</v>
          </cell>
        </row>
        <row r="56">
          <cell r="B56">
            <v>36249</v>
          </cell>
          <cell r="H56">
            <v>5993841.0900000017</v>
          </cell>
        </row>
        <row r="57">
          <cell r="B57">
            <v>36280</v>
          </cell>
          <cell r="H57">
            <v>5993841.0900000017</v>
          </cell>
        </row>
        <row r="58">
          <cell r="B58">
            <v>36311</v>
          </cell>
          <cell r="H58">
            <v>5993841.0900000017</v>
          </cell>
        </row>
        <row r="59">
          <cell r="B59">
            <v>36332</v>
          </cell>
          <cell r="H59">
            <v>5993841.0900000017</v>
          </cell>
          <cell r="J59">
            <v>7492.3</v>
          </cell>
        </row>
        <row r="60">
          <cell r="B60">
            <v>36371</v>
          </cell>
          <cell r="H60">
            <v>5993841.0900000017</v>
          </cell>
        </row>
        <row r="61">
          <cell r="B61">
            <v>36403</v>
          </cell>
          <cell r="H61">
            <v>5993841.0900000017</v>
          </cell>
        </row>
        <row r="62">
          <cell r="B62">
            <v>36423</v>
          </cell>
          <cell r="H62">
            <v>5993841.0900000017</v>
          </cell>
          <cell r="J62">
            <v>7492.3</v>
          </cell>
        </row>
        <row r="63">
          <cell r="B63">
            <v>36461</v>
          </cell>
          <cell r="H63">
            <v>5993841.0900000017</v>
          </cell>
        </row>
        <row r="64">
          <cell r="B64">
            <v>36494</v>
          </cell>
          <cell r="H64">
            <v>5993841.0900000017</v>
          </cell>
        </row>
        <row r="65">
          <cell r="B65">
            <v>36511</v>
          </cell>
          <cell r="H65">
            <v>5993841.0900000017</v>
          </cell>
          <cell r="J65">
            <v>7492.3</v>
          </cell>
        </row>
        <row r="66">
          <cell r="B66">
            <v>36555</v>
          </cell>
          <cell r="H66">
            <v>5993841.0900000017</v>
          </cell>
        </row>
        <row r="67">
          <cell r="B67">
            <v>36585</v>
          </cell>
          <cell r="H67">
            <v>5993841.0900000017</v>
          </cell>
        </row>
        <row r="68">
          <cell r="B68">
            <v>36605</v>
          </cell>
          <cell r="H68">
            <v>5993841.0900000017</v>
          </cell>
          <cell r="J68">
            <v>7492.3</v>
          </cell>
        </row>
        <row r="69">
          <cell r="B69">
            <v>36636</v>
          </cell>
          <cell r="H69">
            <v>5993841.0900000017</v>
          </cell>
        </row>
        <row r="70">
          <cell r="B70">
            <v>36677</v>
          </cell>
          <cell r="H70">
            <v>5993841.0900000017</v>
          </cell>
        </row>
        <row r="71">
          <cell r="B71">
            <v>36693</v>
          </cell>
          <cell r="H71">
            <v>5993841.0900000017</v>
          </cell>
          <cell r="J71">
            <v>7492.3</v>
          </cell>
        </row>
        <row r="72">
          <cell r="B72">
            <v>36738</v>
          </cell>
          <cell r="H72">
            <v>5993841.0900000017</v>
          </cell>
        </row>
        <row r="73">
          <cell r="B73">
            <v>36769</v>
          </cell>
          <cell r="H73">
            <v>5993841.0900000017</v>
          </cell>
        </row>
        <row r="74">
          <cell r="B74">
            <v>36788</v>
          </cell>
          <cell r="H74">
            <v>5993841.0900000017</v>
          </cell>
          <cell r="J74">
            <v>7492.3</v>
          </cell>
        </row>
        <row r="75">
          <cell r="B75">
            <v>36829</v>
          </cell>
          <cell r="H75">
            <v>5993841.0900000017</v>
          </cell>
        </row>
        <row r="76">
          <cell r="B76">
            <v>36860</v>
          </cell>
          <cell r="H76">
            <v>5993841.0900000017</v>
          </cell>
        </row>
        <row r="77">
          <cell r="B77">
            <v>36874</v>
          </cell>
          <cell r="H77">
            <v>5993841.0900000017</v>
          </cell>
          <cell r="J77">
            <v>7492.3</v>
          </cell>
        </row>
        <row r="78">
          <cell r="B78">
            <v>36922</v>
          </cell>
          <cell r="H78">
            <v>5993841.0900000017</v>
          </cell>
        </row>
        <row r="79">
          <cell r="B79">
            <v>36930</v>
          </cell>
          <cell r="H79">
            <v>5993841.0900000017</v>
          </cell>
        </row>
        <row r="80">
          <cell r="B80">
            <v>36937</v>
          </cell>
          <cell r="H80">
            <v>5993841.0900000017</v>
          </cell>
        </row>
        <row r="81">
          <cell r="B81">
            <v>36951</v>
          </cell>
          <cell r="H81">
            <v>5993841.0900000017</v>
          </cell>
        </row>
        <row r="82">
          <cell r="B82">
            <v>36962</v>
          </cell>
          <cell r="H82">
            <v>5993841.0900000017</v>
          </cell>
          <cell r="J82">
            <v>7492.3</v>
          </cell>
        </row>
        <row r="83">
          <cell r="B83">
            <v>36965</v>
          </cell>
          <cell r="H83">
            <v>5993841.0900000017</v>
          </cell>
        </row>
        <row r="84">
          <cell r="B84" t="str">
            <v/>
          </cell>
        </row>
        <row r="85">
          <cell r="B85" t="str">
            <v/>
          </cell>
        </row>
        <row r="86">
          <cell r="B86" t="str">
            <v/>
          </cell>
        </row>
        <row r="87">
          <cell r="B87" t="str">
            <v/>
          </cell>
        </row>
        <row r="88">
          <cell r="B88" t="str">
            <v/>
          </cell>
        </row>
        <row r="89">
          <cell r="B89" t="str">
            <v/>
          </cell>
        </row>
        <row r="90">
          <cell r="B90" t="str">
            <v/>
          </cell>
        </row>
      </sheetData>
      <sheetData sheetId="27"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7277</v>
          </cell>
        </row>
        <row r="6">
          <cell r="B6" t="str">
            <v>От</v>
          </cell>
          <cell r="E6">
            <v>35780</v>
          </cell>
        </row>
        <row r="7">
          <cell r="B7" t="str">
            <v>Тип договора</v>
          </cell>
          <cell r="E7" t="str">
            <v>инвестиционный</v>
          </cell>
        </row>
        <row r="8">
          <cell r="B8" t="str">
            <v>Размер кредита</v>
          </cell>
          <cell r="E8">
            <v>17848000</v>
          </cell>
          <cell r="F8" t="str">
            <v>руб.</v>
          </cell>
        </row>
        <row r="9">
          <cell r="B9" t="str">
            <v>Вид обеспечения кредита</v>
          </cell>
        </row>
        <row r="10">
          <cell r="B10" t="str">
            <v>Размер обеспечения</v>
          </cell>
        </row>
        <row r="11">
          <cell r="B11" t="str">
            <v>Номер ссудного счета</v>
          </cell>
          <cell r="E11" t="str">
            <v>45208810538290000011</v>
          </cell>
        </row>
        <row r="12">
          <cell r="B12" t="str">
            <v>Дата открытия счета</v>
          </cell>
          <cell r="E12">
            <v>35780</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35780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35780</v>
          </cell>
          <cell r="D25">
            <v>3711411.46</v>
          </cell>
          <cell r="F25">
            <v>0</v>
          </cell>
          <cell r="H25">
            <v>3711411.46</v>
          </cell>
        </row>
        <row r="26">
          <cell r="B26">
            <v>35810</v>
          </cell>
          <cell r="D26">
            <v>1842225.06</v>
          </cell>
          <cell r="H26">
            <v>5553636.5199999996</v>
          </cell>
        </row>
        <row r="27">
          <cell r="B27">
            <v>35824</v>
          </cell>
          <cell r="D27">
            <v>3000</v>
          </cell>
          <cell r="H27">
            <v>5556636.5199999996</v>
          </cell>
        </row>
        <row r="28">
          <cell r="B28">
            <v>35852</v>
          </cell>
          <cell r="D28">
            <v>4092957.2</v>
          </cell>
          <cell r="H28">
            <v>9649593.7199999988</v>
          </cell>
        </row>
        <row r="29">
          <cell r="B29">
            <v>35879</v>
          </cell>
          <cell r="D29">
            <v>1290780</v>
          </cell>
          <cell r="H29">
            <v>10940373.719999999</v>
          </cell>
        </row>
        <row r="30">
          <cell r="B30">
            <v>35886</v>
          </cell>
          <cell r="D30">
            <v>622370.23</v>
          </cell>
          <cell r="H30">
            <v>11562743.949999999</v>
          </cell>
        </row>
        <row r="31">
          <cell r="B31">
            <v>35886</v>
          </cell>
          <cell r="D31">
            <v>6801.6</v>
          </cell>
          <cell r="H31">
            <v>11569545.549999999</v>
          </cell>
        </row>
        <row r="32">
          <cell r="B32">
            <v>35906</v>
          </cell>
          <cell r="D32">
            <v>611589.26</v>
          </cell>
          <cell r="H32">
            <v>12181134.809999999</v>
          </cell>
        </row>
        <row r="33">
          <cell r="B33">
            <v>35913</v>
          </cell>
          <cell r="D33">
            <v>4590</v>
          </cell>
          <cell r="H33">
            <v>12185724.809999999</v>
          </cell>
        </row>
        <row r="34">
          <cell r="B34">
            <v>35915</v>
          </cell>
          <cell r="D34">
            <v>9367.6200000000008</v>
          </cell>
          <cell r="H34">
            <v>12195092.429999998</v>
          </cell>
        </row>
        <row r="35">
          <cell r="B35">
            <v>35928</v>
          </cell>
          <cell r="D35">
            <v>22208</v>
          </cell>
          <cell r="H35">
            <v>12217300.429999998</v>
          </cell>
        </row>
        <row r="36">
          <cell r="B36">
            <v>35951</v>
          </cell>
          <cell r="D36">
            <v>15418.75</v>
          </cell>
          <cell r="H36">
            <v>12232719.179999998</v>
          </cell>
        </row>
        <row r="37">
          <cell r="B37">
            <v>35951</v>
          </cell>
          <cell r="D37">
            <v>678425</v>
          </cell>
          <cell r="H37">
            <v>12911144.179999998</v>
          </cell>
        </row>
        <row r="38">
          <cell r="B38">
            <v>35951</v>
          </cell>
          <cell r="D38">
            <v>848031.25</v>
          </cell>
          <cell r="H38">
            <v>13759175.429999998</v>
          </cell>
        </row>
        <row r="39">
          <cell r="B39">
            <v>35955</v>
          </cell>
          <cell r="D39">
            <v>32367</v>
          </cell>
          <cell r="H39">
            <v>13791542.429999998</v>
          </cell>
        </row>
        <row r="40">
          <cell r="B40">
            <v>35956</v>
          </cell>
          <cell r="D40">
            <v>132676.5</v>
          </cell>
          <cell r="H40">
            <v>13924218.929999998</v>
          </cell>
        </row>
        <row r="41">
          <cell r="B41">
            <v>35962</v>
          </cell>
          <cell r="D41">
            <v>3400</v>
          </cell>
          <cell r="H41">
            <v>13927618.929999998</v>
          </cell>
        </row>
        <row r="42">
          <cell r="B42">
            <v>35963</v>
          </cell>
          <cell r="D42">
            <v>2504.6999999999998</v>
          </cell>
          <cell r="H42">
            <v>13930123.629999997</v>
          </cell>
        </row>
        <row r="43">
          <cell r="B43">
            <v>35968</v>
          </cell>
          <cell r="D43">
            <v>124830</v>
          </cell>
          <cell r="H43">
            <v>14054953.629999997</v>
          </cell>
          <cell r="J43">
            <v>23018.46</v>
          </cell>
        </row>
        <row r="44">
          <cell r="B44">
            <v>35971</v>
          </cell>
          <cell r="D44">
            <v>8175.91</v>
          </cell>
          <cell r="H44">
            <v>14063129.539999997</v>
          </cell>
        </row>
        <row r="45">
          <cell r="B45">
            <v>35972</v>
          </cell>
          <cell r="D45">
            <v>1658.66</v>
          </cell>
          <cell r="H45">
            <v>14064788.199999997</v>
          </cell>
        </row>
        <row r="46">
          <cell r="B46">
            <v>35979</v>
          </cell>
          <cell r="D46">
            <v>607.20000000000005</v>
          </cell>
          <cell r="H46">
            <v>14065395.399999997</v>
          </cell>
        </row>
        <row r="47">
          <cell r="B47">
            <v>35993</v>
          </cell>
          <cell r="D47">
            <v>614.35</v>
          </cell>
          <cell r="H47">
            <v>14066009.749999996</v>
          </cell>
        </row>
        <row r="48">
          <cell r="B48">
            <v>35993</v>
          </cell>
          <cell r="D48">
            <v>33351.78</v>
          </cell>
          <cell r="H48">
            <v>14099361.529999996</v>
          </cell>
        </row>
        <row r="49">
          <cell r="B49">
            <v>36000</v>
          </cell>
          <cell r="D49">
            <v>360562.94</v>
          </cell>
          <cell r="H49">
            <v>14459924.469999995</v>
          </cell>
        </row>
        <row r="50">
          <cell r="B50">
            <v>36000</v>
          </cell>
          <cell r="D50">
            <v>3466.06</v>
          </cell>
          <cell r="H50">
            <v>14463390.529999996</v>
          </cell>
        </row>
        <row r="51">
          <cell r="B51">
            <v>36006</v>
          </cell>
          <cell r="D51">
            <v>107784.06</v>
          </cell>
          <cell r="H51">
            <v>14571174.589999996</v>
          </cell>
        </row>
        <row r="52">
          <cell r="B52">
            <v>36006</v>
          </cell>
          <cell r="D52">
            <v>95126</v>
          </cell>
          <cell r="H52">
            <v>14666300.589999996</v>
          </cell>
        </row>
        <row r="53">
          <cell r="B53">
            <v>36007</v>
          </cell>
          <cell r="D53">
            <v>159946.88</v>
          </cell>
          <cell r="H53">
            <v>14826247.469999997</v>
          </cell>
        </row>
        <row r="54">
          <cell r="B54">
            <v>36014</v>
          </cell>
          <cell r="D54">
            <v>3304.8</v>
          </cell>
          <cell r="H54">
            <v>14829552.269999998</v>
          </cell>
        </row>
        <row r="55">
          <cell r="B55">
            <v>36014</v>
          </cell>
          <cell r="D55">
            <v>44582.64</v>
          </cell>
          <cell r="H55">
            <v>14874134.909999998</v>
          </cell>
        </row>
        <row r="56">
          <cell r="B56">
            <v>36024</v>
          </cell>
          <cell r="D56">
            <v>9444.32</v>
          </cell>
          <cell r="H56">
            <v>14883579.229999999</v>
          </cell>
        </row>
        <row r="57">
          <cell r="B57">
            <v>36024</v>
          </cell>
          <cell r="D57">
            <v>12220.32</v>
          </cell>
          <cell r="H57">
            <v>14895799.549999999</v>
          </cell>
        </row>
        <row r="58">
          <cell r="B58">
            <v>36025</v>
          </cell>
          <cell r="D58">
            <v>282.55</v>
          </cell>
          <cell r="H58">
            <v>14896082.1</v>
          </cell>
        </row>
        <row r="59">
          <cell r="B59">
            <v>36027</v>
          </cell>
          <cell r="D59">
            <v>549845.98</v>
          </cell>
          <cell r="H59">
            <v>15445928.08</v>
          </cell>
        </row>
        <row r="60">
          <cell r="B60">
            <v>36033</v>
          </cell>
          <cell r="D60">
            <v>3333.38</v>
          </cell>
          <cell r="H60">
            <v>15449261.460000001</v>
          </cell>
        </row>
        <row r="61">
          <cell r="B61">
            <v>36039</v>
          </cell>
          <cell r="D61">
            <v>6322.2</v>
          </cell>
          <cell r="H61">
            <v>15455583.66</v>
          </cell>
        </row>
        <row r="62">
          <cell r="B62">
            <v>36042</v>
          </cell>
          <cell r="D62">
            <v>14102</v>
          </cell>
          <cell r="H62">
            <v>15469685.66</v>
          </cell>
        </row>
        <row r="63">
          <cell r="B63">
            <v>36053</v>
          </cell>
          <cell r="D63">
            <v>194344</v>
          </cell>
          <cell r="H63">
            <v>15664029.66</v>
          </cell>
        </row>
        <row r="64">
          <cell r="B64">
            <v>36053</v>
          </cell>
          <cell r="D64">
            <v>1353353</v>
          </cell>
          <cell r="H64">
            <v>17017382.66</v>
          </cell>
        </row>
        <row r="65">
          <cell r="B65">
            <v>36053</v>
          </cell>
          <cell r="D65">
            <v>753029</v>
          </cell>
          <cell r="H65">
            <v>17770411.66</v>
          </cell>
        </row>
        <row r="66">
          <cell r="B66">
            <v>36056</v>
          </cell>
          <cell r="H66">
            <v>17770411.66</v>
          </cell>
          <cell r="J66">
            <v>18575.740000000002</v>
          </cell>
        </row>
        <row r="67">
          <cell r="B67">
            <v>36098</v>
          </cell>
          <cell r="H67">
            <v>17770411.66</v>
          </cell>
        </row>
        <row r="68">
          <cell r="B68">
            <v>36129</v>
          </cell>
          <cell r="H68">
            <v>17770411.66</v>
          </cell>
        </row>
        <row r="69">
          <cell r="B69">
            <v>36147</v>
          </cell>
          <cell r="H69">
            <v>17770411.66</v>
          </cell>
          <cell r="J69">
            <v>22213.01</v>
          </cell>
        </row>
        <row r="70">
          <cell r="B70">
            <v>36189</v>
          </cell>
          <cell r="H70">
            <v>17770411.66</v>
          </cell>
        </row>
        <row r="71">
          <cell r="B71">
            <v>36219</v>
          </cell>
          <cell r="H71">
            <v>17770411.66</v>
          </cell>
        </row>
        <row r="72">
          <cell r="B72">
            <v>36241</v>
          </cell>
          <cell r="H72">
            <v>17770411.66</v>
          </cell>
          <cell r="J72">
            <v>22213.01</v>
          </cell>
        </row>
        <row r="73">
          <cell r="B73">
            <v>36250</v>
          </cell>
          <cell r="H73">
            <v>17770411.66</v>
          </cell>
        </row>
        <row r="74">
          <cell r="B74">
            <v>36280</v>
          </cell>
          <cell r="H74">
            <v>17770411.66</v>
          </cell>
        </row>
        <row r="75">
          <cell r="B75">
            <v>36311</v>
          </cell>
          <cell r="H75">
            <v>17770411.66</v>
          </cell>
        </row>
        <row r="76">
          <cell r="B76">
            <v>36332</v>
          </cell>
          <cell r="H76">
            <v>17770411.66</v>
          </cell>
          <cell r="J76">
            <v>22213.01</v>
          </cell>
        </row>
        <row r="77">
          <cell r="B77">
            <v>36371</v>
          </cell>
          <cell r="H77">
            <v>17770411.66</v>
          </cell>
        </row>
        <row r="78">
          <cell r="B78">
            <v>36403</v>
          </cell>
          <cell r="H78">
            <v>17770411.66</v>
          </cell>
        </row>
        <row r="79">
          <cell r="B79">
            <v>36423</v>
          </cell>
          <cell r="H79">
            <v>17770411.66</v>
          </cell>
          <cell r="J79">
            <v>14083.61</v>
          </cell>
        </row>
        <row r="80">
          <cell r="B80">
            <v>36424</v>
          </cell>
          <cell r="H80">
            <v>17770411.66</v>
          </cell>
          <cell r="J80">
            <v>8129.4</v>
          </cell>
        </row>
        <row r="81">
          <cell r="B81">
            <v>36461</v>
          </cell>
          <cell r="H81">
            <v>17770411.66</v>
          </cell>
        </row>
        <row r="82">
          <cell r="B82">
            <v>36494</v>
          </cell>
          <cell r="H82">
            <v>17770411.66</v>
          </cell>
        </row>
        <row r="83">
          <cell r="B83">
            <v>36511</v>
          </cell>
          <cell r="H83">
            <v>17770411.66</v>
          </cell>
          <cell r="J83">
            <v>22213.01</v>
          </cell>
        </row>
        <row r="84">
          <cell r="B84">
            <v>36555</v>
          </cell>
          <cell r="H84">
            <v>17770411.66</v>
          </cell>
        </row>
        <row r="85">
          <cell r="B85">
            <v>36585</v>
          </cell>
          <cell r="H85">
            <v>17770411.66</v>
          </cell>
        </row>
        <row r="86">
          <cell r="B86">
            <v>36604</v>
          </cell>
          <cell r="H86">
            <v>17770411.66</v>
          </cell>
          <cell r="J86">
            <v>22213.01</v>
          </cell>
        </row>
        <row r="87">
          <cell r="B87">
            <v>36636</v>
          </cell>
          <cell r="H87">
            <v>17770411.66</v>
          </cell>
        </row>
        <row r="88">
          <cell r="B88">
            <v>36677</v>
          </cell>
          <cell r="H88">
            <v>17770411.66</v>
          </cell>
        </row>
        <row r="89">
          <cell r="B89">
            <v>36693</v>
          </cell>
          <cell r="H89">
            <v>17770411.66</v>
          </cell>
          <cell r="J89">
            <v>22213.01</v>
          </cell>
        </row>
        <row r="90">
          <cell r="B90">
            <v>36738</v>
          </cell>
          <cell r="H90">
            <v>17770411.66</v>
          </cell>
        </row>
        <row r="91">
          <cell r="B91">
            <v>36769</v>
          </cell>
          <cell r="H91">
            <v>17770411.66</v>
          </cell>
        </row>
        <row r="92">
          <cell r="B92">
            <v>36788</v>
          </cell>
          <cell r="H92">
            <v>17770411.66</v>
          </cell>
          <cell r="J92">
            <v>22213.01</v>
          </cell>
        </row>
        <row r="93">
          <cell r="B93">
            <v>36829</v>
          </cell>
          <cell r="H93">
            <v>17770411.66</v>
          </cell>
        </row>
        <row r="94">
          <cell r="B94">
            <v>36860</v>
          </cell>
          <cell r="H94">
            <v>17770411.66</v>
          </cell>
        </row>
        <row r="95">
          <cell r="B95">
            <v>36874</v>
          </cell>
          <cell r="H95">
            <v>17770411.66</v>
          </cell>
          <cell r="J95">
            <v>22213.01</v>
          </cell>
        </row>
        <row r="96">
          <cell r="B96">
            <v>36922</v>
          </cell>
          <cell r="H96">
            <v>17770411.66</v>
          </cell>
        </row>
        <row r="97">
          <cell r="B97">
            <v>36930</v>
          </cell>
          <cell r="H97">
            <v>17770411.66</v>
          </cell>
        </row>
        <row r="98">
          <cell r="B98">
            <v>36937</v>
          </cell>
          <cell r="H98">
            <v>17770411.66</v>
          </cell>
        </row>
        <row r="99">
          <cell r="B99">
            <v>36951</v>
          </cell>
          <cell r="H99">
            <v>17770411.66</v>
          </cell>
        </row>
        <row r="100">
          <cell r="B100">
            <v>36962</v>
          </cell>
          <cell r="H100">
            <v>17770411.66</v>
          </cell>
          <cell r="J100">
            <v>22213.01</v>
          </cell>
        </row>
        <row r="101">
          <cell r="B101">
            <v>36965</v>
          </cell>
          <cell r="H101">
            <v>17770411.66</v>
          </cell>
        </row>
      </sheetData>
      <sheetData sheetId="28" refreshError="1">
        <row r="1">
          <cell r="B1" t="str">
            <v>Кредитор</v>
          </cell>
          <cell r="E1" t="str">
            <v>Стромынское ОСБ</v>
          </cell>
        </row>
        <row r="2">
          <cell r="B2" t="str">
            <v>Заёмщик</v>
          </cell>
          <cell r="E2" t="str">
            <v>ЗАО "Реалинвест""</v>
          </cell>
        </row>
        <row r="3">
          <cell r="B3" t="str">
            <v>Правовая форма</v>
          </cell>
          <cell r="E3" t="str">
            <v>ЗАО</v>
          </cell>
        </row>
        <row r="4">
          <cell r="B4" t="str">
            <v>Объект стрительства</v>
          </cell>
          <cell r="E4" t="str">
            <v>для строительства элитного ж/дома по адресу:г.Москва.Старомонетный пер.</v>
          </cell>
        </row>
        <row r="5">
          <cell r="B5" t="str">
            <v>Кредитный договор №</v>
          </cell>
          <cell r="E5">
            <v>7629</v>
          </cell>
        </row>
        <row r="6">
          <cell r="B6" t="str">
            <v>От</v>
          </cell>
          <cell r="E6">
            <v>36874</v>
          </cell>
        </row>
        <row r="7">
          <cell r="B7" t="str">
            <v>Тип договора</v>
          </cell>
          <cell r="E7" t="str">
            <v>инвестиционный</v>
          </cell>
        </row>
        <row r="8">
          <cell r="B8" t="str">
            <v>Размер кредита</v>
          </cell>
          <cell r="E8">
            <v>142546000</v>
          </cell>
          <cell r="F8" t="str">
            <v>руб.</v>
          </cell>
        </row>
        <row r="9">
          <cell r="B9" t="str">
            <v>Вид обеспечения кредита</v>
          </cell>
        </row>
        <row r="10">
          <cell r="B10" t="str">
            <v>Размер обеспечения</v>
          </cell>
        </row>
        <row r="11">
          <cell r="B11" t="str">
            <v>Номер ссудного счета</v>
          </cell>
          <cell r="E11" t="str">
            <v>45206810038290000076</v>
          </cell>
        </row>
        <row r="12">
          <cell r="B12" t="str">
            <v>Дата открытия счета</v>
          </cell>
        </row>
        <row r="13">
          <cell r="B13" t="str">
            <v>Дата погашения кредита</v>
          </cell>
          <cell r="E13">
            <v>37239</v>
          </cell>
        </row>
        <row r="14">
          <cell r="B14" t="str">
            <v>Пролонгации  до</v>
          </cell>
        </row>
        <row r="15">
          <cell r="B15" t="str">
            <v>Процентная ставка</v>
          </cell>
          <cell r="D15" t="str">
            <v>c</v>
          </cell>
          <cell r="E15">
            <v>20</v>
          </cell>
          <cell r="F15">
            <v>35780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36888</v>
          </cell>
          <cell r="D25">
            <v>41362476.090000004</v>
          </cell>
          <cell r="F25">
            <v>0</v>
          </cell>
          <cell r="H25">
            <v>41362476.090000004</v>
          </cell>
        </row>
        <row r="26">
          <cell r="B26">
            <v>36920</v>
          </cell>
          <cell r="H26">
            <v>41362476.090000004</v>
          </cell>
          <cell r="J26">
            <v>702409.71</v>
          </cell>
        </row>
        <row r="27">
          <cell r="B27">
            <v>36930</v>
          </cell>
          <cell r="H27">
            <v>41362476.090000004</v>
          </cell>
        </row>
        <row r="28">
          <cell r="B28">
            <v>36937</v>
          </cell>
          <cell r="H28">
            <v>41362476.090000004</v>
          </cell>
        </row>
        <row r="29">
          <cell r="B29">
            <v>36951</v>
          </cell>
          <cell r="H29">
            <v>41362476.090000004</v>
          </cell>
        </row>
        <row r="30">
          <cell r="B30">
            <v>36964</v>
          </cell>
          <cell r="D30">
            <v>31932951.489999998</v>
          </cell>
          <cell r="H30">
            <v>73295427.579999998</v>
          </cell>
        </row>
        <row r="31">
          <cell r="B31">
            <v>36965</v>
          </cell>
          <cell r="H31">
            <v>73295427.579999998</v>
          </cell>
        </row>
      </sheetData>
      <sheetData sheetId="29"/>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арс15"/>
      <sheetName val="КСМ131"/>
      <sheetName val="КСМ156"/>
      <sheetName val="Технотрейд110"/>
      <sheetName val="Технотрейд147"/>
      <sheetName val="Технотрейд148"/>
      <sheetName val="Технотрейд149"/>
      <sheetName val="Технотрейд150"/>
      <sheetName val="Технотрейд151"/>
      <sheetName val="Технотрейд159"/>
      <sheetName val="Теско177"/>
      <sheetName val="Кезьмино241"/>
      <sheetName val="Кезьмино278"/>
      <sheetName val="Теско359к"/>
      <sheetName val="ЦМТ366"/>
      <sheetName val="НовЧерем474"/>
      <sheetName val="Старокалуж476"/>
      <sheetName val="Спурт3800 "/>
      <sheetName val="Астиком497"/>
      <sheetName val="Астиком531"/>
      <sheetName val="Астиком563"/>
      <sheetName val="Астиком636"/>
      <sheetName val="Промстроймонолит617"/>
      <sheetName val="АГВ_СТУДИЯ546"/>
      <sheetName val="МытищТогрРяды612"/>
      <sheetName val="Монетчик7231"/>
      <sheetName val="Монетчик7257"/>
      <sheetName val="Монетчик7277"/>
      <sheetName val="Реалинвест7629"/>
      <sheetName val="календарь"/>
      <sheetName val="102(вал)"/>
      <sheetName val="285(вал)"/>
      <sheetName val="242(руб)"/>
      <sheetName val="9(вал) "/>
      <sheetName val="314(вал)"/>
      <sheetName val="156_3(руб)"/>
      <sheetName val="272(вал)"/>
      <sheetName val="358(вал)"/>
      <sheetName val="156_6(руб)"/>
      <sheetName val="412(вал)"/>
      <sheetName val="742006(вал)"/>
      <sheetName val="156_4(руб)"/>
      <sheetName val="156_7(руб)"/>
      <sheetName val="427Ввал"/>
      <sheetName val="156_5(руб)"/>
      <sheetName val="183(руб)"/>
      <sheetName val="406_1(руб)"/>
      <sheetName val="Справки_по_Оборотам"/>
      <sheetName val="Лист4"/>
      <sheetName val="итог_УФСП"/>
      <sheetName val="итог_ОСБ"/>
      <sheetName val="МЕТА_ДОМ"/>
      <sheetName val="3(руб)"/>
      <sheetName val="15(руб)"/>
      <sheetName val="98руб"/>
      <sheetName val="110(руб)"/>
      <sheetName val="131(руб)"/>
      <sheetName val="147(руб) "/>
      <sheetName val="148(руб)"/>
      <sheetName val="149(руб)"/>
      <sheetName val="150(руб)"/>
      <sheetName val="151(руб)"/>
      <sheetName val="156(руб)"/>
      <sheetName val="156_2(руб)"/>
      <sheetName val="156_8(руб)"/>
      <sheetName val="156_9(руб)"/>
      <sheetName val="156_10(руб) "/>
      <sheetName val="159(руб)"/>
      <sheetName val="177(руб)"/>
      <sheetName val="241(руб)"/>
      <sheetName val="260_2(руб)"/>
      <sheetName val="260_3(руб)"/>
      <sheetName val="277(руб)"/>
      <sheetName val="278(руб)"/>
      <sheetName val="280(руб)"/>
      <sheetName val="316(руб)"/>
      <sheetName val="316к(руб)"/>
      <sheetName val="331(руб)"/>
      <sheetName val="359к(руб)"/>
      <sheetName val="366(руб)"/>
      <sheetName val="398(руб) "/>
      <sheetName val="401(руб)"/>
      <sheetName val="406_3(руб) "/>
      <sheetName val="407(руб)"/>
      <sheetName val="437(руб)"/>
      <sheetName val="497(руб)"/>
      <sheetName val="531(руб) "/>
      <sheetName val="563(руб)"/>
      <sheetName val="546(руб)"/>
      <sheetName val="612(руб)"/>
      <sheetName val="617(руб)"/>
      <sheetName val="629(руб)"/>
      <sheetName val="636(руб)"/>
      <sheetName val="7231(руб)"/>
      <sheetName val="7257(руб) "/>
      <sheetName val="7277(руб) "/>
      <sheetName val="7629(руб)"/>
      <sheetName val="Антохина"/>
      <sheetName val="СО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1/1997</v>
          </cell>
          <cell r="B1">
            <v>35461</v>
          </cell>
        </row>
        <row r="2">
          <cell r="A2" t="str">
            <v>2/1997</v>
          </cell>
          <cell r="B2">
            <v>35489</v>
          </cell>
        </row>
        <row r="3">
          <cell r="A3" t="str">
            <v>3/1997</v>
          </cell>
          <cell r="B3">
            <v>35520</v>
          </cell>
        </row>
        <row r="4">
          <cell r="A4" t="str">
            <v>4/1997</v>
          </cell>
          <cell r="B4">
            <v>35550</v>
          </cell>
        </row>
        <row r="5">
          <cell r="A5" t="str">
            <v>5/1997</v>
          </cell>
          <cell r="B5">
            <v>35581</v>
          </cell>
        </row>
        <row r="6">
          <cell r="A6" t="str">
            <v>6/1997</v>
          </cell>
          <cell r="B6">
            <v>35611</v>
          </cell>
        </row>
        <row r="7">
          <cell r="A7" t="str">
            <v>7/1997</v>
          </cell>
          <cell r="B7">
            <v>35642</v>
          </cell>
        </row>
        <row r="8">
          <cell r="A8" t="str">
            <v>8/1997</v>
          </cell>
          <cell r="B8">
            <v>35673</v>
          </cell>
        </row>
        <row r="9">
          <cell r="A9" t="str">
            <v>9/1997</v>
          </cell>
          <cell r="B9">
            <v>35703</v>
          </cell>
        </row>
        <row r="10">
          <cell r="A10" t="str">
            <v>10/1997</v>
          </cell>
          <cell r="B10">
            <v>35734</v>
          </cell>
        </row>
        <row r="11">
          <cell r="A11" t="str">
            <v>11/1997</v>
          </cell>
          <cell r="B11">
            <v>35764</v>
          </cell>
        </row>
        <row r="12">
          <cell r="A12" t="str">
            <v>12/1997</v>
          </cell>
          <cell r="B12">
            <v>35795</v>
          </cell>
        </row>
        <row r="13">
          <cell r="A13" t="str">
            <v>1/1998</v>
          </cell>
          <cell r="B13">
            <v>35826</v>
          </cell>
        </row>
        <row r="14">
          <cell r="A14" t="str">
            <v>2/1998</v>
          </cell>
          <cell r="B14">
            <v>35854</v>
          </cell>
        </row>
        <row r="15">
          <cell r="A15" t="str">
            <v>3/1998</v>
          </cell>
          <cell r="B15">
            <v>35885</v>
          </cell>
        </row>
        <row r="16">
          <cell r="A16" t="str">
            <v>4/1998</v>
          </cell>
          <cell r="B16">
            <v>35915</v>
          </cell>
        </row>
        <row r="17">
          <cell r="A17" t="str">
            <v>5/1998</v>
          </cell>
          <cell r="B17">
            <v>35946</v>
          </cell>
        </row>
        <row r="18">
          <cell r="A18" t="str">
            <v>6/1998</v>
          </cell>
          <cell r="B18">
            <v>35976</v>
          </cell>
        </row>
        <row r="19">
          <cell r="A19" t="str">
            <v>7/1998</v>
          </cell>
          <cell r="B19">
            <v>36007</v>
          </cell>
        </row>
        <row r="20">
          <cell r="A20" t="str">
            <v>8/1998</v>
          </cell>
          <cell r="B20">
            <v>36038</v>
          </cell>
        </row>
        <row r="21">
          <cell r="A21" t="str">
            <v>9/1998</v>
          </cell>
          <cell r="B21">
            <v>36068</v>
          </cell>
        </row>
        <row r="22">
          <cell r="A22" t="str">
            <v>10/1998</v>
          </cell>
          <cell r="B22">
            <v>36099</v>
          </cell>
        </row>
        <row r="23">
          <cell r="A23" t="str">
            <v>11/1998</v>
          </cell>
          <cell r="B23">
            <v>36129</v>
          </cell>
        </row>
        <row r="24">
          <cell r="A24" t="str">
            <v>12/1998</v>
          </cell>
          <cell r="B24">
            <v>36160</v>
          </cell>
        </row>
        <row r="25">
          <cell r="A25" t="str">
            <v>1/1999</v>
          </cell>
          <cell r="B25">
            <v>36191</v>
          </cell>
        </row>
        <row r="26">
          <cell r="A26" t="str">
            <v>2/1999</v>
          </cell>
          <cell r="B26">
            <v>36219</v>
          </cell>
        </row>
        <row r="27">
          <cell r="A27" t="str">
            <v>3/1999</v>
          </cell>
          <cell r="B27">
            <v>36250</v>
          </cell>
        </row>
        <row r="28">
          <cell r="A28" t="str">
            <v>4/1999</v>
          </cell>
          <cell r="B28">
            <v>36280</v>
          </cell>
        </row>
        <row r="29">
          <cell r="A29" t="str">
            <v>5/1999</v>
          </cell>
          <cell r="B29">
            <v>36311</v>
          </cell>
        </row>
        <row r="30">
          <cell r="A30" t="str">
            <v>6/1999</v>
          </cell>
          <cell r="B30">
            <v>36341</v>
          </cell>
        </row>
        <row r="31">
          <cell r="A31" t="str">
            <v>7/1999</v>
          </cell>
          <cell r="B31">
            <v>36372</v>
          </cell>
        </row>
        <row r="32">
          <cell r="A32" t="str">
            <v>8/1999</v>
          </cell>
          <cell r="B32">
            <v>36403</v>
          </cell>
        </row>
        <row r="33">
          <cell r="A33" t="str">
            <v>9/1999</v>
          </cell>
          <cell r="B33">
            <v>36433</v>
          </cell>
        </row>
        <row r="34">
          <cell r="A34" t="str">
            <v>10/1999</v>
          </cell>
          <cell r="B34">
            <v>36464</v>
          </cell>
        </row>
        <row r="35">
          <cell r="A35" t="str">
            <v>11/1999</v>
          </cell>
          <cell r="B35">
            <v>36494</v>
          </cell>
        </row>
        <row r="36">
          <cell r="A36" t="str">
            <v>12/1999</v>
          </cell>
          <cell r="B36">
            <v>36525</v>
          </cell>
        </row>
      </sheetData>
      <sheetData sheetId="30" refreshError="1">
        <row r="1">
          <cell r="B1" t="str">
            <v>Кредитор</v>
          </cell>
          <cell r="E1" t="str">
            <v>УИК</v>
          </cell>
        </row>
        <row r="2">
          <cell r="B2" t="str">
            <v>Заёмщик</v>
          </cell>
          <cell r="E2" t="str">
            <v>ЗАО "ЛИНН"</v>
          </cell>
        </row>
        <row r="3">
          <cell r="B3" t="str">
            <v>Правовая форма</v>
          </cell>
          <cell r="E3" t="str">
            <v>ЗАО</v>
          </cell>
        </row>
        <row r="4">
          <cell r="B4" t="str">
            <v>Объект стрительства</v>
          </cell>
          <cell r="E4" t="str">
            <v>многофункц. комплекс с подз. автост.по адресу:Москва Софийская наб.вл.36/10</v>
          </cell>
        </row>
        <row r="5">
          <cell r="B5" t="str">
            <v>Кредитный договор №</v>
          </cell>
          <cell r="E5">
            <v>102</v>
          </cell>
        </row>
        <row r="6">
          <cell r="B6" t="str">
            <v>От</v>
          </cell>
          <cell r="E6">
            <v>35815</v>
          </cell>
        </row>
        <row r="7">
          <cell r="B7" t="str">
            <v>Тип договора</v>
          </cell>
          <cell r="E7" t="str">
            <v>инвестиционный</v>
          </cell>
        </row>
        <row r="8">
          <cell r="B8" t="str">
            <v>Размер кредита</v>
          </cell>
          <cell r="E8">
            <v>150000000</v>
          </cell>
          <cell r="F8" t="str">
            <v>USD</v>
          </cell>
          <cell r="G8" t="str">
            <v>c  макс. остатком 90 000 000 usd</v>
          </cell>
        </row>
        <row r="9">
          <cell r="B9" t="str">
            <v>Вид обеспечения кредита</v>
          </cell>
        </row>
        <row r="10">
          <cell r="B10" t="str">
            <v>Размер обеспечения</v>
          </cell>
          <cell r="E10">
            <v>120000000</v>
          </cell>
          <cell r="F10" t="str">
            <v>USD</v>
          </cell>
        </row>
        <row r="11">
          <cell r="B11" t="str">
            <v>Номер ссудного счета</v>
          </cell>
          <cell r="E11" t="str">
            <v>45208840738000050102</v>
          </cell>
        </row>
        <row r="12">
          <cell r="B12" t="str">
            <v>Дата открытия счета</v>
          </cell>
          <cell r="E12">
            <v>35885</v>
          </cell>
        </row>
        <row r="13">
          <cell r="B13" t="str">
            <v>Дата погашения кредита</v>
          </cell>
          <cell r="E13">
            <v>38078</v>
          </cell>
        </row>
        <row r="14">
          <cell r="B14" t="str">
            <v>Пролонгации  до</v>
          </cell>
        </row>
        <row r="15">
          <cell r="B15" t="str">
            <v>Процентная ставка</v>
          </cell>
          <cell r="D15" t="str">
            <v>c</v>
          </cell>
          <cell r="E15">
            <v>16</v>
          </cell>
          <cell r="F15">
            <v>35815</v>
          </cell>
          <cell r="G15">
            <v>13</v>
          </cell>
          <cell r="H15">
            <v>36278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35885</v>
          </cell>
          <cell r="C25">
            <v>15672000</v>
          </cell>
          <cell r="D25">
            <v>95693232</v>
          </cell>
          <cell r="G25">
            <v>15672000</v>
          </cell>
          <cell r="H25">
            <v>95693232</v>
          </cell>
        </row>
        <row r="26">
          <cell r="B26">
            <v>35888</v>
          </cell>
          <cell r="C26">
            <v>101000</v>
          </cell>
          <cell r="D26">
            <v>617312</v>
          </cell>
          <cell r="G26">
            <v>15773000</v>
          </cell>
          <cell r="H26">
            <v>96404576</v>
          </cell>
          <cell r="J26">
            <v>0</v>
          </cell>
        </row>
        <row r="27">
          <cell r="B27">
            <v>35894</v>
          </cell>
          <cell r="C27">
            <v>84353</v>
          </cell>
          <cell r="D27">
            <v>516071.65</v>
          </cell>
          <cell r="G27">
            <v>15857353</v>
          </cell>
          <cell r="H27">
            <v>97015285.650000006</v>
          </cell>
          <cell r="J27">
            <v>0</v>
          </cell>
        </row>
        <row r="28">
          <cell r="B28">
            <v>35894</v>
          </cell>
          <cell r="C28">
            <v>27314</v>
          </cell>
          <cell r="D28">
            <v>167107.04999999999</v>
          </cell>
          <cell r="G28">
            <v>15884667</v>
          </cell>
          <cell r="H28">
            <v>97182392.709999993</v>
          </cell>
          <cell r="J28">
            <v>0</v>
          </cell>
        </row>
        <row r="29">
          <cell r="B29">
            <v>35900</v>
          </cell>
          <cell r="C29">
            <v>34540</v>
          </cell>
          <cell r="D29">
            <v>211592.04</v>
          </cell>
          <cell r="G29">
            <v>15919207</v>
          </cell>
          <cell r="H29">
            <v>97521062.079999998</v>
          </cell>
          <cell r="J29">
            <v>0</v>
          </cell>
        </row>
        <row r="30">
          <cell r="B30">
            <v>35905</v>
          </cell>
          <cell r="C30">
            <v>270180</v>
          </cell>
          <cell r="D30">
            <v>1655933.22</v>
          </cell>
          <cell r="G30">
            <v>16189387</v>
          </cell>
          <cell r="H30">
            <v>99224752.920000002</v>
          </cell>
          <cell r="J30">
            <v>0</v>
          </cell>
        </row>
        <row r="31">
          <cell r="B31">
            <v>35906</v>
          </cell>
          <cell r="C31">
            <v>792291.28</v>
          </cell>
          <cell r="D31">
            <v>4856745.55</v>
          </cell>
          <cell r="G31">
            <v>16981678.280000001</v>
          </cell>
          <cell r="H31">
            <v>104097687.86</v>
          </cell>
          <cell r="J31">
            <v>0</v>
          </cell>
        </row>
        <row r="32">
          <cell r="B32">
            <v>35907</v>
          </cell>
          <cell r="C32">
            <v>7300.43</v>
          </cell>
          <cell r="D32">
            <v>44758.94</v>
          </cell>
          <cell r="G32">
            <v>16988978.710000001</v>
          </cell>
          <cell r="H32">
            <v>104159428.47</v>
          </cell>
          <cell r="J32">
            <v>0</v>
          </cell>
        </row>
        <row r="33">
          <cell r="B33">
            <v>35914</v>
          </cell>
          <cell r="C33">
            <v>157143</v>
          </cell>
          <cell r="D33">
            <v>963600.88</v>
          </cell>
          <cell r="G33">
            <v>17146121.710000001</v>
          </cell>
          <cell r="H33">
            <v>105140018.33</v>
          </cell>
          <cell r="J33">
            <v>0</v>
          </cell>
        </row>
        <row r="34">
          <cell r="B34">
            <v>35915</v>
          </cell>
          <cell r="C34">
            <v>4678.7299999999996</v>
          </cell>
          <cell r="D34">
            <v>28694.65</v>
          </cell>
          <cell r="G34">
            <v>17150800.440000001</v>
          </cell>
          <cell r="H34">
            <v>105185859.09999999</v>
          </cell>
          <cell r="J34">
            <v>0</v>
          </cell>
        </row>
        <row r="35">
          <cell r="B35">
            <v>35921</v>
          </cell>
          <cell r="C35">
            <v>35704.46</v>
          </cell>
          <cell r="D35">
            <v>219046.86</v>
          </cell>
          <cell r="G35">
            <v>17186504.899999999</v>
          </cell>
          <cell r="H35">
            <v>105439207.56</v>
          </cell>
          <cell r="J35">
            <v>0</v>
          </cell>
        </row>
        <row r="36">
          <cell r="B36">
            <v>35927</v>
          </cell>
          <cell r="C36">
            <v>72100</v>
          </cell>
          <cell r="D36">
            <v>442657.95</v>
          </cell>
          <cell r="G36">
            <v>17258604.899999999</v>
          </cell>
          <cell r="H36">
            <v>105959204.78</v>
          </cell>
          <cell r="J36">
            <v>0</v>
          </cell>
        </row>
        <row r="37">
          <cell r="B37">
            <v>35927</v>
          </cell>
          <cell r="C37">
            <v>37655</v>
          </cell>
          <cell r="D37">
            <v>231182.87</v>
          </cell>
          <cell r="G37">
            <v>17296259.899999999</v>
          </cell>
          <cell r="H37">
            <v>106190387.66</v>
          </cell>
          <cell r="J37">
            <v>0</v>
          </cell>
        </row>
        <row r="38">
          <cell r="B38">
            <v>35930</v>
          </cell>
          <cell r="C38">
            <v>103820</v>
          </cell>
          <cell r="D38">
            <v>637870.07999999996</v>
          </cell>
          <cell r="G38">
            <v>17400079.899999999</v>
          </cell>
          <cell r="H38">
            <v>106906090.91</v>
          </cell>
          <cell r="J38">
            <v>0</v>
          </cell>
        </row>
        <row r="39">
          <cell r="B39">
            <v>35936</v>
          </cell>
          <cell r="C39">
            <v>295244</v>
          </cell>
          <cell r="D39">
            <v>1817522.06</v>
          </cell>
          <cell r="G39">
            <v>17695323.899999999</v>
          </cell>
          <cell r="H39">
            <v>108932413.93000001</v>
          </cell>
          <cell r="J39">
            <v>0</v>
          </cell>
        </row>
        <row r="40">
          <cell r="B40">
            <v>35936</v>
          </cell>
          <cell r="C40">
            <v>51994</v>
          </cell>
          <cell r="D40">
            <v>320075.06</v>
          </cell>
          <cell r="G40">
            <v>17747317.899999999</v>
          </cell>
          <cell r="H40">
            <v>109252488.98999999</v>
          </cell>
          <cell r="J40">
            <v>0</v>
          </cell>
        </row>
        <row r="41">
          <cell r="B41">
            <v>35943</v>
          </cell>
          <cell r="C41">
            <v>46500</v>
          </cell>
          <cell r="D41">
            <v>286533</v>
          </cell>
          <cell r="G41">
            <v>17793817.899999999</v>
          </cell>
          <cell r="H41">
            <v>109645505.90000001</v>
          </cell>
          <cell r="J41">
            <v>0</v>
          </cell>
        </row>
        <row r="42">
          <cell r="B42">
            <v>35944</v>
          </cell>
          <cell r="C42">
            <v>240000</v>
          </cell>
          <cell r="D42">
            <v>1479840</v>
          </cell>
          <cell r="G42">
            <v>18033817.899999999</v>
          </cell>
          <cell r="H42">
            <v>111196521.17</v>
          </cell>
          <cell r="J42">
            <v>0</v>
          </cell>
        </row>
        <row r="43">
          <cell r="B43">
            <v>35948</v>
          </cell>
          <cell r="C43">
            <v>169000</v>
          </cell>
          <cell r="D43">
            <v>1041885</v>
          </cell>
          <cell r="G43">
            <v>18202817.899999999</v>
          </cell>
          <cell r="H43">
            <v>112220372.34999999</v>
          </cell>
          <cell r="J43">
            <v>0</v>
          </cell>
        </row>
        <row r="44">
          <cell r="B44">
            <v>35948</v>
          </cell>
          <cell r="C44">
            <v>20060</v>
          </cell>
          <cell r="D44">
            <v>123669.9</v>
          </cell>
          <cell r="G44">
            <v>18222877.899999999</v>
          </cell>
          <cell r="H44">
            <v>112344042.25</v>
          </cell>
          <cell r="J44">
            <v>0</v>
          </cell>
        </row>
        <row r="45">
          <cell r="B45">
            <v>35948</v>
          </cell>
          <cell r="C45">
            <v>1050400</v>
          </cell>
          <cell r="D45">
            <v>6475716</v>
          </cell>
          <cell r="G45">
            <v>19273277.899999999</v>
          </cell>
          <cell r="H45">
            <v>118819758.25</v>
          </cell>
          <cell r="J45">
            <v>0</v>
          </cell>
        </row>
        <row r="46">
          <cell r="B46">
            <v>35950</v>
          </cell>
          <cell r="C46">
            <v>620200</v>
          </cell>
          <cell r="D46">
            <v>3825083.5</v>
          </cell>
          <cell r="G46">
            <v>19893477.899999999</v>
          </cell>
          <cell r="H46">
            <v>122693024.95</v>
          </cell>
          <cell r="J46">
            <v>0</v>
          </cell>
        </row>
        <row r="47">
          <cell r="B47">
            <v>35962</v>
          </cell>
          <cell r="C47">
            <v>103300</v>
          </cell>
          <cell r="D47">
            <v>638394</v>
          </cell>
          <cell r="G47">
            <v>19996777.899999999</v>
          </cell>
          <cell r="H47">
            <v>123580087.42</v>
          </cell>
          <cell r="J47">
            <v>0</v>
          </cell>
        </row>
        <row r="48">
          <cell r="B48">
            <v>35964</v>
          </cell>
          <cell r="C48">
            <v>62360</v>
          </cell>
          <cell r="D48">
            <v>385665.42</v>
          </cell>
          <cell r="G48">
            <v>20059137.899999999</v>
          </cell>
          <cell r="H48">
            <v>124055738.34</v>
          </cell>
          <cell r="J48">
            <v>0</v>
          </cell>
        </row>
        <row r="49">
          <cell r="B49">
            <v>35964</v>
          </cell>
          <cell r="C49">
            <v>108829.09</v>
          </cell>
          <cell r="D49">
            <v>673053.51</v>
          </cell>
          <cell r="G49">
            <v>20167966.989999998</v>
          </cell>
          <cell r="H49">
            <v>124728791.84999999</v>
          </cell>
          <cell r="J49">
            <v>0</v>
          </cell>
        </row>
        <row r="50">
          <cell r="B50">
            <v>35976</v>
          </cell>
          <cell r="C50">
            <v>67497</v>
          </cell>
          <cell r="D50">
            <v>418346.41</v>
          </cell>
          <cell r="G50">
            <v>20235463.989999998</v>
          </cell>
          <cell r="H50">
            <v>125419405.81</v>
          </cell>
          <cell r="J50">
            <v>0</v>
          </cell>
        </row>
        <row r="51">
          <cell r="B51">
            <v>35977</v>
          </cell>
          <cell r="C51">
            <v>418000</v>
          </cell>
          <cell r="D51">
            <v>2591600</v>
          </cell>
          <cell r="G51">
            <v>20653463.989999998</v>
          </cell>
          <cell r="H51">
            <v>128051476.73999999</v>
          </cell>
          <cell r="J51">
            <v>0</v>
          </cell>
        </row>
        <row r="52">
          <cell r="B52">
            <v>35982</v>
          </cell>
          <cell r="C52">
            <v>27135</v>
          </cell>
          <cell r="D52">
            <v>168372.68</v>
          </cell>
          <cell r="E52">
            <v>0</v>
          </cell>
          <cell r="F52">
            <v>0</v>
          </cell>
          <cell r="G52">
            <v>20680598.989999998</v>
          </cell>
          <cell r="H52">
            <v>128323116.73</v>
          </cell>
          <cell r="J52">
            <v>0</v>
          </cell>
        </row>
        <row r="53">
          <cell r="B53">
            <v>35991</v>
          </cell>
          <cell r="C53">
            <v>103305</v>
          </cell>
          <cell r="D53">
            <v>641833.97</v>
          </cell>
          <cell r="F53">
            <v>0</v>
          </cell>
          <cell r="G53">
            <v>20783903.989999998</v>
          </cell>
          <cell r="H53">
            <v>129130395.48999999</v>
          </cell>
          <cell r="J53">
            <v>0</v>
          </cell>
        </row>
        <row r="54">
          <cell r="B54">
            <v>35991</v>
          </cell>
          <cell r="C54">
            <v>546934</v>
          </cell>
          <cell r="D54">
            <v>3398100.94</v>
          </cell>
          <cell r="F54">
            <v>0</v>
          </cell>
          <cell r="G54">
            <v>21330837.989999998</v>
          </cell>
          <cell r="H54">
            <v>132528496.43000001</v>
          </cell>
          <cell r="J54">
            <v>0</v>
          </cell>
        </row>
        <row r="55">
          <cell r="B55">
            <v>35993</v>
          </cell>
          <cell r="D55">
            <v>0</v>
          </cell>
          <cell r="F55">
            <v>0</v>
          </cell>
          <cell r="G55">
            <v>21330837.989999998</v>
          </cell>
          <cell r="H55">
            <v>132592488.95</v>
          </cell>
          <cell r="I55">
            <v>915641.52</v>
          </cell>
          <cell r="J55">
            <v>5691627.6900000004</v>
          </cell>
          <cell r="K55">
            <v>35977</v>
          </cell>
        </row>
        <row r="56">
          <cell r="B56">
            <v>36003</v>
          </cell>
          <cell r="C56">
            <v>432918</v>
          </cell>
          <cell r="D56">
            <v>2695131.01</v>
          </cell>
          <cell r="F56">
            <v>0</v>
          </cell>
          <cell r="G56">
            <v>21763755.989999998</v>
          </cell>
          <cell r="H56">
            <v>135490262.91999999</v>
          </cell>
          <cell r="J56">
            <v>0</v>
          </cell>
        </row>
        <row r="57">
          <cell r="B57">
            <v>36006</v>
          </cell>
          <cell r="C57">
            <v>124696</v>
          </cell>
          <cell r="D57">
            <v>777479.56</v>
          </cell>
          <cell r="E57">
            <v>0</v>
          </cell>
          <cell r="F57">
            <v>0</v>
          </cell>
          <cell r="G57">
            <v>21888451.989999998</v>
          </cell>
          <cell r="H57">
            <v>136474498.16</v>
          </cell>
          <cell r="J57">
            <v>0</v>
          </cell>
        </row>
        <row r="58">
          <cell r="B58">
            <v>36007</v>
          </cell>
          <cell r="C58">
            <v>168609</v>
          </cell>
          <cell r="D58">
            <v>1051782.94</v>
          </cell>
          <cell r="E58">
            <v>0</v>
          </cell>
          <cell r="F58">
            <v>0</v>
          </cell>
          <cell r="G58">
            <v>22057060.989999998</v>
          </cell>
          <cell r="H58">
            <v>137591946.46000001</v>
          </cell>
          <cell r="J58">
            <v>0</v>
          </cell>
        </row>
        <row r="59">
          <cell r="B59">
            <v>36012</v>
          </cell>
          <cell r="C59">
            <v>695598.71</v>
          </cell>
          <cell r="D59">
            <v>4346796.34</v>
          </cell>
          <cell r="E59">
            <v>0</v>
          </cell>
          <cell r="F59">
            <v>0</v>
          </cell>
          <cell r="G59">
            <v>22752659.699999999</v>
          </cell>
          <cell r="H59">
            <v>142181370.47</v>
          </cell>
          <cell r="J59">
            <v>0</v>
          </cell>
        </row>
        <row r="60">
          <cell r="B60">
            <v>36027</v>
          </cell>
          <cell r="D60">
            <v>0</v>
          </cell>
          <cell r="E60">
            <v>0</v>
          </cell>
          <cell r="F60">
            <v>0</v>
          </cell>
          <cell r="G60">
            <v>22752659.699999999</v>
          </cell>
          <cell r="H60">
            <v>159041091.30000001</v>
          </cell>
          <cell r="I60">
            <v>278491.84999999998</v>
          </cell>
          <cell r="J60">
            <v>1946658.03</v>
          </cell>
          <cell r="K60">
            <v>36008</v>
          </cell>
        </row>
        <row r="61">
          <cell r="B61">
            <v>36028</v>
          </cell>
          <cell r="F61">
            <v>0</v>
          </cell>
          <cell r="G61">
            <v>22752659.699999999</v>
          </cell>
          <cell r="H61">
            <v>159154854.59999999</v>
          </cell>
          <cell r="I61">
            <v>17644.61</v>
          </cell>
          <cell r="J61">
            <v>123424.05</v>
          </cell>
          <cell r="K61">
            <v>36008</v>
          </cell>
        </row>
        <row r="62">
          <cell r="B62">
            <v>36028</v>
          </cell>
          <cell r="F62">
            <v>0</v>
          </cell>
          <cell r="G62">
            <v>22752659.699999999</v>
          </cell>
          <cell r="H62">
            <v>159154854.59999999</v>
          </cell>
          <cell r="I62">
            <v>15.68</v>
          </cell>
          <cell r="J62">
            <v>109.68</v>
          </cell>
          <cell r="K62">
            <v>36008</v>
          </cell>
        </row>
        <row r="63">
          <cell r="B63">
            <v>36033</v>
          </cell>
          <cell r="C63">
            <v>50500</v>
          </cell>
          <cell r="D63">
            <v>396930</v>
          </cell>
          <cell r="E63">
            <v>0</v>
          </cell>
          <cell r="F63">
            <v>0</v>
          </cell>
          <cell r="G63">
            <v>22803159.699999999</v>
          </cell>
          <cell r="H63">
            <v>179232835.24000001</v>
          </cell>
          <cell r="J63">
            <v>0</v>
          </cell>
        </row>
        <row r="64">
          <cell r="B64">
            <v>36062</v>
          </cell>
          <cell r="C64">
            <v>373354.5</v>
          </cell>
          <cell r="D64">
            <v>5913113.9000000004</v>
          </cell>
          <cell r="E64">
            <v>0</v>
          </cell>
          <cell r="F64">
            <v>0</v>
          </cell>
          <cell r="G64">
            <v>23176514.199999999</v>
          </cell>
          <cell r="H64">
            <v>367064996.60000002</v>
          </cell>
          <cell r="I64">
            <v>303907.46000000002</v>
          </cell>
          <cell r="J64">
            <v>4813225.57</v>
          </cell>
          <cell r="K64">
            <v>36039</v>
          </cell>
        </row>
        <row r="65">
          <cell r="B65">
            <v>36069</v>
          </cell>
          <cell r="C65">
            <v>320000</v>
          </cell>
          <cell r="D65">
            <v>5140640</v>
          </cell>
          <cell r="E65">
            <v>0</v>
          </cell>
          <cell r="F65">
            <v>0</v>
          </cell>
          <cell r="G65">
            <v>23496514.199999999</v>
          </cell>
          <cell r="H65">
            <v>377459752.37</v>
          </cell>
          <cell r="J65">
            <v>0</v>
          </cell>
        </row>
        <row r="66">
          <cell r="B66">
            <v>36074</v>
          </cell>
          <cell r="C66">
            <v>305000</v>
          </cell>
          <cell r="D66">
            <v>4817292</v>
          </cell>
          <cell r="E66">
            <v>0</v>
          </cell>
          <cell r="F66">
            <v>0</v>
          </cell>
          <cell r="G66">
            <v>23801514.199999999</v>
          </cell>
          <cell r="H66">
            <v>375930635.88</v>
          </cell>
          <cell r="J66">
            <v>0</v>
          </cell>
        </row>
        <row r="67">
          <cell r="B67">
            <v>36089</v>
          </cell>
          <cell r="C67">
            <v>588750.1</v>
          </cell>
          <cell r="D67">
            <v>9967539.1899999995</v>
          </cell>
          <cell r="E67">
            <v>0</v>
          </cell>
          <cell r="F67">
            <v>0</v>
          </cell>
          <cell r="G67">
            <v>24390264.300000001</v>
          </cell>
          <cell r="H67">
            <v>412927174.60000002</v>
          </cell>
          <cell r="J67">
            <v>0</v>
          </cell>
        </row>
        <row r="68">
          <cell r="B68">
            <v>36094</v>
          </cell>
          <cell r="C68">
            <v>400000</v>
          </cell>
          <cell r="D68">
            <v>6704000</v>
          </cell>
          <cell r="E68">
            <v>0</v>
          </cell>
          <cell r="F68">
            <v>0</v>
          </cell>
          <cell r="G68">
            <v>24790264.300000001</v>
          </cell>
          <cell r="H68">
            <v>415484829.67000002</v>
          </cell>
          <cell r="J68">
            <v>0</v>
          </cell>
        </row>
        <row r="69">
          <cell r="B69">
            <v>36096</v>
          </cell>
          <cell r="C69">
            <v>582455.86</v>
          </cell>
          <cell r="D69">
            <v>9709539.1899999995</v>
          </cell>
          <cell r="E69">
            <v>0</v>
          </cell>
          <cell r="F69">
            <v>0</v>
          </cell>
          <cell r="G69">
            <v>25372720.16</v>
          </cell>
          <cell r="H69">
            <v>422963245.06999999</v>
          </cell>
          <cell r="I69">
            <v>399771.28</v>
          </cell>
          <cell r="J69">
            <v>6664187.2400000002</v>
          </cell>
          <cell r="K69">
            <v>36069</v>
          </cell>
        </row>
        <row r="70">
          <cell r="B70">
            <v>36098</v>
          </cell>
          <cell r="C70">
            <v>107935</v>
          </cell>
          <cell r="D70">
            <v>1733436.1</v>
          </cell>
          <cell r="E70">
            <v>0</v>
          </cell>
          <cell r="F70">
            <v>0</v>
          </cell>
          <cell r="G70">
            <v>25480655.16</v>
          </cell>
          <cell r="H70">
            <v>409219321.87</v>
          </cell>
          <cell r="J70">
            <v>0</v>
          </cell>
        </row>
        <row r="71">
          <cell r="B71">
            <v>36110</v>
          </cell>
          <cell r="C71">
            <v>764301.33</v>
          </cell>
          <cell r="D71">
            <v>11892528.689999999</v>
          </cell>
          <cell r="E71">
            <v>0</v>
          </cell>
          <cell r="F71">
            <v>0</v>
          </cell>
          <cell r="G71">
            <v>26244956.489999998</v>
          </cell>
          <cell r="H71">
            <v>408371522.98000002</v>
          </cell>
          <cell r="J71">
            <v>0</v>
          </cell>
        </row>
        <row r="72">
          <cell r="B72">
            <v>36129</v>
          </cell>
          <cell r="C72">
            <v>345420.85</v>
          </cell>
          <cell r="D72">
            <v>6176124.7999999998</v>
          </cell>
          <cell r="E72">
            <v>0</v>
          </cell>
          <cell r="F72">
            <v>0</v>
          </cell>
          <cell r="G72">
            <v>26590377.34</v>
          </cell>
          <cell r="H72">
            <v>475435946.83999997</v>
          </cell>
          <cell r="I72">
            <v>345420.85</v>
          </cell>
          <cell r="J72">
            <v>6176124.7999999998</v>
          </cell>
          <cell r="K72">
            <v>36100</v>
          </cell>
        </row>
        <row r="73">
          <cell r="B73">
            <v>36140</v>
          </cell>
          <cell r="C73">
            <v>350000</v>
          </cell>
          <cell r="D73">
            <v>6916000</v>
          </cell>
          <cell r="E73">
            <v>0</v>
          </cell>
          <cell r="F73">
            <v>0</v>
          </cell>
          <cell r="G73">
            <v>26940377.34</v>
          </cell>
          <cell r="H73">
            <v>532341856.24000001</v>
          </cell>
          <cell r="J73">
            <v>0</v>
          </cell>
        </row>
        <row r="74">
          <cell r="B74">
            <v>36160</v>
          </cell>
          <cell r="C74">
            <v>356875.77</v>
          </cell>
          <cell r="D74">
            <v>7369484.6500000004</v>
          </cell>
          <cell r="E74">
            <v>0</v>
          </cell>
          <cell r="F74">
            <v>0</v>
          </cell>
          <cell r="G74">
            <v>27297253.109999999</v>
          </cell>
          <cell r="H74">
            <v>563688276.72000003</v>
          </cell>
          <cell r="I74">
            <v>356875.77</v>
          </cell>
          <cell r="J74">
            <v>7369484.6500000004</v>
          </cell>
          <cell r="K74">
            <v>36130</v>
          </cell>
        </row>
        <row r="75">
          <cell r="B75">
            <v>36190</v>
          </cell>
          <cell r="D75">
            <v>0</v>
          </cell>
          <cell r="E75">
            <v>0</v>
          </cell>
          <cell r="F75">
            <v>0</v>
          </cell>
          <cell r="G75">
            <v>27297253.109999999</v>
          </cell>
          <cell r="H75">
            <v>616917920.28999996</v>
          </cell>
          <cell r="J75">
            <v>0</v>
          </cell>
        </row>
        <row r="76">
          <cell r="B76">
            <v>36209</v>
          </cell>
          <cell r="F76">
            <v>0</v>
          </cell>
          <cell r="G76">
            <v>27297253.109999999</v>
          </cell>
          <cell r="H76">
            <v>624288178.63</v>
          </cell>
          <cell r="I76">
            <v>363646.15</v>
          </cell>
          <cell r="J76">
            <v>8316587.4500000002</v>
          </cell>
          <cell r="K76">
            <v>36161</v>
          </cell>
        </row>
        <row r="77">
          <cell r="B77">
            <v>36210</v>
          </cell>
          <cell r="C77">
            <v>2430379.2400000002</v>
          </cell>
          <cell r="D77">
            <v>55704292.18</v>
          </cell>
          <cell r="E77">
            <v>0</v>
          </cell>
          <cell r="F77">
            <v>0</v>
          </cell>
          <cell r="G77">
            <v>29727632.350000001</v>
          </cell>
          <cell r="H77">
            <v>681357333.46000004</v>
          </cell>
          <cell r="J77">
            <v>0</v>
          </cell>
        </row>
        <row r="78">
          <cell r="B78">
            <v>36216</v>
          </cell>
          <cell r="C78">
            <v>50974</v>
          </cell>
          <cell r="D78">
            <v>1163226.68</v>
          </cell>
          <cell r="E78">
            <v>0</v>
          </cell>
          <cell r="F78">
            <v>0</v>
          </cell>
          <cell r="G78">
            <v>29778606.350000001</v>
          </cell>
          <cell r="H78">
            <v>679547796.90999997</v>
          </cell>
          <cell r="J78">
            <v>0</v>
          </cell>
        </row>
        <row r="79">
          <cell r="B79">
            <v>36217</v>
          </cell>
          <cell r="F79">
            <v>0</v>
          </cell>
          <cell r="G79">
            <v>29778606.350000001</v>
          </cell>
          <cell r="H79">
            <v>680143369.02999997</v>
          </cell>
        </row>
        <row r="80">
          <cell r="B80">
            <v>36218</v>
          </cell>
          <cell r="F80">
            <v>0</v>
          </cell>
          <cell r="G80">
            <v>29778606.350000001</v>
          </cell>
          <cell r="H80">
            <v>680738941.15999997</v>
          </cell>
        </row>
        <row r="81">
          <cell r="B81">
            <v>36222</v>
          </cell>
          <cell r="D81">
            <v>0</v>
          </cell>
          <cell r="E81">
            <v>0</v>
          </cell>
          <cell r="F81">
            <v>0</v>
          </cell>
          <cell r="G81">
            <v>29778606.350000001</v>
          </cell>
          <cell r="H81">
            <v>681632299.35000002</v>
          </cell>
          <cell r="I81">
            <v>373730.2</v>
          </cell>
          <cell r="J81">
            <v>8554684.2799999993</v>
          </cell>
          <cell r="K81">
            <v>36192</v>
          </cell>
        </row>
        <row r="82">
          <cell r="B82">
            <v>36222</v>
          </cell>
          <cell r="D82">
            <v>0</v>
          </cell>
          <cell r="E82">
            <v>0</v>
          </cell>
          <cell r="F82">
            <v>0</v>
          </cell>
          <cell r="G82">
            <v>29778606.350000001</v>
          </cell>
          <cell r="H82">
            <v>681632299.35000002</v>
          </cell>
          <cell r="I82">
            <v>664.41</v>
          </cell>
          <cell r="J82">
            <v>15208.34</v>
          </cell>
          <cell r="K82" t="str">
            <v>неуст.февр.</v>
          </cell>
        </row>
        <row r="83">
          <cell r="B83">
            <v>36222</v>
          </cell>
          <cell r="C83">
            <v>0</v>
          </cell>
          <cell r="D83">
            <v>0</v>
          </cell>
          <cell r="E83">
            <v>0</v>
          </cell>
          <cell r="F83">
            <v>0</v>
          </cell>
          <cell r="G83">
            <v>29778606.350000001</v>
          </cell>
          <cell r="H83">
            <v>681632299.35000002</v>
          </cell>
          <cell r="I83">
            <v>1.1399999999999999</v>
          </cell>
          <cell r="J83">
            <v>26.09</v>
          </cell>
          <cell r="K83" t="str">
            <v>неуст.февр.</v>
          </cell>
        </row>
        <row r="84">
          <cell r="B84">
            <v>36231</v>
          </cell>
          <cell r="C84">
            <v>91321.39</v>
          </cell>
          <cell r="D84">
            <v>2104044.83</v>
          </cell>
          <cell r="E84">
            <v>0</v>
          </cell>
          <cell r="F84">
            <v>0</v>
          </cell>
          <cell r="G84">
            <v>29869927.739999998</v>
          </cell>
          <cell r="H84">
            <v>688203135.13</v>
          </cell>
          <cell r="J84">
            <v>0</v>
          </cell>
        </row>
        <row r="85">
          <cell r="B85">
            <v>36231</v>
          </cell>
          <cell r="C85">
            <v>438205</v>
          </cell>
          <cell r="D85">
            <v>10096243.199999999</v>
          </cell>
          <cell r="E85">
            <v>0</v>
          </cell>
          <cell r="F85">
            <v>0</v>
          </cell>
          <cell r="G85">
            <v>30308132.739999998</v>
          </cell>
          <cell r="H85">
            <v>698299378.33000004</v>
          </cell>
          <cell r="J85">
            <v>0</v>
          </cell>
        </row>
        <row r="86">
          <cell r="B86">
            <v>36236</v>
          </cell>
          <cell r="C86">
            <v>251250</v>
          </cell>
          <cell r="D86">
            <v>5866687.5</v>
          </cell>
          <cell r="E86">
            <v>0</v>
          </cell>
          <cell r="F86">
            <v>0</v>
          </cell>
          <cell r="G86">
            <v>30559382.739999998</v>
          </cell>
          <cell r="H86">
            <v>713561586.98000002</v>
          </cell>
          <cell r="J86">
            <v>0</v>
          </cell>
        </row>
        <row r="87">
          <cell r="B87">
            <v>36241</v>
          </cell>
          <cell r="C87">
            <v>58792.5</v>
          </cell>
          <cell r="D87">
            <v>1392206.4</v>
          </cell>
          <cell r="E87">
            <v>0</v>
          </cell>
          <cell r="F87">
            <v>0</v>
          </cell>
          <cell r="G87">
            <v>30618175.239999998</v>
          </cell>
          <cell r="H87">
            <v>725038389.67999995</v>
          </cell>
          <cell r="J87">
            <v>0</v>
          </cell>
        </row>
        <row r="88">
          <cell r="B88">
            <v>36245</v>
          </cell>
          <cell r="C88">
            <v>23738</v>
          </cell>
          <cell r="D88">
            <v>573984.84</v>
          </cell>
          <cell r="E88">
            <v>0</v>
          </cell>
          <cell r="F88">
            <v>0</v>
          </cell>
          <cell r="G88">
            <v>30641913.239999998</v>
          </cell>
          <cell r="H88">
            <v>740921462.13999999</v>
          </cell>
          <cell r="I88">
            <v>402241</v>
          </cell>
          <cell r="J88">
            <v>9726187.3800000008</v>
          </cell>
          <cell r="K88">
            <v>36220</v>
          </cell>
        </row>
        <row r="89">
          <cell r="B89">
            <v>36258</v>
          </cell>
          <cell r="C89">
            <v>542331.35</v>
          </cell>
          <cell r="D89">
            <v>13623363.51</v>
          </cell>
          <cell r="E89">
            <v>0</v>
          </cell>
          <cell r="F89">
            <v>0</v>
          </cell>
          <cell r="G89">
            <v>31184244.59</v>
          </cell>
          <cell r="H89">
            <v>783348224.10000002</v>
          </cell>
          <cell r="J89">
            <v>0</v>
          </cell>
        </row>
        <row r="90">
          <cell r="B90">
            <v>36264</v>
          </cell>
          <cell r="C90">
            <v>224612</v>
          </cell>
          <cell r="D90">
            <v>5592838.7999999998</v>
          </cell>
          <cell r="E90">
            <v>0</v>
          </cell>
          <cell r="F90">
            <v>0</v>
          </cell>
          <cell r="G90">
            <v>31408856.59</v>
          </cell>
          <cell r="H90">
            <v>782080529.09000003</v>
          </cell>
          <cell r="J90">
            <v>0</v>
          </cell>
        </row>
        <row r="91">
          <cell r="B91">
            <v>36270</v>
          </cell>
          <cell r="C91">
            <v>311527.5</v>
          </cell>
          <cell r="D91">
            <v>7719651.4500000002</v>
          </cell>
          <cell r="E91">
            <v>0</v>
          </cell>
          <cell r="F91">
            <v>0</v>
          </cell>
          <cell r="G91">
            <v>31720384.09</v>
          </cell>
          <cell r="H91">
            <v>786031117.75</v>
          </cell>
          <cell r="J91">
            <v>0</v>
          </cell>
        </row>
        <row r="92">
          <cell r="B92">
            <v>36278</v>
          </cell>
          <cell r="C92">
            <v>0</v>
          </cell>
          <cell r="D92">
            <v>0</v>
          </cell>
          <cell r="E92">
            <v>0</v>
          </cell>
          <cell r="F92">
            <v>0</v>
          </cell>
          <cell r="G92">
            <v>31720384.09</v>
          </cell>
          <cell r="H92">
            <v>773977371.79999995</v>
          </cell>
          <cell r="I92">
            <v>415874.18</v>
          </cell>
          <cell r="J92">
            <v>10147329.99</v>
          </cell>
          <cell r="K92">
            <v>36251</v>
          </cell>
        </row>
        <row r="93">
          <cell r="B93">
            <v>36279</v>
          </cell>
          <cell r="C93">
            <v>178251</v>
          </cell>
          <cell r="D93">
            <v>4333281.8099999996</v>
          </cell>
          <cell r="E93">
            <v>0</v>
          </cell>
          <cell r="F93">
            <v>0</v>
          </cell>
          <cell r="G93">
            <v>31898635.09</v>
          </cell>
          <cell r="H93">
            <v>775455819.03999996</v>
          </cell>
          <cell r="J93">
            <v>0</v>
          </cell>
        </row>
        <row r="94">
          <cell r="B94">
            <v>36280</v>
          </cell>
          <cell r="C94">
            <v>0</v>
          </cell>
          <cell r="D94">
            <v>0</v>
          </cell>
          <cell r="E94">
            <v>0</v>
          </cell>
          <cell r="F94">
            <v>0</v>
          </cell>
          <cell r="G94">
            <v>31898635.09</v>
          </cell>
          <cell r="H94">
            <v>772903928.23000002</v>
          </cell>
          <cell r="J94">
            <v>0</v>
          </cell>
        </row>
        <row r="95">
          <cell r="B95">
            <v>36286</v>
          </cell>
          <cell r="C95">
            <v>55777.5</v>
          </cell>
          <cell r="D95">
            <v>1343679.98</v>
          </cell>
          <cell r="E95">
            <v>0</v>
          </cell>
          <cell r="F95">
            <v>0</v>
          </cell>
          <cell r="G95">
            <v>31954412.59</v>
          </cell>
          <cell r="H95">
            <v>769781799.28999996</v>
          </cell>
          <cell r="J95">
            <v>0</v>
          </cell>
        </row>
        <row r="96">
          <cell r="B96">
            <v>36292</v>
          </cell>
          <cell r="C96">
            <v>402418</v>
          </cell>
          <cell r="D96">
            <v>9658032</v>
          </cell>
          <cell r="E96">
            <v>0</v>
          </cell>
          <cell r="F96">
            <v>0</v>
          </cell>
          <cell r="G96">
            <v>32356830.59</v>
          </cell>
          <cell r="H96">
            <v>776563934.15999997</v>
          </cell>
          <cell r="J96">
            <v>0</v>
          </cell>
        </row>
        <row r="97">
          <cell r="B97">
            <v>36299</v>
          </cell>
          <cell r="C97">
            <v>347527.5</v>
          </cell>
          <cell r="D97">
            <v>8615206.7300000004</v>
          </cell>
          <cell r="E97">
            <v>0</v>
          </cell>
          <cell r="F97">
            <v>0</v>
          </cell>
          <cell r="G97">
            <v>32704358.09</v>
          </cell>
          <cell r="H97">
            <v>810741037.04999995</v>
          </cell>
          <cell r="J97">
            <v>0</v>
          </cell>
        </row>
        <row r="98">
          <cell r="B98">
            <v>36308</v>
          </cell>
          <cell r="C98">
            <v>402312</v>
          </cell>
          <cell r="D98">
            <v>9840551.5199999996</v>
          </cell>
          <cell r="E98">
            <v>0</v>
          </cell>
          <cell r="F98">
            <v>0</v>
          </cell>
          <cell r="G98">
            <v>33106670.09</v>
          </cell>
          <cell r="H98">
            <v>809789150.39999998</v>
          </cell>
          <cell r="J98">
            <v>0</v>
          </cell>
        </row>
        <row r="99">
          <cell r="B99">
            <v>36311</v>
          </cell>
          <cell r="C99">
            <v>0</v>
          </cell>
          <cell r="D99">
            <v>0</v>
          </cell>
          <cell r="E99">
            <v>0</v>
          </cell>
          <cell r="F99">
            <v>0</v>
          </cell>
          <cell r="G99">
            <v>33106670.09</v>
          </cell>
          <cell r="H99">
            <v>809127017</v>
          </cell>
          <cell r="I99">
            <v>349401.84</v>
          </cell>
          <cell r="J99">
            <v>8539380.9700000007</v>
          </cell>
          <cell r="K99">
            <v>36281</v>
          </cell>
        </row>
        <row r="100">
          <cell r="B100">
            <v>36311</v>
          </cell>
          <cell r="C100">
            <v>0</v>
          </cell>
          <cell r="D100">
            <v>0</v>
          </cell>
          <cell r="E100">
            <v>0</v>
          </cell>
          <cell r="F100">
            <v>0</v>
          </cell>
          <cell r="G100">
            <v>33106670.09</v>
          </cell>
          <cell r="H100">
            <v>809127017</v>
          </cell>
          <cell r="I100">
            <v>520.91</v>
          </cell>
          <cell r="J100">
            <v>12731.04</v>
          </cell>
          <cell r="K100">
            <v>36281</v>
          </cell>
        </row>
        <row r="101">
          <cell r="B101">
            <v>36311</v>
          </cell>
          <cell r="F101">
            <v>0</v>
          </cell>
          <cell r="G101">
            <v>33106670.09</v>
          </cell>
          <cell r="H101">
            <v>809127017</v>
          </cell>
          <cell r="I101">
            <v>931.74</v>
          </cell>
          <cell r="J101">
            <v>22771.73</v>
          </cell>
        </row>
        <row r="102">
          <cell r="B102">
            <v>36313</v>
          </cell>
          <cell r="C102">
            <v>246287.5</v>
          </cell>
          <cell r="D102">
            <v>6016803.6299999999</v>
          </cell>
          <cell r="E102">
            <v>0</v>
          </cell>
          <cell r="F102">
            <v>0</v>
          </cell>
          <cell r="G102">
            <v>33352957.59</v>
          </cell>
          <cell r="H102">
            <v>814812753.91999996</v>
          </cell>
          <cell r="J102">
            <v>0</v>
          </cell>
        </row>
        <row r="103">
          <cell r="B103">
            <v>36319</v>
          </cell>
          <cell r="C103">
            <v>456730</v>
          </cell>
          <cell r="D103">
            <v>11116808.199999999</v>
          </cell>
          <cell r="E103">
            <v>0</v>
          </cell>
          <cell r="F103">
            <v>0</v>
          </cell>
          <cell r="G103">
            <v>33809687.590000004</v>
          </cell>
          <cell r="H103">
            <v>822927795.94000006</v>
          </cell>
          <cell r="J103">
            <v>0</v>
          </cell>
        </row>
        <row r="104">
          <cell r="B104">
            <v>36329</v>
          </cell>
          <cell r="C104">
            <v>1940370.5</v>
          </cell>
          <cell r="D104">
            <v>47015177.219999999</v>
          </cell>
          <cell r="E104">
            <v>0</v>
          </cell>
          <cell r="F104">
            <v>0</v>
          </cell>
          <cell r="G104">
            <v>35750058.090000004</v>
          </cell>
          <cell r="H104">
            <v>866223907.51999998</v>
          </cell>
          <cell r="J104">
            <v>0</v>
          </cell>
        </row>
        <row r="105">
          <cell r="B105">
            <v>36334</v>
          </cell>
          <cell r="C105">
            <v>540713</v>
          </cell>
          <cell r="D105">
            <v>13101475.99</v>
          </cell>
          <cell r="E105">
            <v>0</v>
          </cell>
          <cell r="F105">
            <v>0</v>
          </cell>
          <cell r="G105">
            <v>36290771.090000004</v>
          </cell>
          <cell r="H105">
            <v>879325383.50999999</v>
          </cell>
          <cell r="J105">
            <v>0</v>
          </cell>
        </row>
        <row r="106">
          <cell r="B106">
            <v>36336</v>
          </cell>
          <cell r="C106">
            <v>0</v>
          </cell>
          <cell r="D106">
            <v>0</v>
          </cell>
          <cell r="E106">
            <v>0</v>
          </cell>
          <cell r="F106">
            <v>0</v>
          </cell>
          <cell r="G106">
            <v>36290771.090000004</v>
          </cell>
          <cell r="H106">
            <v>878962475.79999995</v>
          </cell>
          <cell r="I106">
            <v>1575589.91</v>
          </cell>
          <cell r="J106">
            <v>38160787.619999997</v>
          </cell>
          <cell r="K106" t="str">
            <v>июнь99,июль99,август99</v>
          </cell>
        </row>
        <row r="107">
          <cell r="B107">
            <v>36340</v>
          </cell>
          <cell r="C107">
            <v>261900</v>
          </cell>
          <cell r="D107">
            <v>6343218</v>
          </cell>
          <cell r="F107">
            <v>0</v>
          </cell>
          <cell r="G107">
            <v>36552671.090000004</v>
          </cell>
          <cell r="H107">
            <v>885305693.79999995</v>
          </cell>
          <cell r="J107">
            <v>0</v>
          </cell>
        </row>
        <row r="108">
          <cell r="B108">
            <v>36347</v>
          </cell>
          <cell r="C108">
            <v>774800</v>
          </cell>
          <cell r="D108">
            <v>18819892</v>
          </cell>
          <cell r="F108">
            <v>0</v>
          </cell>
          <cell r="G108">
            <v>37327471.090000004</v>
          </cell>
          <cell r="H108">
            <v>906684272.77999997</v>
          </cell>
          <cell r="J108">
            <v>0</v>
          </cell>
        </row>
        <row r="109">
          <cell r="B109">
            <v>36350</v>
          </cell>
          <cell r="C109">
            <v>34371</v>
          </cell>
          <cell r="D109">
            <v>840027.24</v>
          </cell>
          <cell r="F109">
            <v>0</v>
          </cell>
          <cell r="G109">
            <v>37361842.090000004</v>
          </cell>
          <cell r="H109">
            <v>913123420.67999995</v>
          </cell>
          <cell r="J109">
            <v>0</v>
          </cell>
        </row>
        <row r="110">
          <cell r="B110">
            <v>36361</v>
          </cell>
          <cell r="C110">
            <v>44970</v>
          </cell>
          <cell r="D110">
            <v>1092771</v>
          </cell>
          <cell r="F110">
            <v>0</v>
          </cell>
          <cell r="G110">
            <v>37406812.090000004</v>
          </cell>
          <cell r="H110">
            <v>908985533.78999996</v>
          </cell>
          <cell r="J110">
            <v>0</v>
          </cell>
        </row>
        <row r="111">
          <cell r="B111">
            <v>36362</v>
          </cell>
          <cell r="C111">
            <v>584000</v>
          </cell>
          <cell r="D111">
            <v>14179520</v>
          </cell>
          <cell r="F111">
            <v>0</v>
          </cell>
          <cell r="G111">
            <v>37990812.090000004</v>
          </cell>
          <cell r="H111">
            <v>922416917.54999995</v>
          </cell>
          <cell r="J111">
            <v>0</v>
          </cell>
        </row>
        <row r="112">
          <cell r="B112">
            <v>36377</v>
          </cell>
          <cell r="C112">
            <v>727030</v>
          </cell>
          <cell r="D112">
            <v>17666829</v>
          </cell>
          <cell r="F112">
            <v>0</v>
          </cell>
          <cell r="G112">
            <v>38717842.090000004</v>
          </cell>
          <cell r="H112">
            <v>940843562.78999996</v>
          </cell>
          <cell r="J112">
            <v>0</v>
          </cell>
        </row>
        <row r="113">
          <cell r="B113">
            <v>36392</v>
          </cell>
          <cell r="C113">
            <v>665630</v>
          </cell>
          <cell r="D113">
            <v>16374498</v>
          </cell>
          <cell r="F113">
            <v>0</v>
          </cell>
          <cell r="G113">
            <v>39383472.090000004</v>
          </cell>
          <cell r="H113">
            <v>968833413.40999997</v>
          </cell>
          <cell r="J113">
            <v>0</v>
          </cell>
        </row>
        <row r="114">
          <cell r="B114">
            <v>36399</v>
          </cell>
          <cell r="C114">
            <v>150650</v>
          </cell>
          <cell r="D114">
            <v>3728587.5</v>
          </cell>
          <cell r="F114">
            <v>0</v>
          </cell>
          <cell r="G114">
            <v>39534122.090000004</v>
          </cell>
          <cell r="H114">
            <v>978469521.73000002</v>
          </cell>
          <cell r="J114">
            <v>0</v>
          </cell>
        </row>
        <row r="115">
          <cell r="B115">
            <v>36403</v>
          </cell>
          <cell r="F115">
            <v>0</v>
          </cell>
          <cell r="G115">
            <v>39534122.090000004</v>
          </cell>
          <cell r="H115">
            <v>978469521.73000002</v>
          </cell>
          <cell r="J115">
            <v>0</v>
          </cell>
        </row>
        <row r="116">
          <cell r="B116">
            <v>36404</v>
          </cell>
          <cell r="C116">
            <v>1177570</v>
          </cell>
          <cell r="D116">
            <v>29215511.699999999</v>
          </cell>
          <cell r="F116">
            <v>0</v>
          </cell>
          <cell r="G116">
            <v>40711692.090000004</v>
          </cell>
          <cell r="H116">
            <v>1010057080.75</v>
          </cell>
          <cell r="J116">
            <v>0</v>
          </cell>
        </row>
        <row r="117">
          <cell r="B117">
            <v>36416</v>
          </cell>
          <cell r="C117">
            <v>188600</v>
          </cell>
          <cell r="D117">
            <v>4847020</v>
          </cell>
          <cell r="F117">
            <v>0</v>
          </cell>
          <cell r="G117">
            <v>40900292.090000004</v>
          </cell>
          <cell r="H117">
            <v>1051137506.71</v>
          </cell>
          <cell r="J117">
            <v>0</v>
          </cell>
        </row>
        <row r="118">
          <cell r="B118">
            <v>36423</v>
          </cell>
          <cell r="C118">
            <v>1093470</v>
          </cell>
          <cell r="D118">
            <v>27785072.699999999</v>
          </cell>
          <cell r="F118">
            <v>0</v>
          </cell>
          <cell r="G118">
            <v>41993762.090000004</v>
          </cell>
          <cell r="H118">
            <v>1067061494.71</v>
          </cell>
          <cell r="J118">
            <v>0</v>
          </cell>
        </row>
        <row r="119">
          <cell r="B119">
            <v>36427</v>
          </cell>
          <cell r="C119">
            <v>1700000</v>
          </cell>
          <cell r="D119">
            <v>42993000</v>
          </cell>
          <cell r="F119">
            <v>0</v>
          </cell>
          <cell r="G119">
            <v>43693762.090000004</v>
          </cell>
          <cell r="H119">
            <v>1105015243.26</v>
          </cell>
          <cell r="J119">
            <v>0</v>
          </cell>
        </row>
        <row r="120">
          <cell r="B120">
            <v>36431</v>
          </cell>
          <cell r="D120">
            <v>0</v>
          </cell>
          <cell r="F120">
            <v>0</v>
          </cell>
          <cell r="G120">
            <v>43693762.090000004</v>
          </cell>
          <cell r="H120">
            <v>1104141368.01</v>
          </cell>
          <cell r="I120">
            <v>1650609.41</v>
          </cell>
          <cell r="J120">
            <v>41710899.789999999</v>
          </cell>
          <cell r="K120" t="str">
            <v>окт99,нояб99,дек99</v>
          </cell>
        </row>
        <row r="121">
          <cell r="B121">
            <v>36432</v>
          </cell>
          <cell r="C121">
            <v>65312</v>
          </cell>
          <cell r="D121">
            <v>1647168.64</v>
          </cell>
          <cell r="F121">
            <v>0</v>
          </cell>
          <cell r="G121">
            <v>43759074.090000004</v>
          </cell>
          <cell r="H121">
            <v>1103603848.55</v>
          </cell>
          <cell r="J121">
            <v>0</v>
          </cell>
        </row>
        <row r="122">
          <cell r="B122">
            <v>36433</v>
          </cell>
          <cell r="D122">
            <v>0</v>
          </cell>
          <cell r="E122">
            <v>10000</v>
          </cell>
          <cell r="F122">
            <v>250800</v>
          </cell>
          <cell r="G122">
            <v>43749074.090000004</v>
          </cell>
          <cell r="H122">
            <v>1097226778.1800001</v>
          </cell>
          <cell r="J122">
            <v>0</v>
          </cell>
        </row>
        <row r="123">
          <cell r="B123">
            <v>36438</v>
          </cell>
          <cell r="C123">
            <v>1050000</v>
          </cell>
          <cell r="D123">
            <v>26764500</v>
          </cell>
          <cell r="F123">
            <v>0</v>
          </cell>
          <cell r="G123">
            <v>44799074.090000004</v>
          </cell>
          <cell r="H123">
            <v>1141928398.55</v>
          </cell>
          <cell r="J123">
            <v>0</v>
          </cell>
        </row>
        <row r="124">
          <cell r="B124">
            <v>36452</v>
          </cell>
          <cell r="C124">
            <v>120000</v>
          </cell>
          <cell r="D124">
            <v>3105600</v>
          </cell>
          <cell r="F124">
            <v>0</v>
          </cell>
          <cell r="G124">
            <v>44919074.090000004</v>
          </cell>
          <cell r="H124">
            <v>1162505637.45</v>
          </cell>
          <cell r="J124">
            <v>0</v>
          </cell>
        </row>
        <row r="125">
          <cell r="B125">
            <v>36454</v>
          </cell>
          <cell r="C125">
            <v>605000</v>
          </cell>
          <cell r="D125">
            <v>15627150</v>
          </cell>
          <cell r="F125">
            <v>0</v>
          </cell>
          <cell r="G125">
            <v>45524074.090000004</v>
          </cell>
          <cell r="H125">
            <v>1175886833.74</v>
          </cell>
          <cell r="J125">
            <v>0</v>
          </cell>
        </row>
        <row r="126">
          <cell r="B126">
            <v>36461</v>
          </cell>
          <cell r="C126">
            <v>204550</v>
          </cell>
          <cell r="D126">
            <v>5277390</v>
          </cell>
          <cell r="E126">
            <v>1000</v>
          </cell>
          <cell r="F126">
            <v>25800</v>
          </cell>
          <cell r="G126">
            <v>45727624.090000004</v>
          </cell>
          <cell r="H126">
            <v>1179772701.52</v>
          </cell>
          <cell r="J126">
            <v>0</v>
          </cell>
        </row>
        <row r="127">
          <cell r="B127">
            <v>36468</v>
          </cell>
          <cell r="C127">
            <v>796500</v>
          </cell>
          <cell r="D127">
            <v>20916090</v>
          </cell>
          <cell r="F127">
            <v>0</v>
          </cell>
          <cell r="G127">
            <v>46524124.090000004</v>
          </cell>
          <cell r="H127">
            <v>1221723498.5999999</v>
          </cell>
          <cell r="J127">
            <v>0</v>
          </cell>
        </row>
        <row r="128">
          <cell r="B128">
            <v>36476</v>
          </cell>
          <cell r="C128">
            <v>3770</v>
          </cell>
          <cell r="D128">
            <v>98434.7</v>
          </cell>
          <cell r="F128">
            <v>0</v>
          </cell>
          <cell r="G128">
            <v>46527894.090000004</v>
          </cell>
          <cell r="H128">
            <v>1214843314.6900001</v>
          </cell>
          <cell r="J128">
            <v>0</v>
          </cell>
        </row>
        <row r="129">
          <cell r="B129">
            <v>36481</v>
          </cell>
          <cell r="C129">
            <v>653970</v>
          </cell>
          <cell r="D129">
            <v>17160172.800000001</v>
          </cell>
          <cell r="F129">
            <v>0</v>
          </cell>
          <cell r="G129">
            <v>47181864.090000004</v>
          </cell>
          <cell r="H129">
            <v>1238052113.72</v>
          </cell>
          <cell r="J129">
            <v>0</v>
          </cell>
        </row>
        <row r="130">
          <cell r="B130">
            <v>36488</v>
          </cell>
          <cell r="E130">
            <v>1000</v>
          </cell>
          <cell r="F130">
            <v>26470</v>
          </cell>
          <cell r="G130">
            <v>47180864.090000004</v>
          </cell>
          <cell r="H130">
            <v>1248877472.46</v>
          </cell>
          <cell r="J130">
            <v>0</v>
          </cell>
        </row>
        <row r="131">
          <cell r="B131">
            <v>36490</v>
          </cell>
          <cell r="C131">
            <v>28500</v>
          </cell>
          <cell r="D131">
            <v>753255</v>
          </cell>
          <cell r="F131">
            <v>0</v>
          </cell>
          <cell r="G131">
            <v>47209364.090000004</v>
          </cell>
          <cell r="H131">
            <v>1247743492.9000001</v>
          </cell>
          <cell r="J131">
            <v>0</v>
          </cell>
        </row>
        <row r="132">
          <cell r="B132">
            <v>36490</v>
          </cell>
          <cell r="C132">
            <v>41900</v>
          </cell>
          <cell r="D132">
            <v>1107417</v>
          </cell>
          <cell r="F132">
            <v>0</v>
          </cell>
          <cell r="G132">
            <v>47251264.090000004</v>
          </cell>
          <cell r="H132">
            <v>1248850909.9000001</v>
          </cell>
          <cell r="J132">
            <v>0</v>
          </cell>
        </row>
        <row r="133">
          <cell r="B133">
            <v>36494</v>
          </cell>
          <cell r="C133">
            <v>427470</v>
          </cell>
          <cell r="D133">
            <v>11293757.4</v>
          </cell>
          <cell r="F133">
            <v>0</v>
          </cell>
          <cell r="G133">
            <v>47678734.090000004</v>
          </cell>
          <cell r="H133">
            <v>1259672154.6600001</v>
          </cell>
          <cell r="J133">
            <v>0</v>
          </cell>
        </row>
        <row r="134">
          <cell r="B134">
            <v>36501</v>
          </cell>
          <cell r="C134">
            <v>803000</v>
          </cell>
          <cell r="D134">
            <v>21552520</v>
          </cell>
          <cell r="F134">
            <v>0</v>
          </cell>
          <cell r="G134">
            <v>48481734.090000004</v>
          </cell>
          <cell r="H134">
            <v>1301249742.98</v>
          </cell>
          <cell r="J134">
            <v>0</v>
          </cell>
        </row>
        <row r="135">
          <cell r="B135">
            <v>36511</v>
          </cell>
          <cell r="C135">
            <v>140500</v>
          </cell>
          <cell r="D135">
            <v>3761185</v>
          </cell>
          <cell r="F135">
            <v>0</v>
          </cell>
          <cell r="G135">
            <v>48622234.090000004</v>
          </cell>
          <cell r="H135">
            <v>1301617206.5899999</v>
          </cell>
          <cell r="J135">
            <v>0</v>
          </cell>
        </row>
        <row r="136">
          <cell r="B136">
            <v>36515</v>
          </cell>
          <cell r="C136">
            <v>1929144.16</v>
          </cell>
          <cell r="D136">
            <v>51546731.960000001</v>
          </cell>
          <cell r="F136">
            <v>0</v>
          </cell>
          <cell r="G136">
            <v>50551378.25</v>
          </cell>
          <cell r="H136">
            <v>1350732826.8399999</v>
          </cell>
          <cell r="J136">
            <v>0</v>
          </cell>
        </row>
        <row r="137">
          <cell r="B137">
            <v>36516</v>
          </cell>
          <cell r="D137">
            <v>0</v>
          </cell>
          <cell r="E137">
            <v>1200</v>
          </cell>
          <cell r="F137">
            <v>32064</v>
          </cell>
          <cell r="G137">
            <v>50550178.25</v>
          </cell>
          <cell r="H137">
            <v>1350700762.8399999</v>
          </cell>
          <cell r="J137">
            <v>0</v>
          </cell>
        </row>
        <row r="138">
          <cell r="B138">
            <v>36536</v>
          </cell>
          <cell r="C138">
            <v>44900</v>
          </cell>
          <cell r="D138">
            <v>1245077</v>
          </cell>
          <cell r="F138">
            <v>0</v>
          </cell>
          <cell r="G138">
            <v>50595078.25</v>
          </cell>
          <cell r="H138">
            <v>1403001519.8699999</v>
          </cell>
          <cell r="J138">
            <v>0</v>
          </cell>
        </row>
        <row r="139">
          <cell r="B139">
            <v>36543</v>
          </cell>
          <cell r="C139">
            <v>634300</v>
          </cell>
          <cell r="D139">
            <v>18121951</v>
          </cell>
          <cell r="F139">
            <v>0</v>
          </cell>
          <cell r="G139">
            <v>51229378.25</v>
          </cell>
          <cell r="H139">
            <v>1463623336.5999999</v>
          </cell>
          <cell r="J139">
            <v>0</v>
          </cell>
        </row>
        <row r="140">
          <cell r="B140">
            <v>36553</v>
          </cell>
          <cell r="D140">
            <v>0</v>
          </cell>
          <cell r="E140">
            <v>1000.36</v>
          </cell>
          <cell r="F140">
            <v>28560.28</v>
          </cell>
          <cell r="G140">
            <v>51228377.890000001</v>
          </cell>
          <cell r="H140">
            <v>1462570188.76</v>
          </cell>
          <cell r="I140">
            <v>482857.6</v>
          </cell>
          <cell r="J140">
            <v>13785584.48</v>
          </cell>
          <cell r="K140">
            <v>36526</v>
          </cell>
        </row>
        <row r="141">
          <cell r="B141">
            <v>36560</v>
          </cell>
          <cell r="C141">
            <v>1032500</v>
          </cell>
          <cell r="D141">
            <v>29705025</v>
          </cell>
          <cell r="F141">
            <v>0</v>
          </cell>
          <cell r="G141">
            <v>52260877.890000001</v>
          </cell>
          <cell r="H141">
            <v>1503545456.9000001</v>
          </cell>
          <cell r="J141">
            <v>0</v>
          </cell>
        </row>
        <row r="142">
          <cell r="B142">
            <v>36574</v>
          </cell>
          <cell r="C142">
            <v>863200</v>
          </cell>
          <cell r="D142">
            <v>24851528</v>
          </cell>
          <cell r="F142">
            <v>0</v>
          </cell>
          <cell r="G142">
            <v>53124077.890000001</v>
          </cell>
          <cell r="H142">
            <v>1529442202.45</v>
          </cell>
          <cell r="J142">
            <v>0</v>
          </cell>
        </row>
        <row r="143">
          <cell r="B143">
            <v>36584</v>
          </cell>
          <cell r="D143">
            <v>0</v>
          </cell>
          <cell r="F143">
            <v>0</v>
          </cell>
          <cell r="G143">
            <v>53124077.890000001</v>
          </cell>
          <cell r="H143">
            <v>1524661035.4400001</v>
          </cell>
          <cell r="I143">
            <v>567039.54</v>
          </cell>
          <cell r="J143">
            <v>16274034.800000001</v>
          </cell>
          <cell r="K143">
            <v>36557</v>
          </cell>
        </row>
        <row r="144">
          <cell r="B144">
            <v>36585</v>
          </cell>
          <cell r="C144">
            <v>566770</v>
          </cell>
          <cell r="D144">
            <v>16243628.199999999</v>
          </cell>
          <cell r="E144">
            <v>1000</v>
          </cell>
          <cell r="F144">
            <v>28660</v>
          </cell>
          <cell r="G144">
            <v>53689847.890000001</v>
          </cell>
          <cell r="H144">
            <v>1538751040.53</v>
          </cell>
          <cell r="J144">
            <v>0</v>
          </cell>
        </row>
        <row r="145">
          <cell r="B145">
            <v>36591</v>
          </cell>
          <cell r="C145">
            <v>642200</v>
          </cell>
          <cell r="D145">
            <v>18360498</v>
          </cell>
          <cell r="F145">
            <v>0</v>
          </cell>
          <cell r="G145">
            <v>54332047.890000001</v>
          </cell>
          <cell r="H145">
            <v>1553353249.1800001</v>
          </cell>
          <cell r="J145">
            <v>0</v>
          </cell>
        </row>
        <row r="146">
          <cell r="B146">
            <v>36605</v>
          </cell>
          <cell r="C146">
            <v>864100</v>
          </cell>
          <cell r="D146">
            <v>24549081</v>
          </cell>
          <cell r="F146">
            <v>0</v>
          </cell>
          <cell r="G146">
            <v>55196147.890000001</v>
          </cell>
          <cell r="H146">
            <v>1568122561.55</v>
          </cell>
          <cell r="J146">
            <v>0</v>
          </cell>
        </row>
        <row r="147">
          <cell r="B147">
            <v>36612</v>
          </cell>
          <cell r="C147">
            <v>1071270</v>
          </cell>
          <cell r="D147">
            <v>30349079.100000001</v>
          </cell>
          <cell r="F147">
            <v>0</v>
          </cell>
          <cell r="G147">
            <v>56267417.890000001</v>
          </cell>
          <cell r="H147">
            <v>1594055948.8199999</v>
          </cell>
          <cell r="J147">
            <v>0</v>
          </cell>
        </row>
        <row r="148">
          <cell r="B148">
            <v>36613</v>
          </cell>
          <cell r="D148">
            <v>0</v>
          </cell>
          <cell r="F148">
            <v>0</v>
          </cell>
          <cell r="G148">
            <v>56267417.890000001</v>
          </cell>
          <cell r="H148">
            <v>1592930600.47</v>
          </cell>
          <cell r="I148">
            <v>589420.77</v>
          </cell>
          <cell r="J148">
            <v>16686502</v>
          </cell>
          <cell r="K148">
            <v>36586</v>
          </cell>
        </row>
        <row r="149">
          <cell r="B149">
            <v>36616</v>
          </cell>
          <cell r="D149">
            <v>0</v>
          </cell>
          <cell r="E149">
            <v>335.77</v>
          </cell>
          <cell r="F149">
            <v>9556.01</v>
          </cell>
          <cell r="G149">
            <v>56267082.119999997</v>
          </cell>
          <cell r="H149">
            <v>1601361157.1400001</v>
          </cell>
          <cell r="J149">
            <v>0</v>
          </cell>
        </row>
        <row r="150">
          <cell r="B150">
            <v>36621</v>
          </cell>
          <cell r="C150">
            <v>1171050</v>
          </cell>
          <cell r="D150">
            <v>33679398</v>
          </cell>
          <cell r="F150">
            <v>0</v>
          </cell>
          <cell r="G150">
            <v>57438132.119999997</v>
          </cell>
          <cell r="H150">
            <v>1651920679.77</v>
          </cell>
          <cell r="J150">
            <v>0</v>
          </cell>
        </row>
        <row r="151">
          <cell r="B151">
            <v>36636</v>
          </cell>
          <cell r="C151">
            <v>740100</v>
          </cell>
          <cell r="D151">
            <v>21181662</v>
          </cell>
          <cell r="F151">
            <v>0</v>
          </cell>
          <cell r="G151">
            <v>58178232.119999997</v>
          </cell>
          <cell r="H151">
            <v>1665061003.27</v>
          </cell>
          <cell r="J151">
            <v>0</v>
          </cell>
        </row>
        <row r="152">
          <cell r="B152">
            <v>36642</v>
          </cell>
          <cell r="C152">
            <v>63400</v>
          </cell>
          <cell r="D152">
            <v>1808802</v>
          </cell>
          <cell r="F152">
            <v>0</v>
          </cell>
          <cell r="G152">
            <v>58241632.119999997</v>
          </cell>
          <cell r="H152">
            <v>1661633764.3800001</v>
          </cell>
          <cell r="J152">
            <v>0</v>
          </cell>
        </row>
        <row r="153">
          <cell r="B153">
            <v>36643</v>
          </cell>
          <cell r="D153">
            <v>0</v>
          </cell>
          <cell r="F153">
            <v>0</v>
          </cell>
          <cell r="G153">
            <v>58241632.119999997</v>
          </cell>
          <cell r="H153">
            <v>1657556850.1400001</v>
          </cell>
          <cell r="I153">
            <v>621470.38</v>
          </cell>
          <cell r="J153">
            <v>17687047.010000002</v>
          </cell>
          <cell r="K153">
            <v>36617</v>
          </cell>
        </row>
        <row r="154">
          <cell r="B154">
            <v>36644</v>
          </cell>
          <cell r="D154">
            <v>0</v>
          </cell>
          <cell r="E154">
            <v>130</v>
          </cell>
          <cell r="F154">
            <v>3695.9</v>
          </cell>
          <cell r="G154">
            <v>58241502.119999997</v>
          </cell>
          <cell r="H154">
            <v>1655805905.27</v>
          </cell>
          <cell r="J154">
            <v>0</v>
          </cell>
        </row>
        <row r="155">
          <cell r="B155">
            <v>36651</v>
          </cell>
          <cell r="C155">
            <v>1137800</v>
          </cell>
          <cell r="D155">
            <v>32268008</v>
          </cell>
          <cell r="F155">
            <v>0</v>
          </cell>
          <cell r="G155">
            <v>59379302.119999997</v>
          </cell>
          <cell r="H155">
            <v>1683997008.1199999</v>
          </cell>
          <cell r="J155">
            <v>0</v>
          </cell>
        </row>
        <row r="156">
          <cell r="B156">
            <v>36656</v>
          </cell>
          <cell r="C156">
            <v>473000</v>
          </cell>
          <cell r="D156">
            <v>13414280</v>
          </cell>
          <cell r="F156">
            <v>0</v>
          </cell>
          <cell r="G156">
            <v>59852302.119999997</v>
          </cell>
          <cell r="H156">
            <v>1697411288.1199999</v>
          </cell>
          <cell r="J156">
            <v>0</v>
          </cell>
        </row>
        <row r="157">
          <cell r="B157">
            <v>36665</v>
          </cell>
          <cell r="C157">
            <v>1781200</v>
          </cell>
          <cell r="D157">
            <v>50461396</v>
          </cell>
          <cell r="F157">
            <v>0</v>
          </cell>
          <cell r="G157">
            <v>61633502.119999997</v>
          </cell>
          <cell r="H157">
            <v>1746077115.0599999</v>
          </cell>
          <cell r="J157">
            <v>0</v>
          </cell>
        </row>
        <row r="158">
          <cell r="B158">
            <v>36674</v>
          </cell>
          <cell r="D158">
            <v>0</v>
          </cell>
          <cell r="F158">
            <v>0</v>
          </cell>
          <cell r="G158">
            <v>61633502.119999997</v>
          </cell>
          <cell r="H158">
            <v>1742379104.9300001</v>
          </cell>
          <cell r="I158">
            <v>649263.06999999995</v>
          </cell>
          <cell r="J158">
            <v>18354666.989999998</v>
          </cell>
          <cell r="K158">
            <v>36647</v>
          </cell>
        </row>
        <row r="159">
          <cell r="B159">
            <v>36677</v>
          </cell>
          <cell r="D159">
            <v>0</v>
          </cell>
          <cell r="E159">
            <v>1500</v>
          </cell>
          <cell r="F159">
            <v>42375</v>
          </cell>
          <cell r="G159">
            <v>61632002.119999997</v>
          </cell>
          <cell r="H159">
            <v>1741104059.8900001</v>
          </cell>
          <cell r="J159">
            <v>0</v>
          </cell>
        </row>
        <row r="160">
          <cell r="B160">
            <v>36684</v>
          </cell>
          <cell r="C160">
            <v>1182100</v>
          </cell>
          <cell r="D160">
            <v>33477072</v>
          </cell>
          <cell r="F160">
            <v>0</v>
          </cell>
          <cell r="G160">
            <v>62814102.119999997</v>
          </cell>
          <cell r="H160">
            <v>1778895372.04</v>
          </cell>
          <cell r="J160">
            <v>0</v>
          </cell>
        </row>
        <row r="161">
          <cell r="B161">
            <v>36685</v>
          </cell>
          <cell r="C161">
            <v>111839.67</v>
          </cell>
          <cell r="D161">
            <v>3165062.66</v>
          </cell>
          <cell r="F161">
            <v>0</v>
          </cell>
          <cell r="G161">
            <v>62925941.789999999</v>
          </cell>
          <cell r="H161">
            <v>1780804152.6600001</v>
          </cell>
          <cell r="J161">
            <v>0</v>
          </cell>
        </row>
        <row r="162">
          <cell r="B162">
            <v>36691</v>
          </cell>
          <cell r="C162">
            <v>790700</v>
          </cell>
          <cell r="D162">
            <v>22479601</v>
          </cell>
          <cell r="F162">
            <v>0</v>
          </cell>
          <cell r="G162">
            <v>63716641.789999999</v>
          </cell>
          <cell r="H162">
            <v>1811464126.0899999</v>
          </cell>
          <cell r="J162">
            <v>0</v>
          </cell>
        </row>
        <row r="163">
          <cell r="B163">
            <v>36699</v>
          </cell>
          <cell r="C163">
            <v>619700</v>
          </cell>
          <cell r="D163">
            <v>17487934</v>
          </cell>
          <cell r="F163">
            <v>0</v>
          </cell>
          <cell r="G163">
            <v>64336341.789999999</v>
          </cell>
          <cell r="H163">
            <v>1815571565.3099999</v>
          </cell>
          <cell r="J163">
            <v>0</v>
          </cell>
        </row>
        <row r="164">
          <cell r="B164">
            <v>36704</v>
          </cell>
          <cell r="D164">
            <v>0</v>
          </cell>
          <cell r="E164">
            <v>1000</v>
          </cell>
          <cell r="F164">
            <v>28130</v>
          </cell>
          <cell r="G164">
            <v>64335341.789999999</v>
          </cell>
          <cell r="H164">
            <v>1809753164.55</v>
          </cell>
          <cell r="I164">
            <v>682793.21</v>
          </cell>
          <cell r="J164">
            <v>19206973</v>
          </cell>
          <cell r="K164">
            <v>36678</v>
          </cell>
        </row>
        <row r="165">
          <cell r="B165">
            <v>36712</v>
          </cell>
          <cell r="C165">
            <v>2847270</v>
          </cell>
          <cell r="D165">
            <v>79808978.099999994</v>
          </cell>
          <cell r="G165">
            <v>67182611.790000007</v>
          </cell>
          <cell r="H165">
            <v>1883128608.47</v>
          </cell>
        </row>
        <row r="166">
          <cell r="B166">
            <v>36721</v>
          </cell>
          <cell r="C166">
            <v>380200</v>
          </cell>
          <cell r="D166">
            <v>10596174</v>
          </cell>
          <cell r="G166">
            <v>67562811.790000007</v>
          </cell>
          <cell r="H166">
            <v>1882975564.5899999</v>
          </cell>
        </row>
        <row r="167">
          <cell r="B167">
            <v>36727</v>
          </cell>
          <cell r="C167">
            <v>812200</v>
          </cell>
          <cell r="D167">
            <v>22538550</v>
          </cell>
          <cell r="G167">
            <v>68375011.790000007</v>
          </cell>
          <cell r="H167">
            <v>1897406577.1700001</v>
          </cell>
        </row>
        <row r="168">
          <cell r="B168">
            <v>36731</v>
          </cell>
          <cell r="E168">
            <v>1000</v>
          </cell>
          <cell r="F168">
            <v>27640</v>
          </cell>
          <cell r="G168">
            <v>68374011.790000007</v>
          </cell>
          <cell r="H168">
            <v>1889857685.8800001</v>
          </cell>
        </row>
        <row r="169">
          <cell r="B169">
            <v>36734</v>
          </cell>
          <cell r="C169">
            <v>559500</v>
          </cell>
          <cell r="D169">
            <v>15464580</v>
          </cell>
          <cell r="F169">
            <v>0</v>
          </cell>
          <cell r="G169">
            <v>68933511.790000007</v>
          </cell>
          <cell r="H169">
            <v>1905322265.8800001</v>
          </cell>
        </row>
        <row r="170">
          <cell r="B170">
            <v>36734</v>
          </cell>
          <cell r="F170">
            <v>0</v>
          </cell>
          <cell r="G170">
            <v>68933511.790000007</v>
          </cell>
          <cell r="H170">
            <v>1905322265.8800001</v>
          </cell>
          <cell r="I170">
            <v>724882.47</v>
          </cell>
          <cell r="J170">
            <v>20035751.469999999</v>
          </cell>
          <cell r="K170">
            <v>36708</v>
          </cell>
        </row>
        <row r="171">
          <cell r="B171">
            <v>36734</v>
          </cell>
          <cell r="F171">
            <v>0</v>
          </cell>
          <cell r="G171">
            <v>68933511.790000007</v>
          </cell>
          <cell r="H171">
            <v>1905322265.8800001</v>
          </cell>
          <cell r="I171">
            <v>202.05</v>
          </cell>
          <cell r="J171">
            <v>5584.66</v>
          </cell>
          <cell r="K171">
            <v>36708</v>
          </cell>
        </row>
        <row r="172">
          <cell r="B172">
            <v>36740</v>
          </cell>
          <cell r="C172">
            <v>4740710</v>
          </cell>
          <cell r="D172">
            <v>132028773.5</v>
          </cell>
          <cell r="F172">
            <v>0</v>
          </cell>
          <cell r="G172">
            <v>73674221.790000007</v>
          </cell>
          <cell r="H172">
            <v>2051827076.8499999</v>
          </cell>
          <cell r="J172">
            <v>0</v>
          </cell>
        </row>
        <row r="173">
          <cell r="B173">
            <v>36761</v>
          </cell>
          <cell r="C173">
            <v>787400</v>
          </cell>
          <cell r="D173">
            <v>21818854</v>
          </cell>
          <cell r="F173">
            <v>0</v>
          </cell>
          <cell r="G173">
            <v>74461621.790000007</v>
          </cell>
          <cell r="H173">
            <v>2063331539.8</v>
          </cell>
          <cell r="J173">
            <v>0</v>
          </cell>
        </row>
        <row r="174">
          <cell r="B174">
            <v>36766</v>
          </cell>
          <cell r="C174">
            <v>298500</v>
          </cell>
          <cell r="D174">
            <v>8268450</v>
          </cell>
          <cell r="F174">
            <v>0</v>
          </cell>
          <cell r="G174">
            <v>74760121.790000007</v>
          </cell>
          <cell r="H174">
            <v>2070855373.5799999</v>
          </cell>
          <cell r="I174">
            <v>792709.95</v>
          </cell>
          <cell r="J174">
            <v>21958065.620000001</v>
          </cell>
          <cell r="K174">
            <v>36739</v>
          </cell>
        </row>
        <row r="175">
          <cell r="B175">
            <v>36768</v>
          </cell>
          <cell r="D175">
            <v>0</v>
          </cell>
          <cell r="E175">
            <v>2000</v>
          </cell>
          <cell r="F175">
            <v>55500</v>
          </cell>
          <cell r="G175">
            <v>74758121.790000007</v>
          </cell>
          <cell r="H175">
            <v>2074537879.6700001</v>
          </cell>
          <cell r="J175">
            <v>0</v>
          </cell>
        </row>
        <row r="176">
          <cell r="B176">
            <v>36770</v>
          </cell>
          <cell r="C176">
            <v>3875500</v>
          </cell>
          <cell r="D176">
            <v>107545125</v>
          </cell>
          <cell r="F176">
            <v>0</v>
          </cell>
          <cell r="G176">
            <v>78633621.790000007</v>
          </cell>
          <cell r="H176">
            <v>2182083004.6700001</v>
          </cell>
          <cell r="J176">
            <v>0</v>
          </cell>
        </row>
        <row r="177">
          <cell r="B177">
            <v>36776</v>
          </cell>
          <cell r="C177">
            <v>2113600</v>
          </cell>
          <cell r="D177">
            <v>58927168</v>
          </cell>
          <cell r="F177">
            <v>0</v>
          </cell>
          <cell r="G177">
            <v>80747221.790000007</v>
          </cell>
          <cell r="H177">
            <v>2251232543.5100002</v>
          </cell>
          <cell r="J177">
            <v>0</v>
          </cell>
        </row>
        <row r="178">
          <cell r="B178">
            <v>36790</v>
          </cell>
          <cell r="C178">
            <v>349000</v>
          </cell>
          <cell r="D178">
            <v>9709180</v>
          </cell>
          <cell r="F178">
            <v>0</v>
          </cell>
          <cell r="G178">
            <v>81096221.790000007</v>
          </cell>
          <cell r="H178">
            <v>2256096890.1999998</v>
          </cell>
          <cell r="J178">
            <v>0</v>
          </cell>
        </row>
        <row r="179">
          <cell r="B179">
            <v>36797</v>
          </cell>
          <cell r="D179">
            <v>0</v>
          </cell>
          <cell r="F179">
            <v>0</v>
          </cell>
          <cell r="G179">
            <v>81096221.790000007</v>
          </cell>
          <cell r="H179">
            <v>2255285927.98</v>
          </cell>
          <cell r="I179">
            <v>863695.3</v>
          </cell>
          <cell r="J179">
            <v>24019366.289999999</v>
          </cell>
          <cell r="K179">
            <v>36770</v>
          </cell>
        </row>
        <row r="180">
          <cell r="B180">
            <v>36798</v>
          </cell>
          <cell r="D180">
            <v>0</v>
          </cell>
          <cell r="E180">
            <v>3000</v>
          </cell>
          <cell r="F180">
            <v>83250</v>
          </cell>
          <cell r="G180">
            <v>81093221.790000007</v>
          </cell>
          <cell r="H180">
            <v>2250336904.6700001</v>
          </cell>
        </row>
        <row r="181">
          <cell r="B181">
            <v>36808</v>
          </cell>
          <cell r="C181">
            <v>2062900</v>
          </cell>
          <cell r="D181">
            <v>57513652</v>
          </cell>
          <cell r="F181">
            <v>0</v>
          </cell>
          <cell r="G181">
            <v>83156121.790000007</v>
          </cell>
          <cell r="H181">
            <v>2318392675.5100002</v>
          </cell>
        </row>
        <row r="182">
          <cell r="B182">
            <v>36810</v>
          </cell>
          <cell r="C182">
            <v>92500</v>
          </cell>
          <cell r="D182">
            <v>2584450</v>
          </cell>
          <cell r="F182">
            <v>0</v>
          </cell>
          <cell r="G182">
            <v>83248621.790000007</v>
          </cell>
          <cell r="H182">
            <v>2325966492.8099999</v>
          </cell>
        </row>
        <row r="183">
          <cell r="B183">
            <v>36812</v>
          </cell>
          <cell r="C183">
            <v>58300</v>
          </cell>
          <cell r="D183">
            <v>1627153</v>
          </cell>
          <cell r="F183">
            <v>0</v>
          </cell>
          <cell r="G183">
            <v>83306921.790000007</v>
          </cell>
          <cell r="H183">
            <v>2325096187.1599998</v>
          </cell>
        </row>
        <row r="184">
          <cell r="B184">
            <v>36823</v>
          </cell>
          <cell r="C184">
            <v>616000</v>
          </cell>
          <cell r="D184">
            <v>17204880</v>
          </cell>
          <cell r="F184">
            <v>0</v>
          </cell>
          <cell r="G184">
            <v>83922921.790000007</v>
          </cell>
          <cell r="H184">
            <v>2343967205.5900002</v>
          </cell>
        </row>
        <row r="185">
          <cell r="B185">
            <v>36824</v>
          </cell>
          <cell r="C185">
            <v>550300</v>
          </cell>
          <cell r="D185">
            <v>15358873</v>
          </cell>
          <cell r="F185">
            <v>0</v>
          </cell>
          <cell r="G185">
            <v>84473221.790000007</v>
          </cell>
          <cell r="H185">
            <v>2357647620.1599998</v>
          </cell>
        </row>
        <row r="186">
          <cell r="B186">
            <v>36825</v>
          </cell>
          <cell r="D186">
            <v>0</v>
          </cell>
          <cell r="E186">
            <v>1000</v>
          </cell>
          <cell r="F186">
            <v>27870</v>
          </cell>
          <cell r="G186">
            <v>84472221.790000007</v>
          </cell>
          <cell r="H186">
            <v>2354240821.29</v>
          </cell>
          <cell r="I186">
            <v>894835.63</v>
          </cell>
          <cell r="J186">
            <v>24939069.010000002</v>
          </cell>
          <cell r="K186">
            <v>36800</v>
          </cell>
        </row>
        <row r="187">
          <cell r="B187">
            <v>36829</v>
          </cell>
          <cell r="C187">
            <v>51400</v>
          </cell>
          <cell r="D187">
            <v>1433546</v>
          </cell>
          <cell r="F187">
            <v>0</v>
          </cell>
          <cell r="G187">
            <v>84523621.790000007</v>
          </cell>
          <cell r="H187">
            <v>2357363811.7199998</v>
          </cell>
          <cell r="J187">
            <v>0</v>
          </cell>
        </row>
        <row r="188">
          <cell r="B188">
            <v>36834</v>
          </cell>
          <cell r="C188">
            <v>478500</v>
          </cell>
          <cell r="D188">
            <v>13307085</v>
          </cell>
          <cell r="F188">
            <v>0</v>
          </cell>
          <cell r="G188">
            <v>85002121.790000007</v>
          </cell>
          <cell r="H188">
            <v>2363909006.98</v>
          </cell>
          <cell r="J188">
            <v>0</v>
          </cell>
        </row>
        <row r="189">
          <cell r="B189">
            <v>36844</v>
          </cell>
          <cell r="C189">
            <v>57100</v>
          </cell>
          <cell r="D189">
            <v>1585667</v>
          </cell>
          <cell r="F189">
            <v>0</v>
          </cell>
          <cell r="G189">
            <v>85059221.790000007</v>
          </cell>
          <cell r="H189">
            <v>2362094589.1100001</v>
          </cell>
          <cell r="J189">
            <v>0</v>
          </cell>
        </row>
        <row r="190">
          <cell r="B190">
            <v>36850</v>
          </cell>
          <cell r="C190">
            <v>1731400</v>
          </cell>
          <cell r="D190">
            <v>48150234</v>
          </cell>
          <cell r="F190">
            <v>0</v>
          </cell>
          <cell r="G190">
            <v>86790621.790000007</v>
          </cell>
          <cell r="H190">
            <v>2413647191.98</v>
          </cell>
          <cell r="J190">
            <v>0</v>
          </cell>
        </row>
        <row r="191">
          <cell r="B191">
            <v>36857</v>
          </cell>
          <cell r="D191">
            <v>0</v>
          </cell>
          <cell r="G191">
            <v>86790621.790000007</v>
          </cell>
          <cell r="H191">
            <v>2417118816.8499999</v>
          </cell>
          <cell r="I191">
            <v>925072.23</v>
          </cell>
          <cell r="J191">
            <v>25763261.609999999</v>
          </cell>
          <cell r="K191">
            <v>36831</v>
          </cell>
        </row>
        <row r="192">
          <cell r="B192">
            <v>36859</v>
          </cell>
          <cell r="C192">
            <v>184800</v>
          </cell>
          <cell r="D192">
            <v>5148528</v>
          </cell>
          <cell r="E192">
            <v>1000</v>
          </cell>
          <cell r="F192">
            <v>27860</v>
          </cell>
          <cell r="G192">
            <v>86974421.790000007</v>
          </cell>
          <cell r="H192">
            <v>2423107391.0700002</v>
          </cell>
          <cell r="J192">
            <v>0</v>
          </cell>
        </row>
        <row r="193">
          <cell r="B193">
            <v>36865</v>
          </cell>
          <cell r="C193">
            <v>335800</v>
          </cell>
          <cell r="D193">
            <v>9372178</v>
          </cell>
          <cell r="F193">
            <v>0</v>
          </cell>
          <cell r="G193">
            <v>87310221.790000007</v>
          </cell>
          <cell r="H193">
            <v>2436828290.1599998</v>
          </cell>
          <cell r="J193">
            <v>0</v>
          </cell>
        </row>
        <row r="194">
          <cell r="B194">
            <v>36868</v>
          </cell>
          <cell r="C194">
            <v>914310</v>
          </cell>
          <cell r="D194">
            <v>25536678.300000001</v>
          </cell>
          <cell r="F194">
            <v>0</v>
          </cell>
          <cell r="G194">
            <v>88224531.790000007</v>
          </cell>
          <cell r="H194">
            <v>2464111172.8899999</v>
          </cell>
          <cell r="J194">
            <v>0</v>
          </cell>
        </row>
        <row r="195">
          <cell r="B195">
            <v>36878</v>
          </cell>
          <cell r="C195">
            <v>167500</v>
          </cell>
          <cell r="D195">
            <v>4684975</v>
          </cell>
          <cell r="F195">
            <v>0</v>
          </cell>
          <cell r="G195">
            <v>88392031.790000007</v>
          </cell>
          <cell r="H195">
            <v>2472325129.1700001</v>
          </cell>
          <cell r="J195">
            <v>0</v>
          </cell>
        </row>
        <row r="196">
          <cell r="B196">
            <v>36886</v>
          </cell>
          <cell r="C196">
            <v>850210</v>
          </cell>
          <cell r="D196">
            <v>23780373.699999999</v>
          </cell>
          <cell r="F196">
            <v>0</v>
          </cell>
          <cell r="G196">
            <v>89242241.790000007</v>
          </cell>
          <cell r="H196">
            <v>2496105502.8699999</v>
          </cell>
          <cell r="J196">
            <v>0</v>
          </cell>
        </row>
        <row r="197">
          <cell r="B197">
            <v>36887</v>
          </cell>
          <cell r="F197">
            <v>0</v>
          </cell>
          <cell r="G197">
            <v>89242241.790000007</v>
          </cell>
          <cell r="H197">
            <v>2496105502.8699999</v>
          </cell>
          <cell r="I197">
            <v>952767.79</v>
          </cell>
          <cell r="J197">
            <v>26648915.09</v>
          </cell>
          <cell r="K197">
            <v>36861</v>
          </cell>
        </row>
        <row r="198">
          <cell r="B198">
            <v>36889</v>
          </cell>
          <cell r="E198">
            <v>3455.88</v>
          </cell>
          <cell r="F198">
            <v>97317.58</v>
          </cell>
          <cell r="G198">
            <v>89238785.909999996</v>
          </cell>
          <cell r="H198">
            <v>2512964211.23</v>
          </cell>
        </row>
        <row r="199">
          <cell r="B199">
            <v>36907</v>
          </cell>
          <cell r="C199">
            <v>170000</v>
          </cell>
          <cell r="D199">
            <v>4819500</v>
          </cell>
          <cell r="F199">
            <v>0</v>
          </cell>
          <cell r="G199">
            <v>89408785.909999996</v>
          </cell>
          <cell r="H199">
            <v>2534739080.5500002</v>
          </cell>
        </row>
        <row r="200">
          <cell r="B200">
            <v>36920</v>
          </cell>
          <cell r="G200">
            <v>89408785.909999996</v>
          </cell>
          <cell r="H200">
            <v>2538315431.98</v>
          </cell>
          <cell r="I200">
            <v>967491.43</v>
          </cell>
          <cell r="J200">
            <v>27467081.699999999</v>
          </cell>
        </row>
        <row r="201">
          <cell r="B201">
            <v>36921</v>
          </cell>
          <cell r="D201">
            <v>0</v>
          </cell>
          <cell r="E201">
            <v>150</v>
          </cell>
          <cell r="F201">
            <v>4258.5</v>
          </cell>
          <cell r="G201">
            <v>89408635.909999996</v>
          </cell>
          <cell r="H201">
            <v>2538311173.48</v>
          </cell>
        </row>
      </sheetData>
      <sheetData sheetId="31" refreshError="1"/>
      <sheetData sheetId="32" refreshError="1">
        <row r="1">
          <cell r="B1" t="str">
            <v>Кредитор</v>
          </cell>
          <cell r="E1" t="str">
            <v>УИК</v>
          </cell>
        </row>
        <row r="2">
          <cell r="B2" t="str">
            <v>Заёмщик</v>
          </cell>
          <cell r="E2" t="str">
            <v xml:space="preserve">                         ЗАО ПСА "Лефортово"</v>
          </cell>
        </row>
        <row r="3">
          <cell r="B3" t="str">
            <v>Правовая форма</v>
          </cell>
          <cell r="E3" t="str">
            <v>ЗАО</v>
          </cell>
        </row>
        <row r="4">
          <cell r="B4" t="str">
            <v>Объект строительства</v>
          </cell>
          <cell r="E4" t="str">
            <v>жилой компл.,Подсосенский пер.5, Казенный пер 7/2,Яково-Апостольский пер.9</v>
          </cell>
        </row>
        <row r="5">
          <cell r="B5" t="str">
            <v>Кредитный договор №</v>
          </cell>
          <cell r="E5">
            <v>242</v>
          </cell>
        </row>
        <row r="6">
          <cell r="B6" t="str">
            <v>От</v>
          </cell>
          <cell r="E6">
            <v>36347</v>
          </cell>
        </row>
        <row r="7">
          <cell r="B7" t="str">
            <v>Тип договора</v>
          </cell>
          <cell r="E7" t="str">
            <v>инвестиционный</v>
          </cell>
        </row>
        <row r="8">
          <cell r="B8" t="str">
            <v>Размер кредита</v>
          </cell>
          <cell r="E8" t="str">
            <v>73 000 000р</v>
          </cell>
        </row>
        <row r="9">
          <cell r="B9" t="str">
            <v>Вид обеспечения кредита</v>
          </cell>
          <cell r="E9" t="str">
            <v>залог имущественных прав на возводимый жилой дом.</v>
          </cell>
        </row>
        <row r="10">
          <cell r="B10" t="str">
            <v>Размер обеспечения</v>
          </cell>
          <cell r="E10">
            <v>9971412</v>
          </cell>
          <cell r="F10" t="str">
            <v>USD</v>
          </cell>
        </row>
        <row r="11">
          <cell r="B11" t="str">
            <v>Номер ссудного счета</v>
          </cell>
          <cell r="E11" t="str">
            <v xml:space="preserve">                 45206810138000050242</v>
          </cell>
        </row>
        <row r="12">
          <cell r="B12" t="str">
            <v>Дата открытия счета</v>
          </cell>
          <cell r="E12">
            <v>36348</v>
          </cell>
        </row>
        <row r="13">
          <cell r="B13" t="str">
            <v>Дата погашения кредита</v>
          </cell>
          <cell r="E13">
            <v>36712</v>
          </cell>
        </row>
        <row r="14">
          <cell r="B14" t="str">
            <v>Пролонгации  до</v>
          </cell>
        </row>
        <row r="15">
          <cell r="B15" t="str">
            <v>Процентная ставка</v>
          </cell>
          <cell r="D15" t="str">
            <v>c</v>
          </cell>
          <cell r="E15">
            <v>33</v>
          </cell>
          <cell r="F15">
            <v>36348</v>
          </cell>
        </row>
        <row r="16">
          <cell r="B16" t="str">
            <v>Продолж. проц. ставка</v>
          </cell>
          <cell r="D16" t="str">
            <v>c</v>
          </cell>
        </row>
        <row r="17">
          <cell r="B17" t="str">
            <v>Группа риска</v>
          </cell>
          <cell r="E17">
            <v>4</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36348</v>
          </cell>
          <cell r="D25">
            <v>73000000</v>
          </cell>
          <cell r="F25">
            <v>0</v>
          </cell>
          <cell r="H25">
            <v>73000000</v>
          </cell>
        </row>
        <row r="26">
          <cell r="B26">
            <v>36368</v>
          </cell>
          <cell r="H26">
            <v>73000000</v>
          </cell>
          <cell r="J26">
            <v>256.26</v>
          </cell>
          <cell r="K26" t="str">
            <v>пени</v>
          </cell>
        </row>
        <row r="27">
          <cell r="B27">
            <v>36369</v>
          </cell>
          <cell r="H27">
            <v>73000000</v>
          </cell>
          <cell r="J27">
            <v>486.15</v>
          </cell>
          <cell r="K27" t="str">
            <v>пени</v>
          </cell>
        </row>
        <row r="28">
          <cell r="B28">
            <v>36370</v>
          </cell>
          <cell r="H28">
            <v>73000000</v>
          </cell>
          <cell r="J28">
            <v>22529.360000000001</v>
          </cell>
          <cell r="K28" t="str">
            <v>пени</v>
          </cell>
        </row>
        <row r="29">
          <cell r="B29">
            <v>36370</v>
          </cell>
          <cell r="F29">
            <v>2585.7600000000002</v>
          </cell>
          <cell r="H29">
            <v>72997414.239999995</v>
          </cell>
          <cell r="J29">
            <v>858000</v>
          </cell>
          <cell r="K29">
            <v>36342</v>
          </cell>
        </row>
        <row r="30">
          <cell r="B30">
            <v>36395</v>
          </cell>
          <cell r="H30">
            <v>72997414.239999995</v>
          </cell>
          <cell r="J30">
            <v>235385.65</v>
          </cell>
          <cell r="K30" t="str">
            <v xml:space="preserve"> август99</v>
          </cell>
        </row>
        <row r="31">
          <cell r="B31">
            <v>36395</v>
          </cell>
          <cell r="H31">
            <v>72997414.239999995</v>
          </cell>
          <cell r="J31">
            <v>18497.62</v>
          </cell>
          <cell r="K31" t="str">
            <v>пени</v>
          </cell>
        </row>
        <row r="32">
          <cell r="B32">
            <v>36399</v>
          </cell>
          <cell r="H32">
            <v>72997414.239999995</v>
          </cell>
          <cell r="J32">
            <v>1343.94</v>
          </cell>
          <cell r="K32" t="str">
            <v>пени</v>
          </cell>
        </row>
        <row r="33">
          <cell r="B33">
            <v>36404</v>
          </cell>
          <cell r="H33">
            <v>72997414.239999995</v>
          </cell>
          <cell r="J33">
            <v>1111.79</v>
          </cell>
          <cell r="K33" t="str">
            <v>пени</v>
          </cell>
        </row>
        <row r="34">
          <cell r="B34">
            <v>36406</v>
          </cell>
          <cell r="H34">
            <v>72997414.239999995</v>
          </cell>
          <cell r="J34">
            <v>1183150.18</v>
          </cell>
          <cell r="K34">
            <v>36373</v>
          </cell>
        </row>
        <row r="35">
          <cell r="B35">
            <v>36406</v>
          </cell>
          <cell r="H35">
            <v>72997414.239999995</v>
          </cell>
          <cell r="J35">
            <v>57565.66</v>
          </cell>
          <cell r="K35" t="str">
            <v>пени</v>
          </cell>
        </row>
        <row r="36">
          <cell r="B36">
            <v>36411</v>
          </cell>
          <cell r="H36">
            <v>72997414.239999995</v>
          </cell>
          <cell r="J36">
            <v>1647.59</v>
          </cell>
          <cell r="K36" t="str">
            <v>пени</v>
          </cell>
        </row>
        <row r="37">
          <cell r="B37">
            <v>36413</v>
          </cell>
          <cell r="H37">
            <v>72997414.239999995</v>
          </cell>
          <cell r="J37">
            <v>5767.25</v>
          </cell>
          <cell r="K37" t="str">
            <v>пени</v>
          </cell>
        </row>
        <row r="38">
          <cell r="B38">
            <v>36417</v>
          </cell>
          <cell r="H38">
            <v>72997414.239999995</v>
          </cell>
          <cell r="J38">
            <v>1302.6199999999999</v>
          </cell>
          <cell r="K38" t="str">
            <v>пени</v>
          </cell>
        </row>
        <row r="39">
          <cell r="B39">
            <v>36420</v>
          </cell>
          <cell r="H39">
            <v>72997414.239999995</v>
          </cell>
          <cell r="J39">
            <v>4640.43</v>
          </cell>
          <cell r="K39" t="str">
            <v>пени</v>
          </cell>
        </row>
        <row r="40">
          <cell r="B40">
            <v>36425</v>
          </cell>
          <cell r="H40">
            <v>72997414.239999995</v>
          </cell>
          <cell r="J40">
            <v>7202.18</v>
          </cell>
          <cell r="K40" t="str">
            <v>пени</v>
          </cell>
        </row>
        <row r="41">
          <cell r="B41">
            <v>36427</v>
          </cell>
          <cell r="H41">
            <v>72997414.239999995</v>
          </cell>
          <cell r="J41">
            <v>834.12</v>
          </cell>
          <cell r="K41" t="str">
            <v>пени</v>
          </cell>
        </row>
        <row r="42">
          <cell r="B42">
            <v>36433</v>
          </cell>
          <cell r="H42">
            <v>72997414.239999995</v>
          </cell>
          <cell r="J42">
            <v>4943.29</v>
          </cell>
          <cell r="K42" t="str">
            <v>пени</v>
          </cell>
        </row>
        <row r="43">
          <cell r="B43">
            <v>36433</v>
          </cell>
          <cell r="H43">
            <v>72997414.239999995</v>
          </cell>
          <cell r="J43">
            <v>627412.74</v>
          </cell>
          <cell r="K43">
            <v>36373</v>
          </cell>
        </row>
        <row r="44">
          <cell r="B44">
            <v>36433</v>
          </cell>
          <cell r="H44">
            <v>72997414.239999995</v>
          </cell>
          <cell r="J44">
            <v>1354272.25</v>
          </cell>
          <cell r="K44">
            <v>36404</v>
          </cell>
        </row>
        <row r="45">
          <cell r="B45">
            <v>36433</v>
          </cell>
          <cell r="H45">
            <v>72997414.239999995</v>
          </cell>
          <cell r="J45">
            <v>24715.01</v>
          </cell>
          <cell r="K45" t="str">
            <v>пени за  август</v>
          </cell>
        </row>
        <row r="46">
          <cell r="B46">
            <v>36461</v>
          </cell>
          <cell r="H46">
            <v>72997414.239999995</v>
          </cell>
        </row>
        <row r="47">
          <cell r="B47">
            <v>36494</v>
          </cell>
          <cell r="H47">
            <v>72997414.239999995</v>
          </cell>
        </row>
        <row r="48">
          <cell r="B48">
            <v>36524</v>
          </cell>
          <cell r="H48">
            <v>72997414.239999995</v>
          </cell>
        </row>
        <row r="49">
          <cell r="B49">
            <v>36555</v>
          </cell>
          <cell r="H49">
            <v>72997414.239999995</v>
          </cell>
        </row>
        <row r="50">
          <cell r="B50">
            <v>36584</v>
          </cell>
          <cell r="H50">
            <v>72997414.239999995</v>
          </cell>
        </row>
        <row r="51">
          <cell r="B51">
            <v>36616</v>
          </cell>
          <cell r="H51">
            <v>72997414.239999995</v>
          </cell>
        </row>
        <row r="52">
          <cell r="B52">
            <v>36644</v>
          </cell>
          <cell r="H52">
            <v>72997414.239999995</v>
          </cell>
        </row>
        <row r="53">
          <cell r="B53">
            <v>36676</v>
          </cell>
          <cell r="H53">
            <v>72997414.239999995</v>
          </cell>
        </row>
        <row r="54">
          <cell r="B54">
            <v>36679</v>
          </cell>
          <cell r="H54">
            <v>72997414.239999995</v>
          </cell>
          <cell r="J54">
            <v>6754123.9299999997</v>
          </cell>
          <cell r="K54" t="str">
            <v>проср.%</v>
          </cell>
        </row>
        <row r="55">
          <cell r="B55">
            <v>36679</v>
          </cell>
          <cell r="H55">
            <v>72997414.239999995</v>
          </cell>
          <cell r="J55">
            <v>1370300</v>
          </cell>
          <cell r="K55" t="str">
            <v>проср.%</v>
          </cell>
        </row>
        <row r="56">
          <cell r="B56">
            <v>36679</v>
          </cell>
          <cell r="H56">
            <v>72997414.239999995</v>
          </cell>
          <cell r="J56">
            <v>519805.22</v>
          </cell>
          <cell r="K56" t="str">
            <v>неустойка</v>
          </cell>
        </row>
        <row r="57">
          <cell r="B57">
            <v>36682</v>
          </cell>
          <cell r="H57">
            <v>72997414.239999995</v>
          </cell>
          <cell r="J57">
            <v>9539.76</v>
          </cell>
          <cell r="K57" t="str">
            <v>проср.%</v>
          </cell>
        </row>
        <row r="58">
          <cell r="B58">
            <v>36682</v>
          </cell>
          <cell r="H58">
            <v>72997414.239999995</v>
          </cell>
          <cell r="J58">
            <v>83490</v>
          </cell>
          <cell r="K58" t="str">
            <v>гос.пошлина</v>
          </cell>
        </row>
        <row r="59">
          <cell r="B59">
            <v>36683</v>
          </cell>
          <cell r="H59">
            <v>72997414.239999995</v>
          </cell>
          <cell r="J59">
            <v>14522.05</v>
          </cell>
          <cell r="K59" t="str">
            <v>проср.%</v>
          </cell>
        </row>
        <row r="60">
          <cell r="B60">
            <v>36683</v>
          </cell>
          <cell r="H60">
            <v>72997414.239999995</v>
          </cell>
          <cell r="J60">
            <v>13012.86</v>
          </cell>
          <cell r="K60" t="str">
            <v>проср.%</v>
          </cell>
        </row>
        <row r="61">
          <cell r="B61">
            <v>36714</v>
          </cell>
          <cell r="H61">
            <v>72997414.239999995</v>
          </cell>
          <cell r="J61">
            <v>18461.439999999999</v>
          </cell>
          <cell r="K61" t="str">
            <v>проср.%</v>
          </cell>
        </row>
        <row r="62">
          <cell r="B62">
            <v>36718</v>
          </cell>
          <cell r="H62">
            <v>72997414.239999995</v>
          </cell>
          <cell r="J62">
            <v>16272.65</v>
          </cell>
          <cell r="K62" t="str">
            <v>проср.%</v>
          </cell>
        </row>
        <row r="63">
          <cell r="B63">
            <v>36769</v>
          </cell>
          <cell r="H63">
            <v>72997414.239999995</v>
          </cell>
        </row>
        <row r="64">
          <cell r="B64">
            <v>36799</v>
          </cell>
          <cell r="H64">
            <v>72997414.239999995</v>
          </cell>
        </row>
        <row r="65">
          <cell r="B65">
            <v>36829</v>
          </cell>
          <cell r="H65">
            <v>72997414.239999995</v>
          </cell>
        </row>
        <row r="66">
          <cell r="B66">
            <v>36852</v>
          </cell>
          <cell r="H66">
            <v>72997414.239999995</v>
          </cell>
          <cell r="J66">
            <v>14059.85</v>
          </cell>
          <cell r="K66" t="str">
            <v>проср.%</v>
          </cell>
        </row>
        <row r="67">
          <cell r="B67">
            <v>36854</v>
          </cell>
          <cell r="H67">
            <v>72997414.239999995</v>
          </cell>
          <cell r="J67">
            <v>987.91</v>
          </cell>
          <cell r="K67" t="str">
            <v>проср.%</v>
          </cell>
        </row>
        <row r="68">
          <cell r="B68">
            <v>36859</v>
          </cell>
          <cell r="H68">
            <v>72997414.239999995</v>
          </cell>
          <cell r="J68">
            <v>2936.53</v>
          </cell>
          <cell r="K68" t="str">
            <v>проср.%</v>
          </cell>
        </row>
        <row r="69">
          <cell r="B69">
            <v>36865</v>
          </cell>
          <cell r="H69">
            <v>72997414.239999995</v>
          </cell>
          <cell r="J69">
            <v>2135.2800000000002</v>
          </cell>
          <cell r="K69" t="str">
            <v>проср.%</v>
          </cell>
        </row>
        <row r="70">
          <cell r="B70">
            <v>36866</v>
          </cell>
          <cell r="H70">
            <v>72997414.239999995</v>
          </cell>
          <cell r="J70">
            <v>6965.32</v>
          </cell>
          <cell r="K70" t="str">
            <v>проср.%</v>
          </cell>
        </row>
        <row r="71">
          <cell r="B71">
            <v>36869</v>
          </cell>
          <cell r="H71">
            <v>72997414.239999995</v>
          </cell>
          <cell r="J71">
            <v>10167.64</v>
          </cell>
          <cell r="K71" t="str">
            <v>проср.%</v>
          </cell>
        </row>
      </sheetData>
      <sheetData sheetId="33" refreshError="1"/>
      <sheetData sheetId="34" refreshError="1"/>
      <sheetData sheetId="35"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156/3</v>
          </cell>
        </row>
        <row r="6">
          <cell r="B6" t="str">
            <v>От</v>
          </cell>
          <cell r="E6">
            <v>36238</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45007810838000050563</v>
          </cell>
        </row>
        <row r="12">
          <cell r="B12" t="str">
            <v>Дата открытия счета</v>
          </cell>
          <cell r="E12">
            <v>36245</v>
          </cell>
        </row>
        <row r="13">
          <cell r="B13" t="str">
            <v>Дата погашения кредита</v>
          </cell>
          <cell r="E13">
            <v>36871</v>
          </cell>
        </row>
        <row r="14">
          <cell r="B14" t="str">
            <v>Пролонгации  до</v>
          </cell>
          <cell r="E14">
            <v>36601</v>
          </cell>
          <cell r="F14">
            <v>36871</v>
          </cell>
        </row>
        <row r="15">
          <cell r="B15" t="str">
            <v>Процентная ставка</v>
          </cell>
          <cell r="D15" t="str">
            <v>c</v>
          </cell>
          <cell r="E15">
            <v>7</v>
          </cell>
          <cell r="F15">
            <v>36245</v>
          </cell>
          <cell r="G15">
            <v>43</v>
          </cell>
          <cell r="H15">
            <v>36511</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36245</v>
          </cell>
          <cell r="D25">
            <v>200000000</v>
          </cell>
          <cell r="F25" t="str">
            <v/>
          </cell>
          <cell r="H25">
            <v>200000000</v>
          </cell>
        </row>
        <row r="26">
          <cell r="B26">
            <v>36280</v>
          </cell>
          <cell r="H26">
            <v>200000000</v>
          </cell>
        </row>
        <row r="27">
          <cell r="B27">
            <v>36311</v>
          </cell>
          <cell r="H27">
            <v>200000000</v>
          </cell>
        </row>
        <row r="28">
          <cell r="B28">
            <v>36341</v>
          </cell>
          <cell r="H28">
            <v>200000000</v>
          </cell>
          <cell r="J28">
            <v>3298630.13</v>
          </cell>
          <cell r="K28">
            <v>36312</v>
          </cell>
        </row>
        <row r="29">
          <cell r="B29">
            <v>36341</v>
          </cell>
          <cell r="H29">
            <v>200000000</v>
          </cell>
          <cell r="J29">
            <v>99410.77</v>
          </cell>
          <cell r="K29" t="str">
            <v>неустойка  июня</v>
          </cell>
        </row>
        <row r="30">
          <cell r="B30">
            <v>36371</v>
          </cell>
          <cell r="H30">
            <v>200000000</v>
          </cell>
        </row>
        <row r="31">
          <cell r="B31">
            <v>36403</v>
          </cell>
          <cell r="H31">
            <v>200000000</v>
          </cell>
        </row>
        <row r="32">
          <cell r="B32">
            <v>36427</v>
          </cell>
          <cell r="H32">
            <v>200000000</v>
          </cell>
          <cell r="J32">
            <v>3528767.12</v>
          </cell>
          <cell r="K32">
            <v>36404</v>
          </cell>
        </row>
        <row r="33">
          <cell r="B33">
            <v>36427</v>
          </cell>
          <cell r="H33">
            <v>200000000</v>
          </cell>
          <cell r="J33">
            <v>31903.919999999998</v>
          </cell>
          <cell r="K33" t="str">
            <v>неустойка  сент.</v>
          </cell>
        </row>
        <row r="34">
          <cell r="B34">
            <v>36463</v>
          </cell>
          <cell r="H34">
            <v>200000000</v>
          </cell>
        </row>
        <row r="35">
          <cell r="B35">
            <v>36494</v>
          </cell>
          <cell r="H35">
            <v>200000000</v>
          </cell>
        </row>
        <row r="36">
          <cell r="B36">
            <v>36514</v>
          </cell>
          <cell r="H36">
            <v>200000000</v>
          </cell>
          <cell r="J36">
            <v>126409.59</v>
          </cell>
          <cell r="K36">
            <v>36495</v>
          </cell>
        </row>
        <row r="37">
          <cell r="B37">
            <v>36517</v>
          </cell>
          <cell r="H37">
            <v>200000000</v>
          </cell>
          <cell r="J37">
            <v>491601.67</v>
          </cell>
          <cell r="K37">
            <v>36495</v>
          </cell>
        </row>
        <row r="38">
          <cell r="B38">
            <v>36517</v>
          </cell>
          <cell r="H38">
            <v>200000000</v>
          </cell>
          <cell r="J38">
            <v>35764.61</v>
          </cell>
          <cell r="K38" t="str">
            <v>неустойка  декабря</v>
          </cell>
        </row>
        <row r="39">
          <cell r="B39">
            <v>36518</v>
          </cell>
          <cell r="H39">
            <v>200000000</v>
          </cell>
          <cell r="J39">
            <v>2905759.68</v>
          </cell>
          <cell r="K39">
            <v>36495</v>
          </cell>
        </row>
        <row r="40">
          <cell r="B40">
            <v>36518</v>
          </cell>
          <cell r="H40">
            <v>200000000</v>
          </cell>
          <cell r="J40">
            <v>558420.84</v>
          </cell>
          <cell r="K40">
            <v>36495</v>
          </cell>
        </row>
        <row r="41">
          <cell r="B41">
            <v>36518</v>
          </cell>
          <cell r="H41">
            <v>200000000</v>
          </cell>
          <cell r="J41">
            <v>10440</v>
          </cell>
          <cell r="K41" t="str">
            <v>неустойка  декабря</v>
          </cell>
        </row>
        <row r="42">
          <cell r="B42">
            <v>36555</v>
          </cell>
          <cell r="H42">
            <v>200000000</v>
          </cell>
        </row>
        <row r="43">
          <cell r="B43">
            <v>36584</v>
          </cell>
          <cell r="H43">
            <v>200000000</v>
          </cell>
        </row>
        <row r="44">
          <cell r="B44">
            <v>36601</v>
          </cell>
          <cell r="H44">
            <v>200000000</v>
          </cell>
          <cell r="J44">
            <v>20021835.460000001</v>
          </cell>
          <cell r="K44">
            <v>36586</v>
          </cell>
        </row>
        <row r="45">
          <cell r="B45">
            <v>36646</v>
          </cell>
          <cell r="H45">
            <v>200000000</v>
          </cell>
        </row>
        <row r="46">
          <cell r="B46">
            <v>36676</v>
          </cell>
          <cell r="H46">
            <v>200000000</v>
          </cell>
        </row>
        <row r="47">
          <cell r="B47">
            <v>36698</v>
          </cell>
          <cell r="H47">
            <v>200000000</v>
          </cell>
          <cell r="J47">
            <v>13966562.68</v>
          </cell>
          <cell r="K47">
            <v>36678</v>
          </cell>
        </row>
        <row r="48">
          <cell r="B48">
            <v>36698</v>
          </cell>
          <cell r="H48">
            <v>200000000</v>
          </cell>
          <cell r="J48">
            <v>33437.32</v>
          </cell>
          <cell r="K48" t="str">
            <v>пени</v>
          </cell>
        </row>
        <row r="49">
          <cell r="B49">
            <v>36700</v>
          </cell>
          <cell r="H49">
            <v>200000000</v>
          </cell>
          <cell r="J49">
            <v>1483496.57</v>
          </cell>
          <cell r="K49">
            <v>36678</v>
          </cell>
        </row>
        <row r="50">
          <cell r="B50">
            <v>36700</v>
          </cell>
          <cell r="H50">
            <v>200000000</v>
          </cell>
          <cell r="J50">
            <v>16503.43</v>
          </cell>
          <cell r="K50" t="str">
            <v>пени</v>
          </cell>
        </row>
        <row r="51">
          <cell r="B51">
            <v>36703</v>
          </cell>
          <cell r="H51">
            <v>200000000</v>
          </cell>
          <cell r="J51">
            <v>3092454.41</v>
          </cell>
          <cell r="K51">
            <v>36678</v>
          </cell>
        </row>
        <row r="52">
          <cell r="B52">
            <v>36703</v>
          </cell>
          <cell r="H52">
            <v>200000000</v>
          </cell>
          <cell r="J52">
            <v>16729.669999999998</v>
          </cell>
          <cell r="K52" t="str">
            <v>пени</v>
          </cell>
        </row>
        <row r="53">
          <cell r="B53">
            <v>36738</v>
          </cell>
          <cell r="H53">
            <v>200000000</v>
          </cell>
        </row>
        <row r="54">
          <cell r="B54">
            <v>36768</v>
          </cell>
          <cell r="H54">
            <v>200000000</v>
          </cell>
        </row>
        <row r="55">
          <cell r="B55">
            <v>36789</v>
          </cell>
          <cell r="H55">
            <v>200000000</v>
          </cell>
          <cell r="J55">
            <v>11537978.140000001</v>
          </cell>
          <cell r="K55">
            <v>36770</v>
          </cell>
        </row>
        <row r="56">
          <cell r="B56">
            <v>36829</v>
          </cell>
          <cell r="H56">
            <v>200000000</v>
          </cell>
        </row>
        <row r="57">
          <cell r="B57">
            <v>36860</v>
          </cell>
          <cell r="H57">
            <v>200000000</v>
          </cell>
        </row>
        <row r="58">
          <cell r="B58">
            <v>36871</v>
          </cell>
          <cell r="H58">
            <v>200000000</v>
          </cell>
          <cell r="J58">
            <v>9014754.0999999996</v>
          </cell>
          <cell r="K58">
            <v>36861</v>
          </cell>
        </row>
        <row r="59">
          <cell r="B59">
            <v>36881</v>
          </cell>
          <cell r="F59">
            <v>197267759.56</v>
          </cell>
          <cell r="H59">
            <v>2732240.44</v>
          </cell>
          <cell r="J59">
            <v>2732240.44</v>
          </cell>
          <cell r="K59" t="str">
            <v>неустойка за проср. осн.долга</v>
          </cell>
        </row>
        <row r="60">
          <cell r="B60">
            <v>36882</v>
          </cell>
          <cell r="F60">
            <v>2732240.44</v>
          </cell>
          <cell r="H60">
            <v>0</v>
          </cell>
          <cell r="J60">
            <v>3732.57</v>
          </cell>
          <cell r="K60" t="str">
            <v>неустойка</v>
          </cell>
        </row>
      </sheetData>
      <sheetData sheetId="36" refreshError="1"/>
      <sheetData sheetId="37" refreshError="1"/>
      <sheetData sheetId="38"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156/6</v>
          </cell>
        </row>
        <row r="6">
          <cell r="B6" t="str">
            <v>От</v>
          </cell>
          <cell r="E6">
            <v>36339</v>
          </cell>
        </row>
        <row r="7">
          <cell r="B7" t="str">
            <v>Тип договора</v>
          </cell>
          <cell r="E7" t="str">
            <v xml:space="preserve">       инвестиционный</v>
          </cell>
        </row>
        <row r="8">
          <cell r="B8" t="str">
            <v>Размер кредита</v>
          </cell>
          <cell r="E8">
            <v>300000000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45006810438000050566</v>
          </cell>
        </row>
        <row r="12">
          <cell r="B12" t="str">
            <v>Дата открытия счета</v>
          </cell>
          <cell r="E12">
            <v>36339</v>
          </cell>
        </row>
        <row r="13">
          <cell r="B13" t="str">
            <v>Дата погашения кредита</v>
          </cell>
          <cell r="E13">
            <v>37047</v>
          </cell>
        </row>
        <row r="14">
          <cell r="B14" t="str">
            <v>Пролонгации  до</v>
          </cell>
          <cell r="E14">
            <v>36693</v>
          </cell>
          <cell r="F14">
            <v>37047</v>
          </cell>
        </row>
        <row r="15">
          <cell r="B15" t="str">
            <v>Процентная ставка</v>
          </cell>
          <cell r="D15" t="str">
            <v>c</v>
          </cell>
          <cell r="E15">
            <v>7</v>
          </cell>
          <cell r="F15">
            <v>36339</v>
          </cell>
          <cell r="G15">
            <v>43</v>
          </cell>
          <cell r="H15">
            <v>36558</v>
          </cell>
          <cell r="I15">
            <v>40.299999999999997</v>
          </cell>
          <cell r="J15">
            <v>36573</v>
          </cell>
        </row>
        <row r="16">
          <cell r="B16" t="str">
            <v>Продолж. проц. ставка</v>
          </cell>
          <cell r="D16" t="str">
            <v>c</v>
          </cell>
          <cell r="E16">
            <v>36</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36339</v>
          </cell>
          <cell r="D25">
            <v>300000000</v>
          </cell>
          <cell r="F25" t="str">
            <v/>
          </cell>
          <cell r="H25">
            <v>300000000</v>
          </cell>
        </row>
        <row r="26">
          <cell r="B26">
            <v>36369</v>
          </cell>
          <cell r="H26">
            <v>300000000</v>
          </cell>
        </row>
        <row r="27">
          <cell r="B27">
            <v>36403</v>
          </cell>
          <cell r="H27">
            <v>300000000</v>
          </cell>
        </row>
        <row r="28">
          <cell r="B28">
            <v>36427</v>
          </cell>
          <cell r="H28">
            <v>300000000</v>
          </cell>
          <cell r="J28">
            <v>4832876.71</v>
          </cell>
          <cell r="K28">
            <v>36404</v>
          </cell>
        </row>
        <row r="29">
          <cell r="B29">
            <v>36427</v>
          </cell>
          <cell r="H29">
            <v>300000000</v>
          </cell>
          <cell r="J29">
            <v>43694.5</v>
          </cell>
          <cell r="K29" t="str">
            <v>неуст.сент</v>
          </cell>
        </row>
        <row r="30">
          <cell r="B30">
            <v>36463</v>
          </cell>
          <cell r="H30">
            <v>300000000</v>
          </cell>
        </row>
        <row r="31">
          <cell r="B31">
            <v>36494</v>
          </cell>
          <cell r="H31">
            <v>300000000</v>
          </cell>
        </row>
        <row r="32">
          <cell r="B32">
            <v>36518</v>
          </cell>
          <cell r="H32">
            <v>300000000</v>
          </cell>
          <cell r="J32">
            <v>5235616.4400000004</v>
          </cell>
          <cell r="K32">
            <v>36495</v>
          </cell>
        </row>
        <row r="33">
          <cell r="B33">
            <v>36518</v>
          </cell>
          <cell r="H33">
            <v>300000000</v>
          </cell>
          <cell r="J33">
            <v>63114.28</v>
          </cell>
          <cell r="K33" t="str">
            <v>неуст.  декабря</v>
          </cell>
        </row>
        <row r="34">
          <cell r="B34">
            <v>36555</v>
          </cell>
          <cell r="H34">
            <v>300000000</v>
          </cell>
        </row>
        <row r="35">
          <cell r="B35">
            <v>36584</v>
          </cell>
          <cell r="H35">
            <v>300000000</v>
          </cell>
        </row>
        <row r="36">
          <cell r="B36">
            <v>36601</v>
          </cell>
          <cell r="H36">
            <v>300000000</v>
          </cell>
          <cell r="J36">
            <v>951550</v>
          </cell>
          <cell r="K36">
            <v>36586</v>
          </cell>
        </row>
        <row r="37">
          <cell r="B37">
            <v>36607</v>
          </cell>
          <cell r="H37">
            <v>300000000</v>
          </cell>
          <cell r="J37">
            <v>2803145.55</v>
          </cell>
          <cell r="K37">
            <v>36586</v>
          </cell>
        </row>
        <row r="38">
          <cell r="B38">
            <v>36607</v>
          </cell>
          <cell r="H38">
            <v>300000000</v>
          </cell>
          <cell r="J38">
            <v>63854.45</v>
          </cell>
          <cell r="K38" t="str">
            <v>неустойка за март</v>
          </cell>
        </row>
        <row r="39">
          <cell r="B39">
            <v>36608</v>
          </cell>
          <cell r="H39">
            <v>300000000</v>
          </cell>
          <cell r="J39">
            <v>14901951.65</v>
          </cell>
          <cell r="K39">
            <v>36586</v>
          </cell>
        </row>
        <row r="40">
          <cell r="B40">
            <v>36608</v>
          </cell>
          <cell r="H40">
            <v>300000000</v>
          </cell>
          <cell r="J40">
            <v>26872.37</v>
          </cell>
          <cell r="K40" t="str">
            <v>неустойка за март</v>
          </cell>
        </row>
        <row r="41">
          <cell r="B41">
            <v>36644</v>
          </cell>
          <cell r="H41">
            <v>300000000</v>
          </cell>
        </row>
        <row r="42">
          <cell r="B42">
            <v>36676</v>
          </cell>
          <cell r="H42">
            <v>300000000</v>
          </cell>
        </row>
        <row r="43">
          <cell r="B43">
            <v>36703</v>
          </cell>
          <cell r="H43">
            <v>300000000</v>
          </cell>
          <cell r="J43">
            <v>3104360.67</v>
          </cell>
          <cell r="K43">
            <v>36678</v>
          </cell>
        </row>
        <row r="44">
          <cell r="B44">
            <v>36703</v>
          </cell>
          <cell r="H44">
            <v>300000000</v>
          </cell>
          <cell r="J44">
            <v>286455.25</v>
          </cell>
          <cell r="K44" t="str">
            <v>пени</v>
          </cell>
        </row>
        <row r="45">
          <cell r="B45">
            <v>36706</v>
          </cell>
          <cell r="H45">
            <v>300000000</v>
          </cell>
          <cell r="J45">
            <v>23371049.170000002</v>
          </cell>
          <cell r="K45">
            <v>36678</v>
          </cell>
        </row>
        <row r="46">
          <cell r="B46">
            <v>36706</v>
          </cell>
          <cell r="H46">
            <v>300000000</v>
          </cell>
          <cell r="J46">
            <v>126433.54</v>
          </cell>
          <cell r="K46" t="str">
            <v>пени</v>
          </cell>
        </row>
        <row r="47">
          <cell r="B47">
            <v>36738</v>
          </cell>
          <cell r="H47">
            <v>300000000</v>
          </cell>
        </row>
        <row r="48">
          <cell r="B48">
            <v>36768</v>
          </cell>
          <cell r="H48">
            <v>300000000</v>
          </cell>
        </row>
        <row r="49">
          <cell r="B49">
            <v>36789</v>
          </cell>
          <cell r="H49">
            <v>300000000</v>
          </cell>
          <cell r="J49">
            <v>17306967.210000001</v>
          </cell>
          <cell r="K49">
            <v>36770</v>
          </cell>
        </row>
        <row r="50">
          <cell r="B50">
            <v>36829</v>
          </cell>
          <cell r="H50">
            <v>300000000</v>
          </cell>
        </row>
        <row r="51">
          <cell r="B51">
            <v>36860</v>
          </cell>
          <cell r="H51">
            <v>300000000</v>
          </cell>
        </row>
        <row r="52">
          <cell r="B52">
            <v>36882</v>
          </cell>
          <cell r="H52">
            <v>300000000</v>
          </cell>
          <cell r="J52">
            <v>14949590.16</v>
          </cell>
          <cell r="K52">
            <v>36861</v>
          </cell>
        </row>
        <row r="53">
          <cell r="B53">
            <v>36882</v>
          </cell>
          <cell r="H53">
            <v>300000000</v>
          </cell>
          <cell r="J53">
            <v>40845.870000000003</v>
          </cell>
          <cell r="K53" t="str">
            <v>неустойка</v>
          </cell>
        </row>
        <row r="54">
          <cell r="B54">
            <v>36892</v>
          </cell>
          <cell r="H54">
            <v>300000000</v>
          </cell>
        </row>
      </sheetData>
      <sheetData sheetId="39" refreshError="1"/>
      <sheetData sheetId="40" refreshError="1"/>
      <sheetData sheetId="41" refreshError="1">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156/4</v>
          </cell>
        </row>
        <row r="6">
          <cell r="B6" t="str">
            <v>От</v>
          </cell>
          <cell r="E6">
            <v>36271</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45007810138000050564</v>
          </cell>
        </row>
        <row r="12">
          <cell r="B12" t="str">
            <v>Дата открытия счета</v>
          </cell>
          <cell r="E12">
            <v>36273</v>
          </cell>
        </row>
        <row r="13">
          <cell r="B13" t="str">
            <v>Дата погашения кредита</v>
          </cell>
          <cell r="E13">
            <v>36898</v>
          </cell>
        </row>
        <row r="14">
          <cell r="B14" t="str">
            <v>Пролонгации  до</v>
          </cell>
          <cell r="E14">
            <v>36628</v>
          </cell>
          <cell r="F14">
            <v>36898</v>
          </cell>
        </row>
        <row r="15">
          <cell r="B15" t="str">
            <v>Процентная ставка</v>
          </cell>
          <cell r="D15" t="str">
            <v>c</v>
          </cell>
          <cell r="E15">
            <v>7</v>
          </cell>
          <cell r="F15">
            <v>36273</v>
          </cell>
          <cell r="G15">
            <v>44</v>
          </cell>
          <cell r="H15">
            <v>36510</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36273</v>
          </cell>
          <cell r="D25">
            <v>200000000</v>
          </cell>
          <cell r="F25" t="str">
            <v/>
          </cell>
          <cell r="H25">
            <v>200000000</v>
          </cell>
        </row>
        <row r="26">
          <cell r="B26">
            <v>36311</v>
          </cell>
          <cell r="H26">
            <v>200000000</v>
          </cell>
        </row>
        <row r="27">
          <cell r="B27">
            <v>36341</v>
          </cell>
          <cell r="H27">
            <v>200000000</v>
          </cell>
        </row>
        <row r="28">
          <cell r="B28">
            <v>36362</v>
          </cell>
          <cell r="H28">
            <v>200000000</v>
          </cell>
          <cell r="J28">
            <v>3375342.47</v>
          </cell>
          <cell r="K28">
            <v>36342</v>
          </cell>
        </row>
        <row r="29">
          <cell r="B29">
            <v>36362</v>
          </cell>
          <cell r="H29">
            <v>200000000</v>
          </cell>
          <cell r="J29">
            <v>10172.26</v>
          </cell>
          <cell r="K29" t="str">
            <v>неустойка  июля</v>
          </cell>
        </row>
        <row r="30">
          <cell r="B30">
            <v>36403</v>
          </cell>
          <cell r="H30">
            <v>200000000</v>
          </cell>
        </row>
        <row r="31">
          <cell r="B31">
            <v>36433</v>
          </cell>
          <cell r="H31">
            <v>200000000</v>
          </cell>
        </row>
        <row r="32">
          <cell r="B32">
            <v>36454</v>
          </cell>
          <cell r="H32">
            <v>200000000</v>
          </cell>
          <cell r="J32">
            <v>3528767.12</v>
          </cell>
          <cell r="K32">
            <v>36434</v>
          </cell>
        </row>
        <row r="33">
          <cell r="B33">
            <v>36454</v>
          </cell>
          <cell r="H33">
            <v>200000000</v>
          </cell>
          <cell r="J33">
            <v>10634.64</v>
          </cell>
          <cell r="K33" t="str">
            <v>неустойка  октября</v>
          </cell>
        </row>
        <row r="34">
          <cell r="B34">
            <v>36494</v>
          </cell>
          <cell r="H34">
            <v>200000000</v>
          </cell>
        </row>
        <row r="35">
          <cell r="B35">
            <v>36524</v>
          </cell>
          <cell r="H35">
            <v>200000000</v>
          </cell>
        </row>
        <row r="36">
          <cell r="B36">
            <v>36545</v>
          </cell>
          <cell r="H36">
            <v>200000000</v>
          </cell>
          <cell r="J36">
            <v>5200000</v>
          </cell>
          <cell r="K36">
            <v>36526</v>
          </cell>
        </row>
        <row r="37">
          <cell r="B37">
            <v>36549</v>
          </cell>
          <cell r="H37">
            <v>200000000</v>
          </cell>
          <cell r="J37">
            <v>1168663.6299999999</v>
          </cell>
          <cell r="K37">
            <v>36526</v>
          </cell>
        </row>
        <row r="38">
          <cell r="B38">
            <v>36549</v>
          </cell>
          <cell r="H38">
            <v>200000000</v>
          </cell>
          <cell r="J38">
            <v>3686785.39</v>
          </cell>
          <cell r="K38">
            <v>36526</v>
          </cell>
        </row>
        <row r="39">
          <cell r="B39">
            <v>36549</v>
          </cell>
          <cell r="H39">
            <v>200000000</v>
          </cell>
          <cell r="J39">
            <v>225173.6</v>
          </cell>
          <cell r="K39">
            <v>36526</v>
          </cell>
        </row>
        <row r="40">
          <cell r="B40">
            <v>36549</v>
          </cell>
          <cell r="H40">
            <v>200000000</v>
          </cell>
          <cell r="J40">
            <v>533600</v>
          </cell>
          <cell r="K40">
            <v>36526</v>
          </cell>
        </row>
        <row r="41">
          <cell r="B41">
            <v>36549</v>
          </cell>
          <cell r="H41">
            <v>200000000</v>
          </cell>
          <cell r="J41">
            <v>51014.61</v>
          </cell>
          <cell r="K41" t="str">
            <v>неустойка  января</v>
          </cell>
        </row>
        <row r="42">
          <cell r="B42">
            <v>36549</v>
          </cell>
          <cell r="H42">
            <v>200000000</v>
          </cell>
          <cell r="J42">
            <v>553.71</v>
          </cell>
          <cell r="K42" t="str">
            <v>неустойка января</v>
          </cell>
        </row>
        <row r="43">
          <cell r="B43">
            <v>36584</v>
          </cell>
          <cell r="H43">
            <v>200000000</v>
          </cell>
        </row>
        <row r="44">
          <cell r="B44">
            <v>36615</v>
          </cell>
          <cell r="H44">
            <v>200000000</v>
          </cell>
          <cell r="J44">
            <v>3213765</v>
          </cell>
          <cell r="K44">
            <v>36617</v>
          </cell>
        </row>
        <row r="45">
          <cell r="B45">
            <v>36616</v>
          </cell>
          <cell r="H45">
            <v>200000000</v>
          </cell>
          <cell r="J45">
            <v>45533.82</v>
          </cell>
          <cell r="K45">
            <v>36617</v>
          </cell>
        </row>
        <row r="46">
          <cell r="B46">
            <v>36619</v>
          </cell>
          <cell r="H46">
            <v>200000000</v>
          </cell>
          <cell r="J46">
            <v>1000000</v>
          </cell>
          <cell r="K46">
            <v>36617</v>
          </cell>
        </row>
        <row r="47">
          <cell r="B47">
            <v>36623</v>
          </cell>
          <cell r="H47">
            <v>200000000</v>
          </cell>
          <cell r="J47">
            <v>4845500</v>
          </cell>
          <cell r="K47">
            <v>36617</v>
          </cell>
        </row>
        <row r="48">
          <cell r="B48">
            <v>36628</v>
          </cell>
          <cell r="H48">
            <v>200000000</v>
          </cell>
          <cell r="J48">
            <v>9649408.8000000007</v>
          </cell>
          <cell r="K48">
            <v>36617</v>
          </cell>
        </row>
        <row r="49">
          <cell r="B49">
            <v>36676</v>
          </cell>
          <cell r="H49">
            <v>200000000</v>
          </cell>
        </row>
        <row r="50">
          <cell r="B50">
            <v>36707</v>
          </cell>
          <cell r="H50">
            <v>200000000</v>
          </cell>
        </row>
        <row r="51">
          <cell r="B51">
            <v>36734</v>
          </cell>
          <cell r="H51">
            <v>200000000</v>
          </cell>
          <cell r="J51">
            <v>5148717.72</v>
          </cell>
          <cell r="K51">
            <v>36708</v>
          </cell>
        </row>
        <row r="52">
          <cell r="B52">
            <v>36734</v>
          </cell>
          <cell r="H52">
            <v>200000000</v>
          </cell>
          <cell r="J52">
            <v>184122.6</v>
          </cell>
          <cell r="K52" t="str">
            <v>пени</v>
          </cell>
        </row>
        <row r="53">
          <cell r="B53">
            <v>36734</v>
          </cell>
          <cell r="H53">
            <v>200000000</v>
          </cell>
          <cell r="J53">
            <v>1858734.72</v>
          </cell>
          <cell r="K53">
            <v>36708</v>
          </cell>
        </row>
        <row r="54">
          <cell r="B54">
            <v>36738</v>
          </cell>
          <cell r="H54">
            <v>200000000</v>
          </cell>
          <cell r="J54">
            <v>10183585.810000001</v>
          </cell>
          <cell r="K54">
            <v>36708</v>
          </cell>
        </row>
        <row r="55">
          <cell r="B55">
            <v>36738</v>
          </cell>
          <cell r="H55">
            <v>200000000</v>
          </cell>
          <cell r="J55">
            <v>62325.77</v>
          </cell>
          <cell r="K55" t="str">
            <v>пени</v>
          </cell>
        </row>
        <row r="56">
          <cell r="B56">
            <v>36769</v>
          </cell>
          <cell r="H56">
            <v>200000000</v>
          </cell>
        </row>
        <row r="57">
          <cell r="B57">
            <v>36799</v>
          </cell>
          <cell r="H57">
            <v>200000000</v>
          </cell>
        </row>
        <row r="58">
          <cell r="B58">
            <v>36822</v>
          </cell>
          <cell r="H58">
            <v>200000000</v>
          </cell>
          <cell r="J58">
            <v>10301947.859999999</v>
          </cell>
          <cell r="K58">
            <v>36800</v>
          </cell>
        </row>
        <row r="59">
          <cell r="B59">
            <v>36822</v>
          </cell>
          <cell r="H59">
            <v>200000000</v>
          </cell>
          <cell r="J59">
            <v>47505.69</v>
          </cell>
          <cell r="K59" t="str">
            <v>пени</v>
          </cell>
        </row>
        <row r="60">
          <cell r="B60">
            <v>36823</v>
          </cell>
          <cell r="H60">
            <v>200000000</v>
          </cell>
          <cell r="J60">
            <v>47505.69</v>
          </cell>
          <cell r="K60">
            <v>36800</v>
          </cell>
        </row>
        <row r="61">
          <cell r="B61">
            <v>36823</v>
          </cell>
          <cell r="H61">
            <v>200000000</v>
          </cell>
          <cell r="J61">
            <v>72.69</v>
          </cell>
          <cell r="K61" t="str">
            <v>пени</v>
          </cell>
        </row>
        <row r="62">
          <cell r="B62">
            <v>36860</v>
          </cell>
          <cell r="H62">
            <v>200000000</v>
          </cell>
        </row>
        <row r="63">
          <cell r="B63">
            <v>36888</v>
          </cell>
          <cell r="H63">
            <v>200000000</v>
          </cell>
        </row>
        <row r="64">
          <cell r="B64">
            <v>36901</v>
          </cell>
          <cell r="H64">
            <v>200000000</v>
          </cell>
          <cell r="J64">
            <v>8261661.7999999998</v>
          </cell>
        </row>
        <row r="65">
          <cell r="B65">
            <v>36901</v>
          </cell>
          <cell r="H65">
            <v>200000000</v>
          </cell>
          <cell r="J65">
            <v>11692.65</v>
          </cell>
          <cell r="K65" t="str">
            <v>пени</v>
          </cell>
        </row>
        <row r="66">
          <cell r="B66">
            <v>36902</v>
          </cell>
          <cell r="H66">
            <v>200000000</v>
          </cell>
          <cell r="J66">
            <v>273972.59999999998</v>
          </cell>
          <cell r="K66" t="str">
            <v>пени</v>
          </cell>
        </row>
        <row r="67">
          <cell r="B67">
            <v>36914</v>
          </cell>
          <cell r="H67">
            <v>200000000</v>
          </cell>
          <cell r="J67">
            <v>273972.56</v>
          </cell>
          <cell r="K67" t="str">
            <v>пени</v>
          </cell>
        </row>
        <row r="68">
          <cell r="B68">
            <v>36914</v>
          </cell>
          <cell r="H68">
            <v>200000000</v>
          </cell>
          <cell r="J68">
            <v>4878.96</v>
          </cell>
          <cell r="K68" t="str">
            <v>пени</v>
          </cell>
        </row>
        <row r="69">
          <cell r="B69">
            <v>36914</v>
          </cell>
          <cell r="H69">
            <v>200000000</v>
          </cell>
          <cell r="J69">
            <v>3561643.8</v>
          </cell>
          <cell r="K69" t="str">
            <v>пени</v>
          </cell>
        </row>
        <row r="70">
          <cell r="B70">
            <v>36916</v>
          </cell>
          <cell r="F70">
            <v>200000000</v>
          </cell>
          <cell r="H70">
            <v>0</v>
          </cell>
        </row>
      </sheetData>
      <sheetData sheetId="42"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156/7</v>
          </cell>
        </row>
        <row r="6">
          <cell r="B6" t="str">
            <v>От</v>
          </cell>
          <cell r="E6">
            <v>36364</v>
          </cell>
        </row>
        <row r="7">
          <cell r="B7" t="str">
            <v>Тип договора</v>
          </cell>
          <cell r="E7" t="str">
            <v xml:space="preserve">       инвестиционный</v>
          </cell>
        </row>
        <row r="8">
          <cell r="B8" t="str">
            <v>Размер кредита</v>
          </cell>
          <cell r="E8">
            <v>130000000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45006810738000050567</v>
          </cell>
        </row>
        <row r="12">
          <cell r="B12" t="str">
            <v>Дата открытия счета</v>
          </cell>
          <cell r="E12">
            <v>36367</v>
          </cell>
        </row>
        <row r="13">
          <cell r="B13" t="str">
            <v>Дата погашения кредита</v>
          </cell>
          <cell r="E13">
            <v>37078</v>
          </cell>
        </row>
        <row r="14">
          <cell r="B14" t="str">
            <v>Пролонгации  до</v>
          </cell>
          <cell r="E14">
            <v>36721</v>
          </cell>
          <cell r="F14">
            <v>37078</v>
          </cell>
        </row>
        <row r="15">
          <cell r="B15" t="str">
            <v>Процентная ставка</v>
          </cell>
          <cell r="D15" t="str">
            <v>c</v>
          </cell>
          <cell r="E15">
            <v>7</v>
          </cell>
          <cell r="F15">
            <v>36367</v>
          </cell>
          <cell r="G15">
            <v>43</v>
          </cell>
          <cell r="H15">
            <v>36572</v>
          </cell>
          <cell r="I15">
            <v>40.299999999999997</v>
          </cell>
          <cell r="J15">
            <v>36573</v>
          </cell>
        </row>
        <row r="16">
          <cell r="B16" t="str">
            <v>Продолж. проц. ставка</v>
          </cell>
          <cell r="D16" t="str">
            <v>c</v>
          </cell>
          <cell r="E16">
            <v>36</v>
          </cell>
          <cell r="F16">
            <v>36626</v>
          </cell>
          <cell r="G16">
            <v>27.6</v>
          </cell>
          <cell r="H16">
            <v>36678</v>
          </cell>
          <cell r="I16">
            <v>20.350000000000001</v>
          </cell>
          <cell r="J16">
            <v>36731</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36367</v>
          </cell>
          <cell r="D25">
            <v>130000000</v>
          </cell>
          <cell r="F25" t="str">
            <v/>
          </cell>
          <cell r="H25">
            <v>130000000</v>
          </cell>
        </row>
        <row r="26">
          <cell r="B26">
            <v>36403</v>
          </cell>
          <cell r="H26">
            <v>130000000</v>
          </cell>
        </row>
        <row r="27">
          <cell r="B27">
            <v>36433</v>
          </cell>
          <cell r="H27">
            <v>130000000</v>
          </cell>
        </row>
        <row r="28">
          <cell r="B28">
            <v>36454</v>
          </cell>
          <cell r="H28">
            <v>130000000</v>
          </cell>
          <cell r="J28">
            <v>2144109.59</v>
          </cell>
        </row>
        <row r="29">
          <cell r="B29">
            <v>36494</v>
          </cell>
          <cell r="H29">
            <v>130000000</v>
          </cell>
        </row>
        <row r="30">
          <cell r="B30">
            <v>36524</v>
          </cell>
          <cell r="H30">
            <v>130000000</v>
          </cell>
        </row>
        <row r="31">
          <cell r="B31">
            <v>36545</v>
          </cell>
          <cell r="H31">
            <v>130000000</v>
          </cell>
          <cell r="J31">
            <v>2292336.25</v>
          </cell>
        </row>
        <row r="32">
          <cell r="B32">
            <v>36584</v>
          </cell>
          <cell r="H32">
            <v>130000000</v>
          </cell>
        </row>
        <row r="33">
          <cell r="B33">
            <v>36616</v>
          </cell>
          <cell r="H33">
            <v>130000000</v>
          </cell>
        </row>
        <row r="34">
          <cell r="B34">
            <v>36636</v>
          </cell>
          <cell r="H34">
            <v>130000000</v>
          </cell>
          <cell r="J34">
            <v>9792267.7599999998</v>
          </cell>
        </row>
        <row r="35">
          <cell r="B35">
            <v>36676</v>
          </cell>
          <cell r="H35">
            <v>130000000</v>
          </cell>
        </row>
        <row r="36">
          <cell r="B36">
            <v>36692</v>
          </cell>
          <cell r="H36">
            <v>130000000</v>
          </cell>
        </row>
        <row r="37">
          <cell r="B37">
            <v>36726</v>
          </cell>
          <cell r="H37">
            <v>130000000</v>
          </cell>
          <cell r="J37">
            <v>10144262.300000001</v>
          </cell>
        </row>
        <row r="38">
          <cell r="B38">
            <v>36738</v>
          </cell>
          <cell r="H38">
            <v>130000000</v>
          </cell>
        </row>
        <row r="39">
          <cell r="B39">
            <v>36769</v>
          </cell>
          <cell r="H39">
            <v>130000000</v>
          </cell>
        </row>
        <row r="40">
          <cell r="B40">
            <v>36799</v>
          </cell>
          <cell r="H40">
            <v>130000000</v>
          </cell>
        </row>
        <row r="41">
          <cell r="B41">
            <v>36822</v>
          </cell>
          <cell r="H41">
            <v>130000000</v>
          </cell>
          <cell r="J41">
            <v>6696266.1100000003</v>
          </cell>
        </row>
        <row r="42">
          <cell r="B42">
            <v>36822</v>
          </cell>
          <cell r="H42">
            <v>130000000</v>
          </cell>
          <cell r="J42">
            <v>30878.7</v>
          </cell>
        </row>
        <row r="43">
          <cell r="B43">
            <v>36823</v>
          </cell>
          <cell r="H43">
            <v>130000000</v>
          </cell>
          <cell r="J43">
            <v>30878.7</v>
          </cell>
        </row>
        <row r="44">
          <cell r="B44">
            <v>36823</v>
          </cell>
          <cell r="H44">
            <v>130000000</v>
          </cell>
          <cell r="J44">
            <v>47.25</v>
          </cell>
        </row>
        <row r="45">
          <cell r="B45">
            <v>36860</v>
          </cell>
          <cell r="H45">
            <v>130000000</v>
          </cell>
        </row>
        <row r="46">
          <cell r="B46">
            <v>36889</v>
          </cell>
          <cell r="H46">
            <v>130000000</v>
          </cell>
        </row>
        <row r="47">
          <cell r="B47">
            <v>36914</v>
          </cell>
          <cell r="H47">
            <v>130000000</v>
          </cell>
          <cell r="J47">
            <v>3072429.43</v>
          </cell>
        </row>
      </sheetData>
      <sheetData sheetId="43" refreshError="1">
        <row r="1">
          <cell r="B1" t="str">
            <v>Кредитор</v>
          </cell>
          <cell r="E1" t="str">
            <v>УИК</v>
          </cell>
        </row>
        <row r="2">
          <cell r="B2" t="str">
            <v>Заёмщик</v>
          </cell>
          <cell r="E2" t="str">
            <v>ООО "Группа Тема"</v>
          </cell>
        </row>
        <row r="3">
          <cell r="B3" t="str">
            <v>Правовая форма</v>
          </cell>
          <cell r="E3" t="str">
            <v xml:space="preserve">ООО </v>
          </cell>
        </row>
        <row r="4">
          <cell r="B4" t="str">
            <v>Объект стрительства</v>
          </cell>
          <cell r="E4" t="str">
            <v xml:space="preserve">                                     г.Москва,Можайское шоссе кв.81 кор 25</v>
          </cell>
        </row>
        <row r="5">
          <cell r="B5" t="str">
            <v>Кредитный договор №</v>
          </cell>
          <cell r="E5" t="str">
            <v>427/В</v>
          </cell>
        </row>
        <row r="6">
          <cell r="B6" t="str">
            <v>От</v>
          </cell>
          <cell r="E6">
            <v>35751</v>
          </cell>
        </row>
        <row r="7">
          <cell r="B7" t="str">
            <v>Тип договора</v>
          </cell>
          <cell r="E7" t="str">
            <v>инвестиционный</v>
          </cell>
        </row>
        <row r="8">
          <cell r="B8" t="str">
            <v>Размер кредита</v>
          </cell>
          <cell r="E8">
            <v>97200000</v>
          </cell>
          <cell r="F8" t="str">
            <v>USD</v>
          </cell>
          <cell r="G8" t="str">
            <v>с максимальным остатком ссудн.зад. 71,8млн.дол.</v>
          </cell>
        </row>
        <row r="9">
          <cell r="B9" t="str">
            <v>Вид обеспечения кредита</v>
          </cell>
          <cell r="E9" t="str">
            <v>залог имущественных прав на площадь жилого комплекса "Кунцево", подземной автостоянки и офисных помещений</v>
          </cell>
        </row>
        <row r="10">
          <cell r="B10" t="str">
            <v>Размер обеспечения</v>
          </cell>
          <cell r="E10">
            <v>104202630</v>
          </cell>
          <cell r="F10" t="str">
            <v>USD</v>
          </cell>
        </row>
        <row r="11">
          <cell r="B11" t="str">
            <v>Номер ссудного счета</v>
          </cell>
          <cell r="E11" t="str">
            <v xml:space="preserve">          45208840638000050095</v>
          </cell>
        </row>
        <row r="12">
          <cell r="B12" t="str">
            <v>Дата открытия счета</v>
          </cell>
          <cell r="E12">
            <v>35751</v>
          </cell>
        </row>
        <row r="13">
          <cell r="B13" t="str">
            <v>Дата погашения кредита</v>
          </cell>
          <cell r="E13">
            <v>37226</v>
          </cell>
        </row>
        <row r="14">
          <cell r="B14" t="str">
            <v>Пролонгации  до</v>
          </cell>
        </row>
        <row r="15">
          <cell r="B15" t="str">
            <v>Процентная ставка</v>
          </cell>
          <cell r="D15" t="str">
            <v>c</v>
          </cell>
          <cell r="E15">
            <v>15</v>
          </cell>
          <cell r="F15">
            <v>35822</v>
          </cell>
          <cell r="G15">
            <v>10</v>
          </cell>
          <cell r="H15">
            <v>35886</v>
          </cell>
          <cell r="I15">
            <v>16</v>
          </cell>
          <cell r="J15">
            <v>36038</v>
          </cell>
          <cell r="K15">
            <v>13</v>
          </cell>
          <cell r="L15">
            <v>36246</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35822</v>
          </cell>
          <cell r="C25">
            <v>2118118</v>
          </cell>
          <cell r="D25">
            <v>12751070.359999999</v>
          </cell>
          <cell r="G25">
            <v>2118118</v>
          </cell>
          <cell r="H25">
            <v>12751070.359999999</v>
          </cell>
        </row>
        <row r="26">
          <cell r="B26">
            <v>35824</v>
          </cell>
          <cell r="C26">
            <v>2092761.7</v>
          </cell>
          <cell r="D26">
            <v>12604703.720000001</v>
          </cell>
          <cell r="G26">
            <v>4210879.7</v>
          </cell>
          <cell r="H26">
            <v>25362128.43</v>
          </cell>
          <cell r="J26">
            <v>0</v>
          </cell>
        </row>
        <row r="27">
          <cell r="B27">
            <v>35830</v>
          </cell>
          <cell r="C27">
            <v>5741349.5999999996</v>
          </cell>
          <cell r="D27">
            <v>34626079.439999998</v>
          </cell>
          <cell r="G27">
            <v>9952229.3000000007</v>
          </cell>
          <cell r="H27">
            <v>60021894.909999996</v>
          </cell>
          <cell r="J27">
            <v>0</v>
          </cell>
        </row>
        <row r="28">
          <cell r="B28">
            <v>35843</v>
          </cell>
          <cell r="C28">
            <v>879776.5</v>
          </cell>
          <cell r="D28">
            <v>5324407.38</v>
          </cell>
          <cell r="G28">
            <v>10832005.800000001</v>
          </cell>
          <cell r="H28">
            <v>65555299.100000001</v>
          </cell>
          <cell r="J28">
            <v>0</v>
          </cell>
        </row>
        <row r="29">
          <cell r="B29">
            <v>35846</v>
          </cell>
          <cell r="C29">
            <v>302000</v>
          </cell>
          <cell r="D29">
            <v>1829818</v>
          </cell>
          <cell r="G29">
            <v>11134005.800000001</v>
          </cell>
          <cell r="H29">
            <v>67460941.140000001</v>
          </cell>
          <cell r="J29">
            <v>0</v>
          </cell>
        </row>
        <row r="30">
          <cell r="B30">
            <v>35849</v>
          </cell>
          <cell r="D30">
            <v>0</v>
          </cell>
          <cell r="G30">
            <v>11134005.800000001</v>
          </cell>
          <cell r="H30">
            <v>67494343.159999996</v>
          </cell>
          <cell r="I30">
            <v>77985.69</v>
          </cell>
          <cell r="J30">
            <v>472749.25</v>
          </cell>
          <cell r="K30">
            <v>35827</v>
          </cell>
        </row>
        <row r="31">
          <cell r="B31">
            <v>35874</v>
          </cell>
          <cell r="C31">
            <v>308800</v>
          </cell>
          <cell r="D31">
            <v>1881827.2</v>
          </cell>
          <cell r="G31">
            <v>11442805.800000001</v>
          </cell>
          <cell r="H31">
            <v>69732458.549999997</v>
          </cell>
          <cell r="J31">
            <v>0</v>
          </cell>
        </row>
        <row r="32">
          <cell r="B32">
            <v>35878</v>
          </cell>
          <cell r="C32">
            <v>1299834.8500000001</v>
          </cell>
          <cell r="D32">
            <v>7925093.0800000001</v>
          </cell>
          <cell r="G32">
            <v>12742640.65</v>
          </cell>
          <cell r="H32">
            <v>77691880.040000007</v>
          </cell>
          <cell r="J32">
            <v>0</v>
          </cell>
        </row>
        <row r="33">
          <cell r="B33">
            <v>35881</v>
          </cell>
          <cell r="C33">
            <v>330250</v>
          </cell>
          <cell r="D33">
            <v>2015185.5</v>
          </cell>
          <cell r="G33">
            <v>13072890.65</v>
          </cell>
          <cell r="H33">
            <v>79770778.75</v>
          </cell>
          <cell r="J33">
            <v>0</v>
          </cell>
        </row>
        <row r="34">
          <cell r="B34">
            <v>35874</v>
          </cell>
          <cell r="D34">
            <v>0</v>
          </cell>
          <cell r="G34">
            <v>13072890.65</v>
          </cell>
          <cell r="H34">
            <v>79666195.620000005</v>
          </cell>
          <cell r="J34">
            <v>0</v>
          </cell>
        </row>
        <row r="35">
          <cell r="B35">
            <v>35880</v>
          </cell>
          <cell r="D35">
            <v>0</v>
          </cell>
          <cell r="G35">
            <v>13072890.65</v>
          </cell>
          <cell r="H35">
            <v>79757705.859999999</v>
          </cell>
          <cell r="I35">
            <v>137516.97</v>
          </cell>
          <cell r="J35">
            <v>838991.03</v>
          </cell>
          <cell r="K35">
            <v>35855</v>
          </cell>
        </row>
        <row r="36">
          <cell r="B36">
            <v>35880</v>
          </cell>
          <cell r="D36">
            <v>0</v>
          </cell>
          <cell r="G36">
            <v>13072890.65</v>
          </cell>
          <cell r="H36">
            <v>79757705.859999999</v>
          </cell>
          <cell r="I36">
            <v>1658.1</v>
          </cell>
          <cell r="J36">
            <v>10116.07</v>
          </cell>
          <cell r="K36">
            <v>35855</v>
          </cell>
        </row>
        <row r="37">
          <cell r="B37">
            <v>35907</v>
          </cell>
          <cell r="C37">
            <v>970435.6</v>
          </cell>
          <cell r="D37">
            <v>5949740.6600000001</v>
          </cell>
          <cell r="G37">
            <v>14043326.25</v>
          </cell>
          <cell r="H37">
            <v>86099633.239999995</v>
          </cell>
          <cell r="J37">
            <v>0</v>
          </cell>
        </row>
        <row r="38">
          <cell r="B38">
            <v>35922</v>
          </cell>
          <cell r="C38">
            <v>1526850.93</v>
          </cell>
          <cell r="D38">
            <v>9368757.3100000005</v>
          </cell>
          <cell r="G38">
            <v>15570177.18</v>
          </cell>
          <cell r="H38">
            <v>95538607.180000007</v>
          </cell>
          <cell r="J38">
            <v>0</v>
          </cell>
        </row>
        <row r="39">
          <cell r="B39">
            <v>35927</v>
          </cell>
          <cell r="C39">
            <v>625248</v>
          </cell>
          <cell r="D39">
            <v>3838710.1</v>
          </cell>
          <cell r="G39">
            <v>16195425.18</v>
          </cell>
          <cell r="H39">
            <v>99431812.890000001</v>
          </cell>
          <cell r="J39">
            <v>0</v>
          </cell>
        </row>
        <row r="40">
          <cell r="B40">
            <v>35942</v>
          </cell>
          <cell r="C40">
            <v>2954741.25</v>
          </cell>
          <cell r="D40">
            <v>18201206.100000001</v>
          </cell>
          <cell r="G40">
            <v>19150166.43</v>
          </cell>
          <cell r="H40">
            <v>117965025.20999999</v>
          </cell>
          <cell r="J40">
            <v>0</v>
          </cell>
        </row>
        <row r="41">
          <cell r="B41">
            <v>35944</v>
          </cell>
          <cell r="C41">
            <v>324000</v>
          </cell>
          <cell r="D41">
            <v>1997784</v>
          </cell>
          <cell r="G41">
            <v>19474166.43</v>
          </cell>
          <cell r="H41">
            <v>120077710.20999999</v>
          </cell>
          <cell r="J41">
            <v>0</v>
          </cell>
        </row>
        <row r="42">
          <cell r="B42">
            <v>35954</v>
          </cell>
          <cell r="C42">
            <v>14100</v>
          </cell>
          <cell r="D42">
            <v>86982.9</v>
          </cell>
          <cell r="G42">
            <v>19488266.43</v>
          </cell>
          <cell r="H42">
            <v>120223115.61</v>
          </cell>
          <cell r="J42">
            <v>0</v>
          </cell>
        </row>
        <row r="43">
          <cell r="B43">
            <v>35970</v>
          </cell>
          <cell r="D43">
            <v>0</v>
          </cell>
          <cell r="G43">
            <v>19488266.43</v>
          </cell>
          <cell r="H43">
            <v>120642113.33</v>
          </cell>
          <cell r="I43">
            <v>50000.6</v>
          </cell>
          <cell r="J43">
            <v>309528.71000000002</v>
          </cell>
        </row>
        <row r="44">
          <cell r="B44">
            <v>35970</v>
          </cell>
          <cell r="D44">
            <v>0</v>
          </cell>
          <cell r="G44">
            <v>19488266.43</v>
          </cell>
          <cell r="H44">
            <v>120642113.33</v>
          </cell>
          <cell r="I44">
            <v>12</v>
          </cell>
          <cell r="J44">
            <v>74.290000000000006</v>
          </cell>
          <cell r="K44" t="str">
            <v>пени</v>
          </cell>
        </row>
        <row r="45">
          <cell r="B45">
            <v>35972</v>
          </cell>
          <cell r="C45">
            <v>1709911.21</v>
          </cell>
          <cell r="D45">
            <v>10591190.029999999</v>
          </cell>
          <cell r="G45">
            <v>21198177.640000001</v>
          </cell>
          <cell r="H45">
            <v>131301512.3</v>
          </cell>
          <cell r="J45">
            <v>0</v>
          </cell>
        </row>
        <row r="46">
          <cell r="B46">
            <v>35982</v>
          </cell>
          <cell r="D46">
            <v>0</v>
          </cell>
          <cell r="G46">
            <v>21198177.640000001</v>
          </cell>
          <cell r="H46">
            <v>131534692.26000001</v>
          </cell>
          <cell r="I46">
            <v>188000</v>
          </cell>
          <cell r="J46">
            <v>1166540</v>
          </cell>
        </row>
        <row r="47">
          <cell r="B47">
            <v>35991</v>
          </cell>
          <cell r="C47">
            <v>3670408</v>
          </cell>
          <cell r="D47">
            <v>22804244.899999999</v>
          </cell>
          <cell r="G47">
            <v>24868585.640000001</v>
          </cell>
          <cell r="H47">
            <v>154508522.58000001</v>
          </cell>
          <cell r="J47">
            <v>0</v>
          </cell>
        </row>
        <row r="48">
          <cell r="B48">
            <v>36004</v>
          </cell>
          <cell r="C48">
            <v>1416365.31</v>
          </cell>
          <cell r="D48">
            <v>8822539.5199999996</v>
          </cell>
          <cell r="G48">
            <v>26284950.949999999</v>
          </cell>
          <cell r="H48">
            <v>163728959.47</v>
          </cell>
          <cell r="I48">
            <v>145139.65</v>
          </cell>
          <cell r="J48">
            <v>904074.88</v>
          </cell>
        </row>
        <row r="49">
          <cell r="B49">
            <v>36004</v>
          </cell>
          <cell r="D49">
            <v>0</v>
          </cell>
          <cell r="G49">
            <v>26284950.949999999</v>
          </cell>
          <cell r="H49">
            <v>163728959.47</v>
          </cell>
          <cell r="I49">
            <v>7800.35</v>
          </cell>
          <cell r="J49">
            <v>48588.38</v>
          </cell>
          <cell r="K49" t="str">
            <v>пени</v>
          </cell>
        </row>
        <row r="50">
          <cell r="B50">
            <v>36006</v>
          </cell>
          <cell r="D50">
            <v>0</v>
          </cell>
          <cell r="G50">
            <v>26284950.949999999</v>
          </cell>
          <cell r="H50">
            <v>163886669.16999999</v>
          </cell>
          <cell r="I50">
            <v>249066.41</v>
          </cell>
          <cell r="J50">
            <v>1552929.07</v>
          </cell>
          <cell r="K50" t="str">
            <v>июль</v>
          </cell>
        </row>
        <row r="51">
          <cell r="B51">
            <v>36006</v>
          </cell>
          <cell r="D51">
            <v>0</v>
          </cell>
          <cell r="G51">
            <v>26284950.949999999</v>
          </cell>
          <cell r="H51">
            <v>163886669.16999999</v>
          </cell>
          <cell r="I51">
            <v>996.27</v>
          </cell>
          <cell r="J51">
            <v>6211.74</v>
          </cell>
          <cell r="K51" t="str">
            <v>пени</v>
          </cell>
        </row>
        <row r="52">
          <cell r="B52">
            <v>36038</v>
          </cell>
          <cell r="D52">
            <v>0</v>
          </cell>
          <cell r="G52">
            <v>26284950.949999999</v>
          </cell>
          <cell r="H52">
            <v>207782537.25999999</v>
          </cell>
          <cell r="J52">
            <v>0</v>
          </cell>
        </row>
        <row r="53">
          <cell r="B53">
            <v>36045</v>
          </cell>
          <cell r="D53">
            <v>0</v>
          </cell>
          <cell r="G53">
            <v>26284950.949999999</v>
          </cell>
          <cell r="H53">
            <v>446581316.63999999</v>
          </cell>
          <cell r="I53">
            <v>54485.2</v>
          </cell>
          <cell r="J53">
            <v>925703.55</v>
          </cell>
          <cell r="K53" t="str">
            <v>август</v>
          </cell>
        </row>
        <row r="54">
          <cell r="B54">
            <v>36045</v>
          </cell>
          <cell r="D54">
            <v>0</v>
          </cell>
          <cell r="G54">
            <v>26284950.949999999</v>
          </cell>
          <cell r="H54">
            <v>446581316.63999999</v>
          </cell>
          <cell r="I54">
            <v>4372.95</v>
          </cell>
          <cell r="J54">
            <v>74296.42</v>
          </cell>
          <cell r="K54" t="str">
            <v>пени</v>
          </cell>
        </row>
        <row r="55">
          <cell r="B55">
            <v>36053</v>
          </cell>
          <cell r="C55">
            <v>560000</v>
          </cell>
          <cell r="D55">
            <v>4855592</v>
          </cell>
          <cell r="G55">
            <v>26844950.949999999</v>
          </cell>
          <cell r="H55">
            <v>232764516.19999999</v>
          </cell>
          <cell r="J55">
            <v>0</v>
          </cell>
        </row>
        <row r="56">
          <cell r="B56">
            <v>36062</v>
          </cell>
          <cell r="C56">
            <v>804318</v>
          </cell>
          <cell r="D56">
            <v>12738627.619999999</v>
          </cell>
          <cell r="G56">
            <v>27649268.949999999</v>
          </cell>
          <cell r="H56">
            <v>437903591.77999997</v>
          </cell>
          <cell r="I56">
            <v>164162.62</v>
          </cell>
          <cell r="J56">
            <v>2599974.7400000002</v>
          </cell>
          <cell r="K56" t="str">
            <v>август</v>
          </cell>
        </row>
        <row r="57">
          <cell r="B57">
            <v>36062</v>
          </cell>
          <cell r="D57">
            <v>0</v>
          </cell>
          <cell r="G57">
            <v>27649268.949999999</v>
          </cell>
          <cell r="H57">
            <v>437903591.77999997</v>
          </cell>
          <cell r="I57">
            <v>5581.53</v>
          </cell>
          <cell r="J57">
            <v>88399.16</v>
          </cell>
          <cell r="K57" t="str">
            <v>штраф</v>
          </cell>
        </row>
        <row r="58">
          <cell r="B58">
            <v>36067</v>
          </cell>
          <cell r="C58">
            <v>445832</v>
          </cell>
          <cell r="D58">
            <v>7130280.3399999999</v>
          </cell>
          <cell r="G58">
            <v>28095100.949999999</v>
          </cell>
          <cell r="H58">
            <v>449330568.50999999</v>
          </cell>
          <cell r="I58">
            <v>337001.8</v>
          </cell>
          <cell r="J58">
            <v>5389737.1900000004</v>
          </cell>
          <cell r="K58" t="str">
            <v>сентябрь</v>
          </cell>
        </row>
        <row r="59">
          <cell r="B59">
            <v>36067</v>
          </cell>
          <cell r="C59">
            <v>777188</v>
          </cell>
          <cell r="D59">
            <v>12429723.119999999</v>
          </cell>
          <cell r="G59">
            <v>28872288.949999999</v>
          </cell>
          <cell r="H59">
            <v>461760291.63999999</v>
          </cell>
          <cell r="I59">
            <v>1348.01</v>
          </cell>
          <cell r="J59">
            <v>21558.99</v>
          </cell>
          <cell r="K59" t="str">
            <v>пени</v>
          </cell>
        </row>
        <row r="60">
          <cell r="B60">
            <v>36069</v>
          </cell>
          <cell r="C60">
            <v>722812.08</v>
          </cell>
          <cell r="D60">
            <v>11611614.66</v>
          </cell>
          <cell r="G60">
            <v>29595101.030000001</v>
          </cell>
          <cell r="H60">
            <v>475430500.5</v>
          </cell>
          <cell r="J60">
            <v>0</v>
          </cell>
        </row>
        <row r="61">
          <cell r="B61">
            <v>36070</v>
          </cell>
          <cell r="C61">
            <v>750302.4</v>
          </cell>
          <cell r="D61">
            <v>11999061.07</v>
          </cell>
          <cell r="G61">
            <v>30345403.43</v>
          </cell>
          <cell r="H61">
            <v>485292795.26999998</v>
          </cell>
          <cell r="J61">
            <v>0</v>
          </cell>
        </row>
        <row r="62">
          <cell r="B62">
            <v>36073</v>
          </cell>
          <cell r="C62">
            <v>566634.61</v>
          </cell>
          <cell r="D62">
            <v>9049494.6999999993</v>
          </cell>
          <cell r="G62">
            <v>30912038.039999999</v>
          </cell>
          <cell r="H62">
            <v>493683794.72000003</v>
          </cell>
          <cell r="J62">
            <v>0</v>
          </cell>
        </row>
        <row r="63">
          <cell r="B63">
            <v>36074</v>
          </cell>
          <cell r="C63">
            <v>396067.33</v>
          </cell>
          <cell r="D63">
            <v>6255645.8399999999</v>
          </cell>
          <cell r="G63">
            <v>31308105.370000001</v>
          </cell>
          <cell r="H63">
            <v>494492739.45999998</v>
          </cell>
          <cell r="J63">
            <v>0</v>
          </cell>
        </row>
        <row r="64">
          <cell r="B64">
            <v>36081</v>
          </cell>
          <cell r="C64">
            <v>1000000</v>
          </cell>
          <cell r="D64">
            <v>15790000</v>
          </cell>
          <cell r="G64">
            <v>32308105.370000001</v>
          </cell>
          <cell r="H64">
            <v>510144983.79000002</v>
          </cell>
          <cell r="J64">
            <v>0</v>
          </cell>
        </row>
        <row r="65">
          <cell r="B65">
            <v>36082</v>
          </cell>
          <cell r="C65">
            <v>1000000</v>
          </cell>
          <cell r="D65">
            <v>15050000</v>
          </cell>
          <cell r="G65">
            <v>33308105.370000001</v>
          </cell>
          <cell r="H65">
            <v>501286985.81999999</v>
          </cell>
          <cell r="J65">
            <v>0</v>
          </cell>
        </row>
        <row r="66">
          <cell r="B66">
            <v>36083</v>
          </cell>
          <cell r="C66">
            <v>1000000</v>
          </cell>
          <cell r="D66">
            <v>13000000</v>
          </cell>
          <cell r="G66">
            <v>34308105.369999997</v>
          </cell>
          <cell r="H66">
            <v>446005369.81</v>
          </cell>
          <cell r="J66">
            <v>0</v>
          </cell>
        </row>
        <row r="67">
          <cell r="B67">
            <v>36084</v>
          </cell>
          <cell r="C67">
            <v>1000000</v>
          </cell>
          <cell r="D67">
            <v>13560000</v>
          </cell>
          <cell r="G67">
            <v>35308105.369999997</v>
          </cell>
          <cell r="H67">
            <v>478777908.81999999</v>
          </cell>
          <cell r="J67">
            <v>0</v>
          </cell>
        </row>
        <row r="68">
          <cell r="B68">
            <v>36088</v>
          </cell>
          <cell r="C68">
            <v>800000</v>
          </cell>
          <cell r="D68">
            <v>13672000</v>
          </cell>
          <cell r="G68">
            <v>36108105.369999997</v>
          </cell>
          <cell r="H68">
            <v>617087520.76999998</v>
          </cell>
          <cell r="J68">
            <v>0</v>
          </cell>
        </row>
        <row r="69">
          <cell r="B69">
            <v>36091</v>
          </cell>
          <cell r="C69">
            <v>462300</v>
          </cell>
          <cell r="D69">
            <v>7748148</v>
          </cell>
          <cell r="G69">
            <v>36570405.369999997</v>
          </cell>
          <cell r="H69">
            <v>612919994</v>
          </cell>
          <cell r="J69">
            <v>0</v>
          </cell>
        </row>
        <row r="70">
          <cell r="B70">
            <v>36096</v>
          </cell>
          <cell r="C70">
            <v>1000000</v>
          </cell>
          <cell r="D70">
            <v>16670000</v>
          </cell>
          <cell r="G70">
            <v>37570405.369999997</v>
          </cell>
          <cell r="H70">
            <v>626298657.51999998</v>
          </cell>
          <cell r="J70">
            <v>0</v>
          </cell>
        </row>
        <row r="71">
          <cell r="B71">
            <v>36098</v>
          </cell>
          <cell r="D71">
            <v>0</v>
          </cell>
          <cell r="G71">
            <v>37570405.369999997</v>
          </cell>
          <cell r="H71">
            <v>603380710.24000001</v>
          </cell>
          <cell r="I71">
            <v>117871.99</v>
          </cell>
          <cell r="J71">
            <v>1893024.16</v>
          </cell>
          <cell r="K71">
            <v>36069</v>
          </cell>
        </row>
        <row r="72">
          <cell r="B72">
            <v>36098</v>
          </cell>
          <cell r="D72">
            <v>0</v>
          </cell>
          <cell r="G72">
            <v>37570405.369999997</v>
          </cell>
          <cell r="H72">
            <v>603380710.24000001</v>
          </cell>
          <cell r="I72">
            <v>2609.94</v>
          </cell>
          <cell r="J72">
            <v>41915.64</v>
          </cell>
          <cell r="K72" t="str">
            <v>штраф</v>
          </cell>
        </row>
        <row r="73">
          <cell r="B73">
            <v>36105</v>
          </cell>
          <cell r="D73">
            <v>0</v>
          </cell>
          <cell r="G73">
            <v>37570405.369999997</v>
          </cell>
          <cell r="H73">
            <v>584971211.61000001</v>
          </cell>
          <cell r="I73">
            <v>317118.53999999998</v>
          </cell>
          <cell r="J73">
            <v>4937535.67</v>
          </cell>
          <cell r="K73">
            <v>36069</v>
          </cell>
        </row>
        <row r="74">
          <cell r="B74">
            <v>36105</v>
          </cell>
          <cell r="D74">
            <v>0</v>
          </cell>
          <cell r="G74">
            <v>37570405.369999997</v>
          </cell>
          <cell r="H74">
            <v>584971211.61000001</v>
          </cell>
          <cell r="I74">
            <v>3805.42</v>
          </cell>
          <cell r="J74">
            <v>59250.39</v>
          </cell>
          <cell r="K74" t="str">
            <v>штраф</v>
          </cell>
        </row>
        <row r="75">
          <cell r="B75">
            <v>36105</v>
          </cell>
          <cell r="D75">
            <v>0</v>
          </cell>
          <cell r="G75">
            <v>37570405.369999997</v>
          </cell>
          <cell r="H75">
            <v>584971211.61000001</v>
          </cell>
          <cell r="I75">
            <v>52217.04</v>
          </cell>
          <cell r="J75">
            <v>813019.31</v>
          </cell>
          <cell r="K75">
            <v>36100</v>
          </cell>
        </row>
        <row r="76">
          <cell r="B76">
            <v>36111</v>
          </cell>
          <cell r="C76">
            <v>627866.65</v>
          </cell>
          <cell r="D76">
            <v>9782162.4100000001</v>
          </cell>
          <cell r="G76">
            <v>38198272.020000003</v>
          </cell>
          <cell r="H76">
            <v>595129078.07000005</v>
          </cell>
          <cell r="J76">
            <v>0</v>
          </cell>
        </row>
        <row r="77">
          <cell r="B77">
            <v>36116</v>
          </cell>
          <cell r="D77">
            <v>0</v>
          </cell>
          <cell r="G77">
            <v>38198272.020000003</v>
          </cell>
          <cell r="H77">
            <v>641730969.94000006</v>
          </cell>
          <cell r="I77">
            <v>18220</v>
          </cell>
          <cell r="J77">
            <v>306096</v>
          </cell>
          <cell r="K77">
            <v>36100</v>
          </cell>
        </row>
        <row r="78">
          <cell r="B78">
            <v>36117</v>
          </cell>
          <cell r="C78">
            <v>1000000</v>
          </cell>
          <cell r="D78">
            <v>16990000</v>
          </cell>
          <cell r="G78">
            <v>39198272.020000003</v>
          </cell>
          <cell r="H78">
            <v>665978641.62</v>
          </cell>
          <cell r="J78">
            <v>0</v>
          </cell>
        </row>
        <row r="79">
          <cell r="B79">
            <v>36119</v>
          </cell>
          <cell r="C79">
            <v>1000000</v>
          </cell>
          <cell r="D79">
            <v>17200000</v>
          </cell>
          <cell r="G79">
            <v>40198272.020000003</v>
          </cell>
          <cell r="H79">
            <v>691410278.74000001</v>
          </cell>
          <cell r="J79">
            <v>0</v>
          </cell>
        </row>
        <row r="80">
          <cell r="B80">
            <v>36123</v>
          </cell>
          <cell r="C80">
            <v>1000000</v>
          </cell>
          <cell r="D80">
            <v>17170000</v>
          </cell>
          <cell r="G80">
            <v>41198272.020000003</v>
          </cell>
          <cell r="H80">
            <v>707374330.58000004</v>
          </cell>
          <cell r="J80">
            <v>0</v>
          </cell>
        </row>
        <row r="81">
          <cell r="B81">
            <v>36125</v>
          </cell>
          <cell r="D81">
            <v>0</v>
          </cell>
          <cell r="G81">
            <v>41198272.020000003</v>
          </cell>
          <cell r="H81">
            <v>719733812.19000006</v>
          </cell>
          <cell r="I81">
            <v>28620.49</v>
          </cell>
          <cell r="J81">
            <v>499999.96</v>
          </cell>
          <cell r="K81">
            <v>36100</v>
          </cell>
        </row>
        <row r="82">
          <cell r="B82">
            <v>36126</v>
          </cell>
          <cell r="C82">
            <v>1000000</v>
          </cell>
          <cell r="D82">
            <v>17450000</v>
          </cell>
          <cell r="G82">
            <v>42198272.020000003</v>
          </cell>
          <cell r="H82">
            <v>736359846.75</v>
          </cell>
          <cell r="I82">
            <v>414066.98</v>
          </cell>
          <cell r="J82">
            <v>7225468.7999999998</v>
          </cell>
          <cell r="K82">
            <v>36100</v>
          </cell>
        </row>
        <row r="83">
          <cell r="B83">
            <v>36130</v>
          </cell>
          <cell r="C83">
            <v>1000000</v>
          </cell>
          <cell r="D83">
            <v>17880000</v>
          </cell>
          <cell r="G83">
            <v>43198272.020000003</v>
          </cell>
          <cell r="H83">
            <v>772385103.72000003</v>
          </cell>
          <cell r="J83">
            <v>0</v>
          </cell>
        </row>
        <row r="84">
          <cell r="B84">
            <v>36131</v>
          </cell>
          <cell r="C84">
            <v>1067640.3999999999</v>
          </cell>
          <cell r="D84">
            <v>19484437.300000001</v>
          </cell>
          <cell r="G84">
            <v>44265912.420000002</v>
          </cell>
          <cell r="H84">
            <v>807852901.66999996</v>
          </cell>
          <cell r="J84">
            <v>0</v>
          </cell>
        </row>
        <row r="85">
          <cell r="B85">
            <v>36140</v>
          </cell>
          <cell r="C85">
            <v>917222.48</v>
          </cell>
          <cell r="D85">
            <v>18124316.199999999</v>
          </cell>
          <cell r="G85">
            <v>45183134.899999999</v>
          </cell>
          <cell r="H85">
            <v>892818745.62</v>
          </cell>
          <cell r="J85">
            <v>0</v>
          </cell>
        </row>
        <row r="86">
          <cell r="B86">
            <v>36147</v>
          </cell>
          <cell r="C86">
            <v>1000000</v>
          </cell>
          <cell r="D86">
            <v>20700000</v>
          </cell>
          <cell r="G86">
            <v>46183134.899999999</v>
          </cell>
          <cell r="H86">
            <v>955990892.42999995</v>
          </cell>
          <cell r="J86">
            <v>0</v>
          </cell>
        </row>
        <row r="87">
          <cell r="B87">
            <v>36154</v>
          </cell>
          <cell r="C87">
            <v>1268913.55</v>
          </cell>
          <cell r="D87">
            <v>25213312.239999998</v>
          </cell>
          <cell r="G87">
            <v>47452048.450000003</v>
          </cell>
          <cell r="H87">
            <v>942872202.70000005</v>
          </cell>
          <cell r="I87">
            <v>597946</v>
          </cell>
          <cell r="J87">
            <v>11881187.02</v>
          </cell>
          <cell r="K87">
            <v>36130</v>
          </cell>
        </row>
        <row r="88">
          <cell r="B88">
            <v>36160</v>
          </cell>
          <cell r="C88">
            <v>2531000</v>
          </cell>
          <cell r="D88">
            <v>52265150</v>
          </cell>
          <cell r="G88">
            <v>49983048.450000003</v>
          </cell>
          <cell r="H88">
            <v>1032149950.49</v>
          </cell>
          <cell r="I88">
            <v>1995947</v>
          </cell>
          <cell r="J88">
            <v>41216305.549999997</v>
          </cell>
          <cell r="K88" t="str">
            <v>янв.февр.март</v>
          </cell>
        </row>
        <row r="89">
          <cell r="B89">
            <v>36190</v>
          </cell>
          <cell r="C89">
            <v>3283150.06</v>
          </cell>
          <cell r="D89">
            <v>74199191.359999999</v>
          </cell>
          <cell r="G89">
            <v>53266198.509999998</v>
          </cell>
          <cell r="H89">
            <v>1203816086.3299999</v>
          </cell>
          <cell r="J89">
            <v>0</v>
          </cell>
        </row>
        <row r="90">
          <cell r="B90">
            <v>36217</v>
          </cell>
          <cell r="D90">
            <v>0</v>
          </cell>
          <cell r="G90">
            <v>53266198.509999998</v>
          </cell>
          <cell r="H90">
            <v>1216599973.97</v>
          </cell>
          <cell r="J90">
            <v>0</v>
          </cell>
        </row>
        <row r="91">
          <cell r="B91">
            <v>36218</v>
          </cell>
          <cell r="D91">
            <v>0</v>
          </cell>
          <cell r="G91">
            <v>53266198.509999998</v>
          </cell>
          <cell r="H91">
            <v>1217665297.9400001</v>
          </cell>
          <cell r="J91">
            <v>0</v>
          </cell>
        </row>
        <row r="92">
          <cell r="B92">
            <v>36249</v>
          </cell>
          <cell r="D92">
            <v>0</v>
          </cell>
          <cell r="G92">
            <v>53266198.509999998</v>
          </cell>
          <cell r="H92">
            <v>1289042003.9400001</v>
          </cell>
          <cell r="I92">
            <v>84398.83</v>
          </cell>
          <cell r="J92">
            <v>2042451.69</v>
          </cell>
          <cell r="K92" t="str">
            <v xml:space="preserve"> март99</v>
          </cell>
        </row>
        <row r="93">
          <cell r="B93">
            <v>36249</v>
          </cell>
          <cell r="D93">
            <v>0</v>
          </cell>
          <cell r="G93">
            <v>53266198.509999998</v>
          </cell>
          <cell r="H93">
            <v>1289042003.9400001</v>
          </cell>
          <cell r="I93">
            <v>506.39</v>
          </cell>
          <cell r="J93">
            <v>12254.64</v>
          </cell>
          <cell r="K93" t="str">
            <v>неустойка  марта</v>
          </cell>
        </row>
        <row r="94">
          <cell r="B94">
            <v>36249</v>
          </cell>
          <cell r="D94">
            <v>0</v>
          </cell>
          <cell r="G94">
            <v>53266198.509999998</v>
          </cell>
          <cell r="H94">
            <v>1289042003.9400001</v>
          </cell>
          <cell r="I94">
            <v>33665.17</v>
          </cell>
          <cell r="J94">
            <v>814697.11</v>
          </cell>
          <cell r="K94">
            <v>36251</v>
          </cell>
        </row>
        <row r="95">
          <cell r="B95">
            <v>36273</v>
          </cell>
          <cell r="C95">
            <v>444710.41</v>
          </cell>
          <cell r="D95">
            <v>10971005.810000001</v>
          </cell>
          <cell r="G95">
            <v>53710908.920000002</v>
          </cell>
          <cell r="H95">
            <v>1325048123.0599999</v>
          </cell>
          <cell r="J95">
            <v>0</v>
          </cell>
          <cell r="K95" t="str">
            <v>,</v>
          </cell>
        </row>
        <row r="96">
          <cell r="B96">
            <v>36278</v>
          </cell>
          <cell r="D96">
            <v>0</v>
          </cell>
          <cell r="G96">
            <v>53710908.920000002</v>
          </cell>
          <cell r="H96">
            <v>1310546177.6500001</v>
          </cell>
          <cell r="I96">
            <v>544027.67000000004</v>
          </cell>
          <cell r="J96">
            <v>13274275.15</v>
          </cell>
          <cell r="K96">
            <v>36251</v>
          </cell>
        </row>
        <row r="97">
          <cell r="B97">
            <v>36279</v>
          </cell>
          <cell r="C97">
            <v>1135555.02</v>
          </cell>
          <cell r="D97">
            <v>27605342.539999999</v>
          </cell>
          <cell r="G97">
            <v>54846463.939999998</v>
          </cell>
          <cell r="H97">
            <v>1333317538.3800001</v>
          </cell>
          <cell r="I97">
            <v>2176.11</v>
          </cell>
          <cell r="J97">
            <v>52901.23</v>
          </cell>
          <cell r="K97" t="str">
            <v>неустойка апреля</v>
          </cell>
        </row>
        <row r="98">
          <cell r="B98">
            <v>36280</v>
          </cell>
          <cell r="C98">
            <v>1387900.58</v>
          </cell>
          <cell r="D98">
            <v>33628831.049999997</v>
          </cell>
          <cell r="E98">
            <v>365930.12</v>
          </cell>
          <cell r="F98">
            <v>8866486.8100000005</v>
          </cell>
          <cell r="G98">
            <v>55868434.399999999</v>
          </cell>
          <cell r="H98">
            <v>1353692165.51</v>
          </cell>
          <cell r="J98">
            <v>0</v>
          </cell>
        </row>
        <row r="99">
          <cell r="B99">
            <v>36292</v>
          </cell>
          <cell r="D99">
            <v>0</v>
          </cell>
          <cell r="F99">
            <v>0</v>
          </cell>
          <cell r="G99">
            <v>55868434.399999999</v>
          </cell>
          <cell r="H99">
            <v>1340842425.5999999</v>
          </cell>
          <cell r="I99">
            <v>201000</v>
          </cell>
          <cell r="J99">
            <v>4824000</v>
          </cell>
          <cell r="K99">
            <v>36281</v>
          </cell>
        </row>
        <row r="100">
          <cell r="B100">
            <v>36304</v>
          </cell>
          <cell r="D100">
            <v>0</v>
          </cell>
          <cell r="F100">
            <v>0</v>
          </cell>
          <cell r="G100">
            <v>55868434.399999999</v>
          </cell>
          <cell r="H100">
            <v>1377156907.96</v>
          </cell>
          <cell r="I100">
            <v>309215.28999999998</v>
          </cell>
          <cell r="J100">
            <v>7622156.9000000004</v>
          </cell>
          <cell r="K100">
            <v>36281</v>
          </cell>
        </row>
        <row r="101">
          <cell r="B101">
            <v>36307</v>
          </cell>
          <cell r="D101">
            <v>0</v>
          </cell>
          <cell r="F101">
            <v>0</v>
          </cell>
          <cell r="G101">
            <v>55868434.399999999</v>
          </cell>
          <cell r="H101">
            <v>1368776642.8</v>
          </cell>
          <cell r="I101">
            <v>2417.13</v>
          </cell>
          <cell r="J101">
            <v>59219.69</v>
          </cell>
          <cell r="K101">
            <v>36281</v>
          </cell>
        </row>
        <row r="102">
          <cell r="B102">
            <v>36308</v>
          </cell>
          <cell r="D102">
            <v>0</v>
          </cell>
          <cell r="F102">
            <v>0</v>
          </cell>
          <cell r="G102">
            <v>55868434.399999999</v>
          </cell>
          <cell r="H102">
            <v>1366541905.4200001</v>
          </cell>
          <cell r="I102">
            <v>32447.68</v>
          </cell>
          <cell r="J102">
            <v>793670.25</v>
          </cell>
          <cell r="K102">
            <v>36281</v>
          </cell>
        </row>
        <row r="103">
          <cell r="B103">
            <v>36308</v>
          </cell>
          <cell r="D103">
            <v>0</v>
          </cell>
          <cell r="F103">
            <v>0</v>
          </cell>
          <cell r="G103">
            <v>55868434.399999999</v>
          </cell>
          <cell r="H103">
            <v>1366541905.4200001</v>
          </cell>
          <cell r="I103">
            <v>181.1</v>
          </cell>
          <cell r="J103">
            <v>4429.71</v>
          </cell>
          <cell r="K103" t="str">
            <v>неустойка мая</v>
          </cell>
        </row>
        <row r="104">
          <cell r="B104">
            <v>36311</v>
          </cell>
          <cell r="D104">
            <v>0</v>
          </cell>
          <cell r="F104">
            <v>0</v>
          </cell>
          <cell r="G104">
            <v>55868434.399999999</v>
          </cell>
          <cell r="H104">
            <v>1365424536.74</v>
          </cell>
          <cell r="I104">
            <v>52022.5</v>
          </cell>
          <cell r="J104">
            <v>1271429.8999999999</v>
          </cell>
          <cell r="K104">
            <v>36281</v>
          </cell>
        </row>
        <row r="105">
          <cell r="B105">
            <v>36311</v>
          </cell>
          <cell r="D105">
            <v>0</v>
          </cell>
          <cell r="F105">
            <v>0</v>
          </cell>
          <cell r="G105">
            <v>55868434.399999999</v>
          </cell>
          <cell r="H105">
            <v>1365424536.74</v>
          </cell>
          <cell r="I105">
            <v>348.61</v>
          </cell>
          <cell r="J105">
            <v>8520.0300000000007</v>
          </cell>
          <cell r="K105" t="str">
            <v>неустойка мая</v>
          </cell>
        </row>
        <row r="106">
          <cell r="B106">
            <v>36312</v>
          </cell>
          <cell r="D106">
            <v>0</v>
          </cell>
          <cell r="F106">
            <v>0</v>
          </cell>
          <cell r="G106">
            <v>55868434.399999999</v>
          </cell>
          <cell r="H106">
            <v>1365424536.74</v>
          </cell>
          <cell r="I106">
            <v>6079.37</v>
          </cell>
          <cell r="J106">
            <v>148579.79999999999</v>
          </cell>
          <cell r="K106">
            <v>36281</v>
          </cell>
        </row>
        <row r="107">
          <cell r="B107">
            <v>36312</v>
          </cell>
          <cell r="D107">
            <v>0</v>
          </cell>
          <cell r="F107">
            <v>0</v>
          </cell>
          <cell r="G107">
            <v>55868434.399999999</v>
          </cell>
          <cell r="H107">
            <v>1365424536.74</v>
          </cell>
          <cell r="I107">
            <v>12.16</v>
          </cell>
          <cell r="J107">
            <v>297.19</v>
          </cell>
          <cell r="K107" t="str">
            <v>неустойка мая</v>
          </cell>
        </row>
        <row r="108">
          <cell r="B108">
            <v>36341</v>
          </cell>
          <cell r="D108">
            <v>0</v>
          </cell>
          <cell r="F108">
            <v>0</v>
          </cell>
          <cell r="G108">
            <v>55868434.399999999</v>
          </cell>
          <cell r="H108">
            <v>1353133481.1700001</v>
          </cell>
          <cell r="I108">
            <v>605241.37</v>
          </cell>
          <cell r="J108">
            <v>14658945.98</v>
          </cell>
          <cell r="K108">
            <v>36281</v>
          </cell>
        </row>
        <row r="109">
          <cell r="B109">
            <v>36341</v>
          </cell>
          <cell r="D109">
            <v>0</v>
          </cell>
          <cell r="F109">
            <v>0</v>
          </cell>
          <cell r="G109">
            <v>55868434.399999999</v>
          </cell>
          <cell r="H109">
            <v>1353133481.1700001</v>
          </cell>
          <cell r="I109">
            <v>3631.45</v>
          </cell>
          <cell r="J109">
            <v>87953.72</v>
          </cell>
          <cell r="K109" t="str">
            <v>неустойка за июнь</v>
          </cell>
        </row>
        <row r="110">
          <cell r="B110">
            <v>36341</v>
          </cell>
          <cell r="D110">
            <v>0</v>
          </cell>
          <cell r="F110">
            <v>0</v>
          </cell>
          <cell r="G110">
            <v>55868434.399999999</v>
          </cell>
          <cell r="H110">
            <v>1353133481.1700001</v>
          </cell>
          <cell r="I110">
            <v>1998963.87</v>
          </cell>
          <cell r="J110">
            <v>48414904.93</v>
          </cell>
          <cell r="K110" t="str">
            <v>досрочн.уплата за июль август сентябрь</v>
          </cell>
        </row>
        <row r="111">
          <cell r="B111">
            <v>36343</v>
          </cell>
          <cell r="C111">
            <v>2397466.4300000002</v>
          </cell>
          <cell r="D111">
            <v>58042662.270000003</v>
          </cell>
          <cell r="F111">
            <v>0</v>
          </cell>
          <cell r="G111">
            <v>58265900.829999998</v>
          </cell>
          <cell r="H111">
            <v>1410617459.0899999</v>
          </cell>
          <cell r="J111">
            <v>0</v>
          </cell>
        </row>
        <row r="112">
          <cell r="B112">
            <v>36384</v>
          </cell>
          <cell r="D112">
            <v>0</v>
          </cell>
          <cell r="E112">
            <v>301000</v>
          </cell>
          <cell r="F112">
            <v>7512960</v>
          </cell>
          <cell r="G112">
            <v>57964900.829999998</v>
          </cell>
          <cell r="H112">
            <v>1446803924.72</v>
          </cell>
          <cell r="J112">
            <v>0</v>
          </cell>
        </row>
        <row r="113">
          <cell r="B113">
            <v>36398</v>
          </cell>
          <cell r="C113">
            <v>150023</v>
          </cell>
          <cell r="D113">
            <v>3713069.25</v>
          </cell>
          <cell r="F113">
            <v>0</v>
          </cell>
          <cell r="G113">
            <v>58114923.829999998</v>
          </cell>
          <cell r="H113">
            <v>1438344364.79</v>
          </cell>
          <cell r="J113">
            <v>0</v>
          </cell>
        </row>
        <row r="114">
          <cell r="B114">
            <v>36403</v>
          </cell>
          <cell r="D114">
            <v>0</v>
          </cell>
          <cell r="E114">
            <v>30000</v>
          </cell>
          <cell r="F114">
            <v>742500</v>
          </cell>
          <cell r="G114">
            <v>58084923.829999998</v>
          </cell>
          <cell r="H114">
            <v>1437601864.79</v>
          </cell>
          <cell r="J114">
            <v>0</v>
          </cell>
        </row>
        <row r="115">
          <cell r="B115">
            <v>36404</v>
          </cell>
          <cell r="C115">
            <v>4878794.6100000003</v>
          </cell>
          <cell r="D115">
            <v>121042894.27</v>
          </cell>
          <cell r="F115">
            <v>0</v>
          </cell>
          <cell r="G115">
            <v>62963718.439999998</v>
          </cell>
          <cell r="H115">
            <v>1562129854.5</v>
          </cell>
          <cell r="J115">
            <v>0</v>
          </cell>
        </row>
        <row r="116">
          <cell r="B116">
            <v>36405</v>
          </cell>
          <cell r="D116">
            <v>0</v>
          </cell>
          <cell r="E116">
            <v>265386.71999999997</v>
          </cell>
          <cell r="F116">
            <v>6693053.0800000001</v>
          </cell>
          <cell r="G116">
            <v>62698331.719999999</v>
          </cell>
          <cell r="H116">
            <v>1581251925.98</v>
          </cell>
          <cell r="J116">
            <v>0</v>
          </cell>
        </row>
        <row r="117">
          <cell r="B117">
            <v>36410</v>
          </cell>
          <cell r="C117">
            <v>27361.8</v>
          </cell>
          <cell r="D117">
            <v>706481.68</v>
          </cell>
          <cell r="F117">
            <v>0</v>
          </cell>
          <cell r="G117">
            <v>62725693.520000003</v>
          </cell>
          <cell r="H117">
            <v>1619577406.6900001</v>
          </cell>
          <cell r="J117">
            <v>0</v>
          </cell>
        </row>
        <row r="118">
          <cell r="B118">
            <v>36416</v>
          </cell>
          <cell r="C118">
            <v>3400000</v>
          </cell>
          <cell r="D118">
            <v>87380000</v>
          </cell>
          <cell r="F118">
            <v>0</v>
          </cell>
          <cell r="G118">
            <v>66125693.520000003</v>
          </cell>
          <cell r="H118">
            <v>1699430323.46</v>
          </cell>
          <cell r="J118">
            <v>0</v>
          </cell>
        </row>
        <row r="119">
          <cell r="B119">
            <v>36423</v>
          </cell>
          <cell r="C119">
            <v>4450876.99</v>
          </cell>
          <cell r="D119">
            <v>113096784.31999999</v>
          </cell>
          <cell r="F119">
            <v>0</v>
          </cell>
          <cell r="G119">
            <v>70576570.510000005</v>
          </cell>
          <cell r="H119">
            <v>1793350656.6600001</v>
          </cell>
          <cell r="J119">
            <v>0</v>
          </cell>
        </row>
        <row r="120">
          <cell r="B120">
            <v>36425</v>
          </cell>
          <cell r="D120">
            <v>0</v>
          </cell>
          <cell r="E120">
            <v>459183.67</v>
          </cell>
          <cell r="F120">
            <v>11635714.199999999</v>
          </cell>
          <cell r="G120">
            <v>70117386.840000004</v>
          </cell>
          <cell r="H120">
            <v>1776774582.53</v>
          </cell>
          <cell r="J120">
            <v>0</v>
          </cell>
        </row>
        <row r="121">
          <cell r="B121">
            <v>36431</v>
          </cell>
          <cell r="D121">
            <v>0</v>
          </cell>
          <cell r="F121">
            <v>0</v>
          </cell>
          <cell r="G121">
            <v>70117386.840000004</v>
          </cell>
          <cell r="H121">
            <v>1771866365.45</v>
          </cell>
          <cell r="I121">
            <v>2000791.45</v>
          </cell>
          <cell r="J121">
            <v>50559999.939999998</v>
          </cell>
          <cell r="K121" t="str">
            <v>досрочн.уплата за октябрь,ноябрь,декабрь</v>
          </cell>
        </row>
        <row r="122">
          <cell r="B122">
            <v>36440</v>
          </cell>
          <cell r="D122">
            <v>0</v>
          </cell>
          <cell r="E122">
            <v>225693.54</v>
          </cell>
          <cell r="F122">
            <v>5845462.6900000004</v>
          </cell>
          <cell r="G122">
            <v>69891693.299999997</v>
          </cell>
          <cell r="H122">
            <v>1810194856.47</v>
          </cell>
          <cell r="J122">
            <v>0</v>
          </cell>
        </row>
        <row r="123">
          <cell r="B123">
            <v>36441</v>
          </cell>
          <cell r="D123">
            <v>0</v>
          </cell>
          <cell r="E123">
            <v>83268</v>
          </cell>
          <cell r="F123">
            <v>2141652.96</v>
          </cell>
          <cell r="G123">
            <v>69808425.299999997</v>
          </cell>
          <cell r="H123">
            <v>1795472698.72</v>
          </cell>
          <cell r="J123">
            <v>0</v>
          </cell>
        </row>
        <row r="124">
          <cell r="B124">
            <v>36453</v>
          </cell>
          <cell r="D124">
            <v>0</v>
          </cell>
          <cell r="E124">
            <v>30838</v>
          </cell>
          <cell r="F124">
            <v>796545.54</v>
          </cell>
          <cell r="G124">
            <v>69777587.299999997</v>
          </cell>
          <cell r="H124">
            <v>1802355079.96</v>
          </cell>
          <cell r="J124">
            <v>0</v>
          </cell>
        </row>
        <row r="125">
          <cell r="B125">
            <v>36461</v>
          </cell>
          <cell r="D125">
            <v>0</v>
          </cell>
          <cell r="E125">
            <v>70000</v>
          </cell>
          <cell r="F125">
            <v>1806000</v>
          </cell>
          <cell r="G125">
            <v>69707587.299999997</v>
          </cell>
          <cell r="H125">
            <v>1798455752.3399999</v>
          </cell>
          <cell r="J125">
            <v>0</v>
          </cell>
        </row>
        <row r="126">
          <cell r="B126">
            <v>36493</v>
          </cell>
          <cell r="C126">
            <v>2092412.7</v>
          </cell>
          <cell r="D126">
            <v>55302467.659999996</v>
          </cell>
          <cell r="F126">
            <v>0</v>
          </cell>
          <cell r="G126">
            <v>71800000</v>
          </cell>
          <cell r="H126">
            <v>1897674000</v>
          </cell>
          <cell r="J126">
            <v>0</v>
          </cell>
        </row>
        <row r="127">
          <cell r="B127">
            <v>36501</v>
          </cell>
          <cell r="G127">
            <v>71800000</v>
          </cell>
          <cell r="H127">
            <v>1927112000</v>
          </cell>
          <cell r="I127">
            <v>250000</v>
          </cell>
          <cell r="J127">
            <v>6710000</v>
          </cell>
          <cell r="K127">
            <v>36495</v>
          </cell>
        </row>
        <row r="128">
          <cell r="B128">
            <v>36504</v>
          </cell>
          <cell r="E128">
            <v>101000</v>
          </cell>
          <cell r="F128">
            <v>2713870</v>
          </cell>
          <cell r="G128">
            <v>71699000</v>
          </cell>
          <cell r="H128">
            <v>1926552130</v>
          </cell>
          <cell r="J128">
            <v>0</v>
          </cell>
        </row>
        <row r="129">
          <cell r="B129">
            <v>36509</v>
          </cell>
          <cell r="C129">
            <v>2784000</v>
          </cell>
          <cell r="D129">
            <v>74666880</v>
          </cell>
          <cell r="F129">
            <v>0</v>
          </cell>
          <cell r="G129">
            <v>74483000</v>
          </cell>
          <cell r="H129">
            <v>1997634060</v>
          </cell>
          <cell r="J129">
            <v>0</v>
          </cell>
        </row>
        <row r="130">
          <cell r="B130">
            <v>36517</v>
          </cell>
          <cell r="D130">
            <v>0</v>
          </cell>
          <cell r="F130">
            <v>0</v>
          </cell>
          <cell r="G130">
            <v>74483000</v>
          </cell>
          <cell r="H130">
            <v>1991675420</v>
          </cell>
          <cell r="I130">
            <v>7555</v>
          </cell>
          <cell r="J130">
            <v>202020.7</v>
          </cell>
          <cell r="K130">
            <v>36495</v>
          </cell>
        </row>
        <row r="131">
          <cell r="B131">
            <v>36521</v>
          </cell>
          <cell r="C131">
            <v>1216000</v>
          </cell>
          <cell r="D131">
            <v>32540160</v>
          </cell>
          <cell r="F131">
            <v>0</v>
          </cell>
          <cell r="G131">
            <v>75699000</v>
          </cell>
          <cell r="H131">
            <v>2025705240</v>
          </cell>
          <cell r="J131">
            <v>0</v>
          </cell>
        </row>
        <row r="132">
          <cell r="B132">
            <v>36538</v>
          </cell>
          <cell r="C132">
            <v>1404300</v>
          </cell>
          <cell r="D132">
            <v>40514055</v>
          </cell>
          <cell r="F132">
            <v>0</v>
          </cell>
          <cell r="G132">
            <v>77103300</v>
          </cell>
          <cell r="H132">
            <v>2224430205</v>
          </cell>
          <cell r="J132">
            <v>0</v>
          </cell>
        </row>
        <row r="133">
          <cell r="B133">
            <v>36545</v>
          </cell>
          <cell r="C133">
            <v>350000</v>
          </cell>
          <cell r="D133">
            <v>9982000</v>
          </cell>
          <cell r="F133">
            <v>0</v>
          </cell>
          <cell r="G133">
            <v>77453300</v>
          </cell>
          <cell r="H133">
            <v>2208968116</v>
          </cell>
          <cell r="J133">
            <v>0</v>
          </cell>
        </row>
        <row r="134">
          <cell r="B134">
            <v>36549</v>
          </cell>
          <cell r="D134">
            <v>0</v>
          </cell>
          <cell r="F134">
            <v>0</v>
          </cell>
          <cell r="G134">
            <v>77453300</v>
          </cell>
          <cell r="H134">
            <v>2202771852</v>
          </cell>
          <cell r="I134">
            <v>14647</v>
          </cell>
          <cell r="J134">
            <v>416560.68</v>
          </cell>
          <cell r="K134">
            <v>36526</v>
          </cell>
        </row>
        <row r="135">
          <cell r="B135">
            <v>36551</v>
          </cell>
          <cell r="D135">
            <v>0</v>
          </cell>
          <cell r="F135">
            <v>0</v>
          </cell>
          <cell r="G135">
            <v>77453300</v>
          </cell>
          <cell r="H135">
            <v>2206644517</v>
          </cell>
          <cell r="I135">
            <v>261020.56</v>
          </cell>
          <cell r="J135">
            <v>7436475.75</v>
          </cell>
          <cell r="K135">
            <v>36526</v>
          </cell>
        </row>
        <row r="136">
          <cell r="B136">
            <v>36551</v>
          </cell>
          <cell r="D136">
            <v>0</v>
          </cell>
          <cell r="F136">
            <v>0</v>
          </cell>
          <cell r="G136">
            <v>77453300</v>
          </cell>
          <cell r="H136">
            <v>2206644517</v>
          </cell>
          <cell r="I136">
            <v>6060</v>
          </cell>
          <cell r="J136">
            <v>172649.4</v>
          </cell>
          <cell r="K136">
            <v>36526</v>
          </cell>
        </row>
        <row r="137">
          <cell r="B137">
            <v>36552</v>
          </cell>
          <cell r="D137">
            <v>0</v>
          </cell>
          <cell r="F137">
            <v>0</v>
          </cell>
          <cell r="G137">
            <v>77453300</v>
          </cell>
          <cell r="H137">
            <v>2211291715</v>
          </cell>
          <cell r="I137">
            <v>188950</v>
          </cell>
          <cell r="J137">
            <v>5394522.5</v>
          </cell>
          <cell r="K137">
            <v>36526</v>
          </cell>
        </row>
        <row r="138">
          <cell r="B138">
            <v>36556</v>
          </cell>
          <cell r="C138">
            <v>400000</v>
          </cell>
          <cell r="D138">
            <v>11420000</v>
          </cell>
          <cell r="F138">
            <v>0</v>
          </cell>
          <cell r="G138">
            <v>77853300</v>
          </cell>
          <cell r="H138">
            <v>2222711715</v>
          </cell>
          <cell r="I138">
            <v>357379.08</v>
          </cell>
          <cell r="J138">
            <v>10203172.73</v>
          </cell>
          <cell r="K138">
            <v>36526</v>
          </cell>
        </row>
        <row r="139">
          <cell r="B139">
            <v>36556</v>
          </cell>
          <cell r="D139">
            <v>0</v>
          </cell>
          <cell r="F139">
            <v>0</v>
          </cell>
          <cell r="G139">
            <v>77853300</v>
          </cell>
          <cell r="H139">
            <v>2222711715</v>
          </cell>
          <cell r="I139">
            <v>2859.03</v>
          </cell>
          <cell r="J139">
            <v>81625.31</v>
          </cell>
          <cell r="K139" t="str">
            <v>неустойка  января</v>
          </cell>
        </row>
        <row r="140">
          <cell r="B140">
            <v>36584</v>
          </cell>
          <cell r="D140">
            <v>0</v>
          </cell>
          <cell r="E140">
            <v>61846</v>
          </cell>
          <cell r="F140">
            <v>1774980.2</v>
          </cell>
          <cell r="G140">
            <v>77791454</v>
          </cell>
          <cell r="H140">
            <v>2232614729.8000002</v>
          </cell>
          <cell r="I140">
            <v>842977.42</v>
          </cell>
          <cell r="J140">
            <v>24193451.949999999</v>
          </cell>
          <cell r="K140">
            <v>36557</v>
          </cell>
        </row>
        <row r="141">
          <cell r="B141">
            <v>36585</v>
          </cell>
          <cell r="C141">
            <v>4000000</v>
          </cell>
          <cell r="D141">
            <v>114640000</v>
          </cell>
          <cell r="F141">
            <v>0</v>
          </cell>
          <cell r="G141">
            <v>81791454</v>
          </cell>
          <cell r="H141">
            <v>2344143071.6399999</v>
          </cell>
          <cell r="J141">
            <v>0</v>
          </cell>
        </row>
        <row r="142">
          <cell r="B142">
            <v>36586</v>
          </cell>
          <cell r="D142">
            <v>0</v>
          </cell>
          <cell r="E142">
            <v>21777</v>
          </cell>
          <cell r="F142">
            <v>623911.05000000005</v>
          </cell>
          <cell r="G142">
            <v>81769677</v>
          </cell>
          <cell r="H142">
            <v>2342701246.0500002</v>
          </cell>
          <cell r="J142">
            <v>0</v>
          </cell>
        </row>
        <row r="143">
          <cell r="B143">
            <v>36599</v>
          </cell>
          <cell r="C143">
            <v>3052000</v>
          </cell>
          <cell r="D143">
            <v>86982000</v>
          </cell>
          <cell r="F143">
            <v>0</v>
          </cell>
          <cell r="G143">
            <v>84821677</v>
          </cell>
          <cell r="H143">
            <v>2417417794.5</v>
          </cell>
          <cell r="J143">
            <v>0</v>
          </cell>
        </row>
        <row r="144">
          <cell r="B144">
            <v>36605</v>
          </cell>
          <cell r="C144">
            <v>0</v>
          </cell>
          <cell r="D144">
            <v>0</v>
          </cell>
          <cell r="F144">
            <v>0</v>
          </cell>
          <cell r="G144">
            <v>84821677</v>
          </cell>
          <cell r="H144">
            <v>2409783843.5700002</v>
          </cell>
          <cell r="I144">
            <v>108110</v>
          </cell>
          <cell r="J144">
            <v>3071405.1</v>
          </cell>
          <cell r="K144">
            <v>36586</v>
          </cell>
        </row>
        <row r="145">
          <cell r="B145">
            <v>36609</v>
          </cell>
          <cell r="C145">
            <v>2000000</v>
          </cell>
          <cell r="D145">
            <v>56680000</v>
          </cell>
          <cell r="F145">
            <v>0</v>
          </cell>
          <cell r="G145">
            <v>86821677</v>
          </cell>
          <cell r="H145">
            <v>2460526326.1799998</v>
          </cell>
          <cell r="I145">
            <v>90000</v>
          </cell>
          <cell r="J145">
            <v>2550600</v>
          </cell>
          <cell r="K145">
            <v>36586</v>
          </cell>
        </row>
        <row r="146">
          <cell r="B146">
            <v>36609</v>
          </cell>
          <cell r="D146">
            <v>0</v>
          </cell>
          <cell r="F146">
            <v>0</v>
          </cell>
          <cell r="G146">
            <v>86821677</v>
          </cell>
          <cell r="H146">
            <v>2460526326.1799998</v>
          </cell>
          <cell r="I146">
            <v>29972.2</v>
          </cell>
          <cell r="J146">
            <v>849412.15</v>
          </cell>
          <cell r="K146">
            <v>36586</v>
          </cell>
        </row>
        <row r="147">
          <cell r="B147">
            <v>36609</v>
          </cell>
          <cell r="D147">
            <v>0</v>
          </cell>
          <cell r="F147">
            <v>0</v>
          </cell>
          <cell r="G147">
            <v>86821677</v>
          </cell>
          <cell r="H147">
            <v>2460526326.1799998</v>
          </cell>
          <cell r="I147">
            <v>179974</v>
          </cell>
          <cell r="J147">
            <v>5100463.16</v>
          </cell>
          <cell r="K147">
            <v>36586</v>
          </cell>
        </row>
        <row r="148">
          <cell r="B148">
            <v>36612</v>
          </cell>
          <cell r="D148">
            <v>0</v>
          </cell>
          <cell r="F148">
            <v>0</v>
          </cell>
          <cell r="G148">
            <v>86821677</v>
          </cell>
          <cell r="H148">
            <v>2459658109.4099998</v>
          </cell>
          <cell r="I148">
            <v>205203.21</v>
          </cell>
          <cell r="J148">
            <v>5813406.9400000004</v>
          </cell>
          <cell r="K148">
            <v>36586</v>
          </cell>
        </row>
        <row r="149">
          <cell r="B149">
            <v>36613</v>
          </cell>
          <cell r="D149">
            <v>0</v>
          </cell>
          <cell r="F149">
            <v>0</v>
          </cell>
          <cell r="G149">
            <v>86821677</v>
          </cell>
          <cell r="H149">
            <v>2457921675.8699999</v>
          </cell>
          <cell r="I149">
            <v>286960</v>
          </cell>
          <cell r="J149">
            <v>8123837.5999999996</v>
          </cell>
          <cell r="K149">
            <v>36586</v>
          </cell>
        </row>
        <row r="150">
          <cell r="B150">
            <v>36613</v>
          </cell>
          <cell r="D150">
            <v>0</v>
          </cell>
          <cell r="F150">
            <v>0</v>
          </cell>
          <cell r="G150">
            <v>86821677</v>
          </cell>
          <cell r="H150">
            <v>2457921675.8699999</v>
          </cell>
          <cell r="I150">
            <v>573.91999999999996</v>
          </cell>
          <cell r="J150">
            <v>16247.68</v>
          </cell>
          <cell r="K150" t="str">
            <v>неустойка  марта</v>
          </cell>
        </row>
        <row r="151">
          <cell r="B151">
            <v>36614</v>
          </cell>
          <cell r="D151">
            <v>0</v>
          </cell>
          <cell r="E151">
            <v>69250</v>
          </cell>
          <cell r="F151">
            <v>1959082.5</v>
          </cell>
          <cell r="G151">
            <v>86752427</v>
          </cell>
          <cell r="H151">
            <v>2454226159.8299999</v>
          </cell>
          <cell r="J151">
            <v>0</v>
          </cell>
        </row>
        <row r="152">
          <cell r="B152">
            <v>36614</v>
          </cell>
          <cell r="D152">
            <v>0</v>
          </cell>
          <cell r="E152">
            <v>69658</v>
          </cell>
          <cell r="F152">
            <v>1970624.82</v>
          </cell>
          <cell r="G152">
            <v>86682769</v>
          </cell>
          <cell r="H152">
            <v>2452255535.0100002</v>
          </cell>
          <cell r="J152">
            <v>0</v>
          </cell>
        </row>
        <row r="153">
          <cell r="B153">
            <v>36614</v>
          </cell>
          <cell r="D153">
            <v>0</v>
          </cell>
          <cell r="E153">
            <v>286960</v>
          </cell>
          <cell r="F153">
            <v>8118098.4000000004</v>
          </cell>
          <cell r="G153">
            <v>86395809</v>
          </cell>
          <cell r="H153">
            <v>2444137436.6100001</v>
          </cell>
          <cell r="J153">
            <v>0</v>
          </cell>
        </row>
        <row r="154">
          <cell r="B154">
            <v>36615</v>
          </cell>
          <cell r="D154">
            <v>0</v>
          </cell>
          <cell r="E154">
            <v>103663</v>
          </cell>
          <cell r="F154">
            <v>2930553.01</v>
          </cell>
          <cell r="G154">
            <v>86292146</v>
          </cell>
          <cell r="H154">
            <v>2439478967.4200001</v>
          </cell>
          <cell r="J154">
            <v>0</v>
          </cell>
        </row>
        <row r="155">
          <cell r="B155">
            <v>36615</v>
          </cell>
          <cell r="D155">
            <v>0</v>
          </cell>
          <cell r="E155">
            <v>224</v>
          </cell>
          <cell r="F155">
            <v>6332.48</v>
          </cell>
          <cell r="G155">
            <v>86291922</v>
          </cell>
          <cell r="H155">
            <v>2439472634.9400001</v>
          </cell>
          <cell r="J155">
            <v>0</v>
          </cell>
        </row>
        <row r="156">
          <cell r="B156">
            <v>36626</v>
          </cell>
          <cell r="D156">
            <v>0</v>
          </cell>
          <cell r="E156">
            <v>28407.24</v>
          </cell>
          <cell r="F156">
            <v>814151.5</v>
          </cell>
          <cell r="G156">
            <v>86263514.760000005</v>
          </cell>
          <cell r="H156">
            <v>2472312333.02</v>
          </cell>
          <cell r="I156">
            <v>405512.76</v>
          </cell>
          <cell r="J156">
            <v>11621995.699999999</v>
          </cell>
          <cell r="K156">
            <v>36617</v>
          </cell>
        </row>
        <row r="157">
          <cell r="B157">
            <v>36633</v>
          </cell>
          <cell r="D157">
            <v>0</v>
          </cell>
          <cell r="E157">
            <v>109695</v>
          </cell>
          <cell r="F157">
            <v>3126307.5</v>
          </cell>
          <cell r="G157">
            <v>86153819.760000005</v>
          </cell>
          <cell r="H157">
            <v>2455383863.1599998</v>
          </cell>
          <cell r="I157">
            <v>218055</v>
          </cell>
          <cell r="J157">
            <v>6214567.5</v>
          </cell>
          <cell r="K157">
            <v>36617</v>
          </cell>
        </row>
        <row r="158">
          <cell r="B158">
            <v>36635</v>
          </cell>
          <cell r="C158">
            <v>1135944</v>
          </cell>
          <cell r="D158">
            <v>32692468.32</v>
          </cell>
          <cell r="F158">
            <v>0</v>
          </cell>
          <cell r="G158">
            <v>87289763.760000005</v>
          </cell>
          <cell r="H158">
            <v>2512199401.0100002</v>
          </cell>
          <cell r="J158">
            <v>0</v>
          </cell>
        </row>
        <row r="159">
          <cell r="B159">
            <v>36636</v>
          </cell>
          <cell r="D159">
            <v>0</v>
          </cell>
          <cell r="E159">
            <v>87324.5</v>
          </cell>
          <cell r="F159">
            <v>2499227.19</v>
          </cell>
          <cell r="G159">
            <v>87202439.260000005</v>
          </cell>
          <cell r="H159">
            <v>2495733811.6199999</v>
          </cell>
          <cell r="I159">
            <v>93743.5</v>
          </cell>
          <cell r="J159">
            <v>2682938.9700000002</v>
          </cell>
          <cell r="K159">
            <v>36617</v>
          </cell>
        </row>
        <row r="160">
          <cell r="B160">
            <v>36640</v>
          </cell>
          <cell r="D160">
            <v>0</v>
          </cell>
          <cell r="E160">
            <v>153179.60999999999</v>
          </cell>
          <cell r="F160">
            <v>4373277.87</v>
          </cell>
          <cell r="G160">
            <v>87049259.650000006</v>
          </cell>
          <cell r="H160">
            <v>2485256363.0100002</v>
          </cell>
          <cell r="I160">
            <v>33908</v>
          </cell>
          <cell r="J160">
            <v>968073.4</v>
          </cell>
          <cell r="K160">
            <v>36617</v>
          </cell>
        </row>
        <row r="161">
          <cell r="B161">
            <v>36640</v>
          </cell>
          <cell r="D161">
            <v>0</v>
          </cell>
          <cell r="F161">
            <v>0</v>
          </cell>
          <cell r="G161">
            <v>87049259.650000006</v>
          </cell>
          <cell r="H161">
            <v>2485256363.0100002</v>
          </cell>
          <cell r="I161">
            <v>186520.39</v>
          </cell>
          <cell r="J161">
            <v>5325157.13</v>
          </cell>
          <cell r="K161">
            <v>36617</v>
          </cell>
        </row>
        <row r="162">
          <cell r="B162">
            <v>36649</v>
          </cell>
          <cell r="D162">
            <v>0</v>
          </cell>
          <cell r="E162">
            <v>71482.23</v>
          </cell>
          <cell r="F162">
            <v>2030095.33</v>
          </cell>
          <cell r="G162">
            <v>86977777.420000002</v>
          </cell>
          <cell r="H162">
            <v>2470168878.73</v>
          </cell>
          <cell r="I162">
            <v>188440.77</v>
          </cell>
          <cell r="J162">
            <v>5351717.87</v>
          </cell>
          <cell r="K162" t="str">
            <v>05.2000 досрочная уплата</v>
          </cell>
        </row>
        <row r="163">
          <cell r="B163">
            <v>36651</v>
          </cell>
          <cell r="D163">
            <v>0</v>
          </cell>
          <cell r="E163">
            <v>7156.72</v>
          </cell>
          <cell r="F163">
            <v>202964.58</v>
          </cell>
          <cell r="G163">
            <v>86970620.700000003</v>
          </cell>
          <cell r="H163">
            <v>2466486803.0500002</v>
          </cell>
          <cell r="I163">
            <v>62817.279999999999</v>
          </cell>
          <cell r="J163">
            <v>1781498.06</v>
          </cell>
          <cell r="K163" t="str">
            <v>05.2000 досрочная уплата</v>
          </cell>
        </row>
        <row r="164">
          <cell r="B164">
            <v>36661</v>
          </cell>
          <cell r="F164">
            <v>0</v>
          </cell>
          <cell r="G164">
            <v>86970620.700000003</v>
          </cell>
          <cell r="H164">
            <v>2461268565.8099999</v>
          </cell>
          <cell r="I164">
            <v>53000</v>
          </cell>
          <cell r="J164">
            <v>1499900</v>
          </cell>
          <cell r="K164" t="str">
            <v>05.2000 досрочная уплата</v>
          </cell>
        </row>
        <row r="165">
          <cell r="B165">
            <v>36661</v>
          </cell>
          <cell r="F165">
            <v>0</v>
          </cell>
          <cell r="G165">
            <v>86970620.700000003</v>
          </cell>
          <cell r="H165">
            <v>2461268565.8099999</v>
          </cell>
          <cell r="I165">
            <v>39250</v>
          </cell>
          <cell r="J165">
            <v>1110775</v>
          </cell>
          <cell r="K165" t="str">
            <v>05.2000 досрочная уплата</v>
          </cell>
        </row>
        <row r="166">
          <cell r="B166">
            <v>36665</v>
          </cell>
          <cell r="D166">
            <v>0</v>
          </cell>
          <cell r="F166">
            <v>0</v>
          </cell>
          <cell r="G166">
            <v>86970620.700000003</v>
          </cell>
          <cell r="H166">
            <v>2463877684.4299998</v>
          </cell>
          <cell r="I166">
            <v>51000</v>
          </cell>
          <cell r="J166">
            <v>1444830</v>
          </cell>
          <cell r="K166" t="str">
            <v>05.2000 досрочная уплата</v>
          </cell>
        </row>
        <row r="167">
          <cell r="B167">
            <v>36668</v>
          </cell>
          <cell r="C167">
            <v>1900000</v>
          </cell>
          <cell r="D167">
            <v>53789000</v>
          </cell>
          <cell r="F167">
            <v>0</v>
          </cell>
          <cell r="G167">
            <v>88870620.700000003</v>
          </cell>
          <cell r="H167">
            <v>2515927272.02</v>
          </cell>
          <cell r="I167">
            <v>59974</v>
          </cell>
          <cell r="J167">
            <v>1697863.94</v>
          </cell>
          <cell r="K167" t="str">
            <v>05.2000 досрочная уплата</v>
          </cell>
        </row>
        <row r="168">
          <cell r="B168">
            <v>36668</v>
          </cell>
          <cell r="D168">
            <v>0</v>
          </cell>
          <cell r="F168">
            <v>0</v>
          </cell>
          <cell r="G168">
            <v>88870620.700000003</v>
          </cell>
          <cell r="H168">
            <v>2515927272.02</v>
          </cell>
          <cell r="I168">
            <v>28334</v>
          </cell>
          <cell r="J168">
            <v>802135.54</v>
          </cell>
          <cell r="K168" t="str">
            <v>05.2000 досрочная уплата</v>
          </cell>
        </row>
        <row r="169">
          <cell r="B169">
            <v>36672</v>
          </cell>
          <cell r="D169">
            <v>0</v>
          </cell>
          <cell r="F169">
            <v>0</v>
          </cell>
          <cell r="G169">
            <v>88870620.700000003</v>
          </cell>
          <cell r="H169">
            <v>2513261153.4000001</v>
          </cell>
          <cell r="I169">
            <v>50</v>
          </cell>
          <cell r="J169">
            <v>1414</v>
          </cell>
          <cell r="K169">
            <v>36647</v>
          </cell>
        </row>
        <row r="170">
          <cell r="B170">
            <v>36676</v>
          </cell>
          <cell r="D170">
            <v>0</v>
          </cell>
          <cell r="F170">
            <v>0</v>
          </cell>
          <cell r="G170">
            <v>88870620.700000003</v>
          </cell>
          <cell r="H170">
            <v>2512372447.1900001</v>
          </cell>
          <cell r="I170">
            <v>27223.47</v>
          </cell>
          <cell r="J170">
            <v>769607.5</v>
          </cell>
          <cell r="K170">
            <v>36647</v>
          </cell>
        </row>
        <row r="171">
          <cell r="B171">
            <v>36676</v>
          </cell>
          <cell r="D171">
            <v>0</v>
          </cell>
          <cell r="G171">
            <v>88870620.700000003</v>
          </cell>
          <cell r="H171">
            <v>2512372447.1900001</v>
          </cell>
          <cell r="I171">
            <v>2776.53</v>
          </cell>
          <cell r="J171">
            <v>78492.5</v>
          </cell>
          <cell r="K171" t="str">
            <v>неустойка за май</v>
          </cell>
        </row>
        <row r="172">
          <cell r="B172">
            <v>36677</v>
          </cell>
          <cell r="D172">
            <v>0</v>
          </cell>
          <cell r="G172">
            <v>88870620.700000003</v>
          </cell>
          <cell r="H172">
            <v>2510595034.7800002</v>
          </cell>
          <cell r="I172">
            <v>871.06</v>
          </cell>
          <cell r="J172">
            <v>24607.45</v>
          </cell>
          <cell r="K172" t="str">
            <v>неустойка за май</v>
          </cell>
        </row>
        <row r="173">
          <cell r="B173">
            <v>36677</v>
          </cell>
          <cell r="D173">
            <v>0</v>
          </cell>
          <cell r="F173">
            <v>0</v>
          </cell>
          <cell r="G173">
            <v>88870620.700000003</v>
          </cell>
          <cell r="H173">
            <v>2510595034.7800002</v>
          </cell>
          <cell r="I173">
            <v>308605.05</v>
          </cell>
          <cell r="J173">
            <v>8718092.6600000001</v>
          </cell>
          <cell r="K173">
            <v>36647</v>
          </cell>
        </row>
        <row r="174">
          <cell r="B174">
            <v>36678</v>
          </cell>
          <cell r="D174">
            <v>0</v>
          </cell>
          <cell r="E174">
            <v>14540</v>
          </cell>
          <cell r="F174">
            <v>410464.2</v>
          </cell>
          <cell r="G174">
            <v>88856080.700000003</v>
          </cell>
          <cell r="H174">
            <v>2508407158.1599998</v>
          </cell>
          <cell r="I174">
            <v>253.85</v>
          </cell>
          <cell r="J174">
            <v>7166.19</v>
          </cell>
          <cell r="K174" t="str">
            <v>неустойка за май</v>
          </cell>
        </row>
        <row r="175">
          <cell r="B175">
            <v>36678</v>
          </cell>
          <cell r="D175">
            <v>0</v>
          </cell>
          <cell r="E175">
            <v>125059.18</v>
          </cell>
          <cell r="F175">
            <v>3530420.65</v>
          </cell>
          <cell r="G175">
            <v>88731021.519999996</v>
          </cell>
          <cell r="H175">
            <v>2504876737.5100002</v>
          </cell>
          <cell r="I175">
            <v>126927.29</v>
          </cell>
          <cell r="J175">
            <v>3583157.4</v>
          </cell>
          <cell r="K175">
            <v>36647</v>
          </cell>
        </row>
        <row r="176">
          <cell r="B176">
            <v>36678</v>
          </cell>
          <cell r="D176">
            <v>0</v>
          </cell>
          <cell r="F176">
            <v>0</v>
          </cell>
          <cell r="G176">
            <v>88731021.519999996</v>
          </cell>
          <cell r="H176">
            <v>2504876737.5100002</v>
          </cell>
          <cell r="I176">
            <v>128371.68</v>
          </cell>
          <cell r="J176">
            <v>3623932.53</v>
          </cell>
          <cell r="K176">
            <v>36678</v>
          </cell>
        </row>
        <row r="177">
          <cell r="B177">
            <v>36683</v>
          </cell>
          <cell r="D177">
            <v>0</v>
          </cell>
          <cell r="F177">
            <v>0</v>
          </cell>
          <cell r="G177">
            <v>88731021.519999996</v>
          </cell>
          <cell r="H177">
            <v>2514637149.8800001</v>
          </cell>
          <cell r="I177">
            <v>240260</v>
          </cell>
          <cell r="J177">
            <v>6808968.4000000004</v>
          </cell>
          <cell r="K177">
            <v>36678</v>
          </cell>
        </row>
        <row r="178">
          <cell r="B178">
            <v>36685</v>
          </cell>
          <cell r="D178">
            <v>0</v>
          </cell>
          <cell r="F178">
            <v>0</v>
          </cell>
          <cell r="G178">
            <v>88731021.519999996</v>
          </cell>
          <cell r="H178">
            <v>2511087909.02</v>
          </cell>
          <cell r="I178">
            <v>279819.90000000002</v>
          </cell>
          <cell r="J178">
            <v>7918903.1699999999</v>
          </cell>
          <cell r="K178">
            <v>36678</v>
          </cell>
        </row>
        <row r="179">
          <cell r="B179">
            <v>36685</v>
          </cell>
          <cell r="D179">
            <v>0</v>
          </cell>
          <cell r="F179">
            <v>0</v>
          </cell>
          <cell r="G179">
            <v>88731021.519999996</v>
          </cell>
          <cell r="H179">
            <v>2511087909.02</v>
          </cell>
          <cell r="I179">
            <v>100000</v>
          </cell>
          <cell r="J179">
            <v>2830000</v>
          </cell>
          <cell r="K179">
            <v>36678</v>
          </cell>
        </row>
        <row r="180">
          <cell r="B180">
            <v>36692</v>
          </cell>
          <cell r="D180">
            <v>0</v>
          </cell>
          <cell r="F180">
            <v>0</v>
          </cell>
          <cell r="G180">
            <v>88731021.519999996</v>
          </cell>
          <cell r="H180">
            <v>2513749839.6599998</v>
          </cell>
          <cell r="I180">
            <v>171600</v>
          </cell>
          <cell r="J180">
            <v>4861428</v>
          </cell>
          <cell r="K180">
            <v>36678</v>
          </cell>
        </row>
        <row r="181">
          <cell r="B181">
            <v>36693</v>
          </cell>
          <cell r="D181">
            <v>0</v>
          </cell>
          <cell r="E181">
            <v>290956.2</v>
          </cell>
          <cell r="F181">
            <v>8231150.9000000004</v>
          </cell>
          <cell r="G181">
            <v>88440065.319999993</v>
          </cell>
          <cell r="H181">
            <v>2501969447.9000001</v>
          </cell>
          <cell r="I181">
            <v>41405.800000000003</v>
          </cell>
          <cell r="J181">
            <v>1171370.08</v>
          </cell>
          <cell r="K181">
            <v>36678</v>
          </cell>
        </row>
        <row r="182">
          <cell r="B182">
            <v>36697</v>
          </cell>
          <cell r="D182">
            <v>0</v>
          </cell>
          <cell r="E182">
            <v>135116</v>
          </cell>
          <cell r="F182">
            <v>3815675.84</v>
          </cell>
          <cell r="G182">
            <v>88304949.319999993</v>
          </cell>
          <cell r="H182">
            <v>2493731768.8000002</v>
          </cell>
        </row>
        <row r="183">
          <cell r="B183">
            <v>36707</v>
          </cell>
          <cell r="D183">
            <v>0</v>
          </cell>
          <cell r="E183">
            <v>44940</v>
          </cell>
          <cell r="F183">
            <v>1261465.8</v>
          </cell>
          <cell r="G183">
            <v>88260009.319999993</v>
          </cell>
          <cell r="H183">
            <v>2477458461.6100001</v>
          </cell>
        </row>
        <row r="184">
          <cell r="B184">
            <v>36707</v>
          </cell>
          <cell r="D184">
            <v>0</v>
          </cell>
          <cell r="E184">
            <v>53607</v>
          </cell>
          <cell r="F184">
            <v>1504748.49</v>
          </cell>
          <cell r="G184">
            <v>88206402.319999993</v>
          </cell>
          <cell r="H184">
            <v>2475953713.1199999</v>
          </cell>
        </row>
        <row r="185">
          <cell r="B185">
            <v>36707</v>
          </cell>
          <cell r="D185">
            <v>0</v>
          </cell>
          <cell r="E185">
            <v>741004.63</v>
          </cell>
          <cell r="F185">
            <v>20799999.960000001</v>
          </cell>
          <cell r="G185">
            <v>87465397.689999998</v>
          </cell>
          <cell r="H185">
            <v>2455153713.1599998</v>
          </cell>
        </row>
        <row r="186">
          <cell r="B186">
            <v>36707</v>
          </cell>
          <cell r="D186">
            <v>0</v>
          </cell>
          <cell r="E186">
            <v>197408</v>
          </cell>
          <cell r="F186">
            <v>5541242.5599999996</v>
          </cell>
          <cell r="G186">
            <v>87267989.689999998</v>
          </cell>
          <cell r="H186">
            <v>2449612470.5999999</v>
          </cell>
        </row>
        <row r="187">
          <cell r="B187">
            <v>36707</v>
          </cell>
          <cell r="D187">
            <v>0</v>
          </cell>
          <cell r="E187">
            <v>160684</v>
          </cell>
          <cell r="F187">
            <v>4510399.88</v>
          </cell>
          <cell r="G187">
            <v>87107305.689999998</v>
          </cell>
          <cell r="H187">
            <v>2445102070.7199998</v>
          </cell>
        </row>
        <row r="188">
          <cell r="B188">
            <v>36711</v>
          </cell>
          <cell r="D188">
            <v>0</v>
          </cell>
          <cell r="E188">
            <v>55987</v>
          </cell>
          <cell r="F188">
            <v>1569315.61</v>
          </cell>
          <cell r="G188">
            <v>87051318.689999998</v>
          </cell>
          <cell r="H188">
            <v>2440048462.8800001</v>
          </cell>
        </row>
        <row r="189">
          <cell r="B189">
            <v>36711</v>
          </cell>
          <cell r="D189">
            <v>0</v>
          </cell>
          <cell r="E189">
            <v>64973</v>
          </cell>
          <cell r="F189">
            <v>1821193.19</v>
          </cell>
          <cell r="G189">
            <v>86986345.689999998</v>
          </cell>
          <cell r="H189">
            <v>2438227269.6900001</v>
          </cell>
        </row>
        <row r="190">
          <cell r="B190">
            <v>36718</v>
          </cell>
          <cell r="D190">
            <v>0</v>
          </cell>
          <cell r="E190">
            <v>39117.980000000003</v>
          </cell>
          <cell r="F190">
            <v>1094129.8999999999</v>
          </cell>
          <cell r="G190">
            <v>86947227.709999993</v>
          </cell>
          <cell r="H190">
            <v>2431913959.0500002</v>
          </cell>
        </row>
        <row r="191">
          <cell r="B191">
            <v>36721</v>
          </cell>
          <cell r="D191">
            <v>0</v>
          </cell>
          <cell r="E191">
            <v>120000</v>
          </cell>
          <cell r="F191">
            <v>3344400</v>
          </cell>
          <cell r="G191">
            <v>86827227.709999993</v>
          </cell>
          <cell r="H191">
            <v>2419874836.2800002</v>
          </cell>
          <cell r="J191">
            <v>0</v>
          </cell>
          <cell r="K191">
            <v>36708</v>
          </cell>
        </row>
        <row r="192">
          <cell r="B192">
            <v>36712</v>
          </cell>
          <cell r="D192">
            <v>0</v>
          </cell>
          <cell r="F192">
            <v>0</v>
          </cell>
          <cell r="G192">
            <v>86827227.709999993</v>
          </cell>
          <cell r="H192">
            <v>2433767192.71</v>
          </cell>
          <cell r="I192">
            <v>126860</v>
          </cell>
          <cell r="J192">
            <v>3555885.8</v>
          </cell>
          <cell r="K192">
            <v>36708</v>
          </cell>
        </row>
        <row r="193">
          <cell r="B193">
            <v>36712</v>
          </cell>
          <cell r="D193">
            <v>0</v>
          </cell>
          <cell r="F193">
            <v>0</v>
          </cell>
          <cell r="G193">
            <v>86827227.709999993</v>
          </cell>
          <cell r="H193">
            <v>2433767192.71</v>
          </cell>
          <cell r="I193">
            <v>124888</v>
          </cell>
          <cell r="J193">
            <v>3500610.64</v>
          </cell>
          <cell r="K193">
            <v>36708</v>
          </cell>
        </row>
        <row r="194">
          <cell r="B194">
            <v>36713</v>
          </cell>
          <cell r="D194">
            <v>0</v>
          </cell>
          <cell r="F194">
            <v>0</v>
          </cell>
          <cell r="G194">
            <v>86827227.709999993</v>
          </cell>
          <cell r="H194">
            <v>2433767192.71</v>
          </cell>
          <cell r="I194">
            <v>232725</v>
          </cell>
          <cell r="J194">
            <v>6523281.75</v>
          </cell>
          <cell r="K194">
            <v>36708</v>
          </cell>
        </row>
        <row r="195">
          <cell r="B195">
            <v>36714</v>
          </cell>
          <cell r="D195">
            <v>0</v>
          </cell>
          <cell r="F195">
            <v>0</v>
          </cell>
          <cell r="G195">
            <v>86827227.709999993</v>
          </cell>
          <cell r="H195">
            <v>2432030648.1599998</v>
          </cell>
          <cell r="I195">
            <v>75500</v>
          </cell>
          <cell r="J195">
            <v>2114755</v>
          </cell>
          <cell r="K195">
            <v>36708</v>
          </cell>
        </row>
        <row r="196">
          <cell r="B196">
            <v>36718</v>
          </cell>
          <cell r="D196">
            <v>0</v>
          </cell>
          <cell r="F196">
            <v>0</v>
          </cell>
          <cell r="G196">
            <v>86827227.709999993</v>
          </cell>
          <cell r="H196">
            <v>2428557559.0500002</v>
          </cell>
          <cell r="I196">
            <v>382482.02</v>
          </cell>
          <cell r="J196">
            <v>10698022.1</v>
          </cell>
          <cell r="K196">
            <v>36708</v>
          </cell>
        </row>
        <row r="197">
          <cell r="B197">
            <v>36738</v>
          </cell>
          <cell r="D197">
            <v>0</v>
          </cell>
          <cell r="F197">
            <v>0</v>
          </cell>
          <cell r="G197">
            <v>86827227.709999993</v>
          </cell>
          <cell r="H197">
            <v>2413796930.3400002</v>
          </cell>
          <cell r="I197">
            <v>67410</v>
          </cell>
          <cell r="J197">
            <v>1873998</v>
          </cell>
          <cell r="K197">
            <v>36739</v>
          </cell>
        </row>
        <row r="198">
          <cell r="B198">
            <v>36738</v>
          </cell>
          <cell r="D198">
            <v>0</v>
          </cell>
          <cell r="F198">
            <v>0</v>
          </cell>
          <cell r="G198">
            <v>86827227.709999993</v>
          </cell>
          <cell r="H198">
            <v>2413796930.3400002</v>
          </cell>
          <cell r="I198">
            <v>80411</v>
          </cell>
          <cell r="J198">
            <v>2235425.7999999998</v>
          </cell>
          <cell r="K198">
            <v>36739</v>
          </cell>
        </row>
        <row r="199">
          <cell r="B199">
            <v>36741</v>
          </cell>
          <cell r="D199">
            <v>0</v>
          </cell>
          <cell r="F199">
            <v>0</v>
          </cell>
          <cell r="G199">
            <v>86827227.709999993</v>
          </cell>
          <cell r="H199">
            <v>2416401747.1700001</v>
          </cell>
          <cell r="I199">
            <v>20000</v>
          </cell>
          <cell r="J199">
            <v>556600</v>
          </cell>
          <cell r="K199">
            <v>36739</v>
          </cell>
        </row>
        <row r="200">
          <cell r="B200">
            <v>36741</v>
          </cell>
          <cell r="D200">
            <v>0</v>
          </cell>
          <cell r="F200">
            <v>0</v>
          </cell>
          <cell r="G200">
            <v>86827227.709999993</v>
          </cell>
          <cell r="H200">
            <v>2416401747.1700001</v>
          </cell>
          <cell r="I200">
            <v>30000</v>
          </cell>
          <cell r="J200">
            <v>834900</v>
          </cell>
          <cell r="K200">
            <v>36739</v>
          </cell>
        </row>
        <row r="201">
          <cell r="B201">
            <v>36742</v>
          </cell>
          <cell r="D201">
            <v>0</v>
          </cell>
          <cell r="F201">
            <v>0</v>
          </cell>
          <cell r="G201">
            <v>86827227.709999993</v>
          </cell>
          <cell r="H201">
            <v>2413796930.3400002</v>
          </cell>
          <cell r="I201">
            <v>71500</v>
          </cell>
          <cell r="J201">
            <v>1987700</v>
          </cell>
          <cell r="K201">
            <v>36739</v>
          </cell>
        </row>
        <row r="202">
          <cell r="B202">
            <v>36742</v>
          </cell>
          <cell r="D202">
            <v>0</v>
          </cell>
          <cell r="F202">
            <v>0</v>
          </cell>
          <cell r="G202">
            <v>86827227.709999993</v>
          </cell>
          <cell r="H202">
            <v>2413796930.3400002</v>
          </cell>
          <cell r="I202">
            <v>35450</v>
          </cell>
          <cell r="J202">
            <v>985510</v>
          </cell>
          <cell r="K202">
            <v>36739</v>
          </cell>
        </row>
        <row r="203">
          <cell r="B203">
            <v>36753</v>
          </cell>
          <cell r="D203">
            <v>0</v>
          </cell>
          <cell r="F203">
            <v>0</v>
          </cell>
          <cell r="G203">
            <v>86827227.709999993</v>
          </cell>
          <cell r="H203">
            <v>2404245935.29</v>
          </cell>
          <cell r="I203">
            <v>22470</v>
          </cell>
          <cell r="J203">
            <v>622194.30000000005</v>
          </cell>
          <cell r="K203">
            <v>36739</v>
          </cell>
        </row>
        <row r="204">
          <cell r="B204">
            <v>36753</v>
          </cell>
          <cell r="D204">
            <v>0</v>
          </cell>
          <cell r="F204">
            <v>0</v>
          </cell>
          <cell r="G204">
            <v>86827227.709999993</v>
          </cell>
          <cell r="H204">
            <v>2404245935.29</v>
          </cell>
          <cell r="I204">
            <v>18457</v>
          </cell>
          <cell r="J204">
            <v>511074.33</v>
          </cell>
          <cell r="K204">
            <v>36739</v>
          </cell>
        </row>
        <row r="205">
          <cell r="B205">
            <v>36755</v>
          </cell>
          <cell r="D205">
            <v>0</v>
          </cell>
          <cell r="F205">
            <v>0</v>
          </cell>
          <cell r="G205">
            <v>86827227.709999993</v>
          </cell>
          <cell r="H205">
            <v>2407719024.4000001</v>
          </cell>
          <cell r="I205">
            <v>25000</v>
          </cell>
          <cell r="J205">
            <v>693250</v>
          </cell>
          <cell r="K205">
            <v>36739</v>
          </cell>
        </row>
        <row r="206">
          <cell r="B206">
            <v>36756</v>
          </cell>
          <cell r="D206">
            <v>0</v>
          </cell>
          <cell r="F206">
            <v>0</v>
          </cell>
          <cell r="G206">
            <v>86827227.709999993</v>
          </cell>
          <cell r="H206">
            <v>2407719024.4000001</v>
          </cell>
          <cell r="I206">
            <v>88865</v>
          </cell>
          <cell r="J206">
            <v>2464226.4500000002</v>
          </cell>
          <cell r="K206">
            <v>36739</v>
          </cell>
        </row>
        <row r="207">
          <cell r="B207">
            <v>36756</v>
          </cell>
          <cell r="D207">
            <v>0</v>
          </cell>
          <cell r="F207">
            <v>0</v>
          </cell>
          <cell r="G207">
            <v>86827227.709999993</v>
          </cell>
          <cell r="H207">
            <v>2407719024.4000001</v>
          </cell>
          <cell r="I207">
            <v>108542</v>
          </cell>
          <cell r="J207">
            <v>3009869.66</v>
          </cell>
          <cell r="K207">
            <v>36739</v>
          </cell>
        </row>
        <row r="208">
          <cell r="B208">
            <v>36760</v>
          </cell>
          <cell r="D208">
            <v>0</v>
          </cell>
          <cell r="F208">
            <v>0</v>
          </cell>
          <cell r="G208">
            <v>86827227.709999993</v>
          </cell>
          <cell r="H208">
            <v>2405982479.8400002</v>
          </cell>
          <cell r="I208">
            <v>9900</v>
          </cell>
          <cell r="J208">
            <v>274329</v>
          </cell>
          <cell r="K208">
            <v>36739</v>
          </cell>
        </row>
        <row r="209">
          <cell r="B209">
            <v>36762</v>
          </cell>
          <cell r="D209">
            <v>0</v>
          </cell>
          <cell r="F209">
            <v>0</v>
          </cell>
          <cell r="G209">
            <v>86827227.709999993</v>
          </cell>
          <cell r="H209">
            <v>2405982479.8400002</v>
          </cell>
          <cell r="I209">
            <v>25000</v>
          </cell>
          <cell r="J209">
            <v>692750</v>
          </cell>
          <cell r="K209">
            <v>36739</v>
          </cell>
        </row>
        <row r="210">
          <cell r="B210">
            <v>36766</v>
          </cell>
          <cell r="D210">
            <v>0</v>
          </cell>
          <cell r="F210">
            <v>0</v>
          </cell>
          <cell r="G210">
            <v>86827227.709999993</v>
          </cell>
          <cell r="H210">
            <v>2405114207.5700002</v>
          </cell>
          <cell r="I210">
            <v>50000</v>
          </cell>
          <cell r="J210">
            <v>1385000</v>
          </cell>
          <cell r="K210">
            <v>36739</v>
          </cell>
        </row>
        <row r="211">
          <cell r="B211">
            <v>36767</v>
          </cell>
          <cell r="D211">
            <v>0</v>
          </cell>
          <cell r="F211">
            <v>0</v>
          </cell>
          <cell r="G211">
            <v>86827227.709999993</v>
          </cell>
          <cell r="H211">
            <v>2405114207.5700002</v>
          </cell>
          <cell r="I211">
            <v>170462.66</v>
          </cell>
          <cell r="J211">
            <v>4721815.68</v>
          </cell>
          <cell r="K211">
            <v>36739</v>
          </cell>
        </row>
        <row r="212">
          <cell r="B212">
            <v>36767</v>
          </cell>
          <cell r="D212">
            <v>0</v>
          </cell>
          <cell r="F212">
            <v>0</v>
          </cell>
          <cell r="G212">
            <v>86827227.709999993</v>
          </cell>
          <cell r="H212">
            <v>2405114207.5700002</v>
          </cell>
          <cell r="I212">
            <v>1147.3399999999999</v>
          </cell>
          <cell r="J212">
            <v>31781.32</v>
          </cell>
          <cell r="K212" t="str">
            <v>пени</v>
          </cell>
        </row>
        <row r="213">
          <cell r="B213">
            <v>36769</v>
          </cell>
          <cell r="C213">
            <v>160220</v>
          </cell>
          <cell r="D213">
            <v>4446105</v>
          </cell>
          <cell r="E213">
            <v>163902.04</v>
          </cell>
          <cell r="F213">
            <v>4548281.6100000003</v>
          </cell>
          <cell r="G213">
            <v>86823545.670000002</v>
          </cell>
          <cell r="H213">
            <v>2409353392.3400002</v>
          </cell>
          <cell r="I213">
            <v>116371.29</v>
          </cell>
          <cell r="J213">
            <v>3229303.3</v>
          </cell>
          <cell r="K213">
            <v>36739</v>
          </cell>
        </row>
        <row r="214">
          <cell r="B214">
            <v>36769</v>
          </cell>
          <cell r="F214">
            <v>0</v>
          </cell>
          <cell r="G214">
            <v>86823545.670000002</v>
          </cell>
          <cell r="H214">
            <v>2409353392.3400002</v>
          </cell>
          <cell r="I214">
            <v>465.49</v>
          </cell>
          <cell r="J214">
            <v>12917.35</v>
          </cell>
          <cell r="K214" t="str">
            <v>пени</v>
          </cell>
        </row>
        <row r="215">
          <cell r="B215">
            <v>36770</v>
          </cell>
          <cell r="F215">
            <v>0</v>
          </cell>
          <cell r="G215">
            <v>86823545.670000002</v>
          </cell>
          <cell r="H215">
            <v>2409353392.3400002</v>
          </cell>
          <cell r="I215">
            <v>83000</v>
          </cell>
          <cell r="J215">
            <v>2303250</v>
          </cell>
          <cell r="K215">
            <v>36770</v>
          </cell>
        </row>
        <row r="216">
          <cell r="B216">
            <v>36784</v>
          </cell>
          <cell r="F216">
            <v>0</v>
          </cell>
          <cell r="G216">
            <v>86823545.670000002</v>
          </cell>
          <cell r="H216">
            <v>2411958098.71</v>
          </cell>
          <cell r="I216">
            <v>27000</v>
          </cell>
          <cell r="J216">
            <v>750060</v>
          </cell>
          <cell r="K216">
            <v>36770</v>
          </cell>
        </row>
        <row r="217">
          <cell r="B217">
            <v>36784</v>
          </cell>
          <cell r="F217">
            <v>0</v>
          </cell>
          <cell r="G217">
            <v>86823545.670000002</v>
          </cell>
          <cell r="H217">
            <v>2411958098.71</v>
          </cell>
          <cell r="I217">
            <v>198994</v>
          </cell>
          <cell r="J217">
            <v>5528053.3200000003</v>
          </cell>
          <cell r="K217">
            <v>36770</v>
          </cell>
        </row>
      </sheetData>
      <sheetData sheetId="44"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156/5</v>
          </cell>
        </row>
        <row r="6">
          <cell r="B6" t="str">
            <v>От</v>
          </cell>
          <cell r="E6">
            <v>36279</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45007810438000050565</v>
          </cell>
        </row>
        <row r="12">
          <cell r="B12" t="str">
            <v>Дата открытия счета</v>
          </cell>
          <cell r="E12">
            <v>36280</v>
          </cell>
        </row>
        <row r="13">
          <cell r="B13" t="str">
            <v>Дата погашения кредита</v>
          </cell>
          <cell r="E13">
            <v>36914</v>
          </cell>
        </row>
        <row r="14">
          <cell r="B14" t="str">
            <v>Пролонгации  до</v>
          </cell>
          <cell r="E14">
            <v>36644</v>
          </cell>
          <cell r="F14">
            <v>36914</v>
          </cell>
        </row>
        <row r="15">
          <cell r="B15" t="str">
            <v>Процентная ставка</v>
          </cell>
          <cell r="D15" t="str">
            <v>c</v>
          </cell>
          <cell r="E15">
            <v>7</v>
          </cell>
          <cell r="F15">
            <v>36280</v>
          </cell>
          <cell r="G15">
            <v>44</v>
          </cell>
          <cell r="H15">
            <v>36541</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36280</v>
          </cell>
          <cell r="D25">
            <v>200000000</v>
          </cell>
          <cell r="F25" t="str">
            <v/>
          </cell>
          <cell r="H25">
            <v>200000000</v>
          </cell>
        </row>
        <row r="26">
          <cell r="B26">
            <v>36311</v>
          </cell>
          <cell r="H26">
            <v>200000000</v>
          </cell>
        </row>
        <row r="27">
          <cell r="B27">
            <v>36341</v>
          </cell>
          <cell r="H27">
            <v>200000000</v>
          </cell>
        </row>
        <row r="28">
          <cell r="B28">
            <v>36362</v>
          </cell>
          <cell r="H28">
            <v>200000000</v>
          </cell>
          <cell r="J28">
            <v>3106849.32</v>
          </cell>
          <cell r="K28">
            <v>36342</v>
          </cell>
        </row>
        <row r="29">
          <cell r="B29">
            <v>36362</v>
          </cell>
          <cell r="H29">
            <v>200000000</v>
          </cell>
          <cell r="J29">
            <v>9363.11</v>
          </cell>
          <cell r="K29" t="str">
            <v>неустойка  июля</v>
          </cell>
        </row>
        <row r="30">
          <cell r="B30">
            <v>36403</v>
          </cell>
          <cell r="H30">
            <v>200000000</v>
          </cell>
        </row>
        <row r="31">
          <cell r="B31">
            <v>36433</v>
          </cell>
          <cell r="H31">
            <v>200000000</v>
          </cell>
        </row>
        <row r="32">
          <cell r="B32">
            <v>36454</v>
          </cell>
          <cell r="H32">
            <v>200000000</v>
          </cell>
          <cell r="J32">
            <v>3528767.12</v>
          </cell>
          <cell r="K32">
            <v>36434</v>
          </cell>
        </row>
        <row r="33">
          <cell r="B33">
            <v>36494</v>
          </cell>
          <cell r="H33">
            <v>200000000</v>
          </cell>
        </row>
        <row r="34">
          <cell r="B34">
            <v>36524</v>
          </cell>
          <cell r="H34">
            <v>200000000</v>
          </cell>
        </row>
        <row r="35">
          <cell r="B35">
            <v>36545</v>
          </cell>
          <cell r="H35">
            <v>200000000</v>
          </cell>
          <cell r="J35">
            <v>4537600.12</v>
          </cell>
          <cell r="K35">
            <v>36526</v>
          </cell>
        </row>
        <row r="36">
          <cell r="B36">
            <v>36584</v>
          </cell>
          <cell r="H36">
            <v>200000000</v>
          </cell>
        </row>
        <row r="37">
          <cell r="B37">
            <v>36616</v>
          </cell>
          <cell r="H37">
            <v>200000000</v>
          </cell>
        </row>
        <row r="38">
          <cell r="B38">
            <v>36628</v>
          </cell>
          <cell r="H38">
            <v>200000000</v>
          </cell>
          <cell r="J38">
            <v>3500000</v>
          </cell>
          <cell r="K38">
            <v>36617</v>
          </cell>
        </row>
        <row r="39">
          <cell r="B39">
            <v>36628</v>
          </cell>
          <cell r="H39">
            <v>200000000</v>
          </cell>
          <cell r="J39">
            <v>69836.070000000007</v>
          </cell>
          <cell r="K39">
            <v>36617</v>
          </cell>
        </row>
        <row r="40">
          <cell r="B40">
            <v>36630</v>
          </cell>
          <cell r="H40">
            <v>200000000</v>
          </cell>
          <cell r="J40">
            <v>3000000</v>
          </cell>
          <cell r="K40">
            <v>36617</v>
          </cell>
        </row>
        <row r="41">
          <cell r="B41">
            <v>36633</v>
          </cell>
          <cell r="H41">
            <v>200000000</v>
          </cell>
          <cell r="J41">
            <v>2833000</v>
          </cell>
          <cell r="K41">
            <v>36617</v>
          </cell>
        </row>
        <row r="42">
          <cell r="B42">
            <v>36635</v>
          </cell>
          <cell r="H42">
            <v>200000000</v>
          </cell>
          <cell r="J42">
            <v>6000000</v>
          </cell>
          <cell r="K42">
            <v>36617</v>
          </cell>
        </row>
        <row r="43">
          <cell r="B43">
            <v>36636</v>
          </cell>
          <cell r="H43">
            <v>200000000</v>
          </cell>
          <cell r="J43">
            <v>4926890.7</v>
          </cell>
          <cell r="K43">
            <v>36617</v>
          </cell>
        </row>
        <row r="44">
          <cell r="B44">
            <v>36642</v>
          </cell>
          <cell r="H44">
            <v>200000000</v>
          </cell>
          <cell r="J44">
            <v>1575519.13</v>
          </cell>
          <cell r="K44">
            <v>36617</v>
          </cell>
        </row>
        <row r="45">
          <cell r="B45">
            <v>36676</v>
          </cell>
          <cell r="H45">
            <v>200000000</v>
          </cell>
        </row>
        <row r="46">
          <cell r="B46">
            <v>36707</v>
          </cell>
          <cell r="H46">
            <v>200000000</v>
          </cell>
        </row>
        <row r="47">
          <cell r="B47">
            <v>36726</v>
          </cell>
          <cell r="H47">
            <v>200000000</v>
          </cell>
          <cell r="J47">
            <v>378026.57</v>
          </cell>
          <cell r="K47">
            <v>36708</v>
          </cell>
        </row>
        <row r="48">
          <cell r="B48">
            <v>36727</v>
          </cell>
          <cell r="H48">
            <v>200000000</v>
          </cell>
          <cell r="J48">
            <v>1555716.43</v>
          </cell>
          <cell r="K48">
            <v>36708</v>
          </cell>
        </row>
        <row r="49">
          <cell r="B49">
            <v>36728</v>
          </cell>
          <cell r="H49">
            <v>200000000</v>
          </cell>
          <cell r="J49">
            <v>20903.57</v>
          </cell>
          <cell r="K49" t="str">
            <v>штраф</v>
          </cell>
        </row>
        <row r="50">
          <cell r="B50">
            <v>36729</v>
          </cell>
          <cell r="H50">
            <v>200000000</v>
          </cell>
          <cell r="J50">
            <v>10944430.300000001</v>
          </cell>
          <cell r="K50">
            <v>36708</v>
          </cell>
        </row>
        <row r="51">
          <cell r="B51">
            <v>36731</v>
          </cell>
          <cell r="H51">
            <v>200000000</v>
          </cell>
          <cell r="J51">
            <v>55569.7</v>
          </cell>
          <cell r="K51" t="str">
            <v>штраф</v>
          </cell>
        </row>
        <row r="52">
          <cell r="B52">
            <v>36734</v>
          </cell>
          <cell r="H52">
            <v>200000000</v>
          </cell>
          <cell r="J52">
            <v>1161826.7</v>
          </cell>
          <cell r="K52">
            <v>36708</v>
          </cell>
        </row>
        <row r="53">
          <cell r="B53">
            <v>36734</v>
          </cell>
          <cell r="H53">
            <v>200000000</v>
          </cell>
          <cell r="J53">
            <v>5332.98</v>
          </cell>
          <cell r="K53" t="str">
            <v>штраф</v>
          </cell>
        </row>
        <row r="54">
          <cell r="B54">
            <v>36769</v>
          </cell>
          <cell r="H54">
            <v>200000000</v>
          </cell>
        </row>
        <row r="55">
          <cell r="B55">
            <v>36799</v>
          </cell>
          <cell r="H55">
            <v>200000000</v>
          </cell>
        </row>
        <row r="56">
          <cell r="B56">
            <v>36822</v>
          </cell>
          <cell r="H56">
            <v>200000000</v>
          </cell>
          <cell r="J56">
            <v>10301947.859999999</v>
          </cell>
          <cell r="K56">
            <v>36800</v>
          </cell>
        </row>
        <row r="57">
          <cell r="B57">
            <v>36822</v>
          </cell>
          <cell r="H57">
            <v>200000000</v>
          </cell>
          <cell r="J57">
            <v>47505.69</v>
          </cell>
          <cell r="K57" t="str">
            <v>пени</v>
          </cell>
        </row>
        <row r="58">
          <cell r="B58">
            <v>36823</v>
          </cell>
          <cell r="H58">
            <v>200000000</v>
          </cell>
          <cell r="J58">
            <v>47505.69</v>
          </cell>
          <cell r="K58">
            <v>36800</v>
          </cell>
        </row>
        <row r="59">
          <cell r="B59">
            <v>36823</v>
          </cell>
          <cell r="H59">
            <v>200000000</v>
          </cell>
          <cell r="J59">
            <v>72.69</v>
          </cell>
          <cell r="K59" t="str">
            <v>пени</v>
          </cell>
        </row>
        <row r="60">
          <cell r="B60">
            <v>36860</v>
          </cell>
          <cell r="H60">
            <v>200000000</v>
          </cell>
        </row>
        <row r="61">
          <cell r="B61">
            <v>36889</v>
          </cell>
          <cell r="H61">
            <v>200000000</v>
          </cell>
        </row>
        <row r="62">
          <cell r="B62">
            <v>36914</v>
          </cell>
          <cell r="H62">
            <v>200000000</v>
          </cell>
          <cell r="J62">
            <v>9913982.7599999998</v>
          </cell>
          <cell r="K62">
            <v>36892</v>
          </cell>
        </row>
        <row r="63">
          <cell r="B63">
            <v>36914</v>
          </cell>
          <cell r="H63">
            <v>200000000</v>
          </cell>
          <cell r="J63">
            <v>13580.81</v>
          </cell>
          <cell r="K63" t="str">
            <v>пени</v>
          </cell>
        </row>
      </sheetData>
      <sheetData sheetId="45" refreshError="1">
        <row r="1">
          <cell r="B1" t="str">
            <v>Кредитор</v>
          </cell>
          <cell r="E1" t="str">
            <v>УИК</v>
          </cell>
        </row>
        <row r="2">
          <cell r="B2" t="str">
            <v>Заёмщик</v>
          </cell>
          <cell r="E2" t="str">
            <v>ЗАО "РОЗА ВЕТРОВ"</v>
          </cell>
        </row>
        <row r="3">
          <cell r="B3" t="str">
            <v>Правовая форма</v>
          </cell>
          <cell r="E3" t="str">
            <v>ЗАО</v>
          </cell>
        </row>
        <row r="4">
          <cell r="B4" t="str">
            <v>Объект стрительства</v>
          </cell>
          <cell r="E4" t="str">
            <v xml:space="preserve">                                                                        завершение стр-ва, эксплуатация и реализация коттеджей</v>
          </cell>
        </row>
        <row r="5">
          <cell r="B5" t="str">
            <v>Кредитный договор №</v>
          </cell>
          <cell r="E5">
            <v>183</v>
          </cell>
        </row>
        <row r="6">
          <cell r="B6" t="str">
            <v>От</v>
          </cell>
          <cell r="E6">
            <v>36229</v>
          </cell>
        </row>
        <row r="7">
          <cell r="B7" t="str">
            <v>Тип договора</v>
          </cell>
        </row>
        <row r="8">
          <cell r="B8" t="str">
            <v>Размер кредита</v>
          </cell>
          <cell r="E8">
            <v>24400000</v>
          </cell>
          <cell r="F8" t="str">
            <v>руб.</v>
          </cell>
        </row>
        <row r="9">
          <cell r="B9" t="str">
            <v>Вид обеспечения кредита</v>
          </cell>
          <cell r="E9" t="str">
            <v xml:space="preserve">                                                            договор залога на незавершенное строительство</v>
          </cell>
        </row>
        <row r="10">
          <cell r="B10" t="str">
            <v>Размер обеспечения</v>
          </cell>
          <cell r="E10">
            <v>25000000</v>
          </cell>
        </row>
        <row r="11">
          <cell r="B11" t="str">
            <v>Номер ссудного счета</v>
          </cell>
          <cell r="E11" t="str">
            <v>45206810938000050183</v>
          </cell>
        </row>
        <row r="12">
          <cell r="B12" t="str">
            <v>Дата открытия счета</v>
          </cell>
          <cell r="E12">
            <v>36238</v>
          </cell>
        </row>
        <row r="13">
          <cell r="B13" t="str">
            <v>Дата погашения кредита</v>
          </cell>
          <cell r="E13">
            <v>36595</v>
          </cell>
        </row>
        <row r="14">
          <cell r="B14" t="str">
            <v>Пролонгации  до</v>
          </cell>
        </row>
        <row r="15">
          <cell r="B15" t="str">
            <v>Процентная ставка</v>
          </cell>
          <cell r="D15" t="str">
            <v>c</v>
          </cell>
          <cell r="E15">
            <v>55</v>
          </cell>
          <cell r="F15">
            <v>36238</v>
          </cell>
          <cell r="G15">
            <v>50</v>
          </cell>
          <cell r="H15">
            <v>36368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36238</v>
          </cell>
          <cell r="D25">
            <v>4343291.8099999996</v>
          </cell>
          <cell r="H25">
            <v>4343291.8099999996</v>
          </cell>
        </row>
        <row r="26">
          <cell r="B26">
            <v>36239</v>
          </cell>
          <cell r="F26">
            <v>208610.93</v>
          </cell>
          <cell r="H26">
            <v>4134680.88</v>
          </cell>
          <cell r="J26">
            <v>6544.69</v>
          </cell>
        </row>
        <row r="27">
          <cell r="B27">
            <v>36255</v>
          </cell>
          <cell r="F27">
            <v>1400000</v>
          </cell>
          <cell r="H27">
            <v>2734680.88</v>
          </cell>
        </row>
        <row r="28">
          <cell r="B28">
            <v>36257</v>
          </cell>
          <cell r="F28">
            <v>53000</v>
          </cell>
          <cell r="H28">
            <v>2681680.88</v>
          </cell>
        </row>
        <row r="29">
          <cell r="B29">
            <v>36266</v>
          </cell>
          <cell r="D29">
            <v>835572</v>
          </cell>
          <cell r="H29">
            <v>3517252.88</v>
          </cell>
        </row>
        <row r="30">
          <cell r="B30">
            <v>36279</v>
          </cell>
          <cell r="D30">
            <v>376825.8</v>
          </cell>
          <cell r="H30">
            <v>3894078.68</v>
          </cell>
        </row>
        <row r="31">
          <cell r="B31">
            <v>36279</v>
          </cell>
          <cell r="D31">
            <v>142929.35999999999</v>
          </cell>
          <cell r="H31">
            <v>4037008.04</v>
          </cell>
        </row>
        <row r="32">
          <cell r="B32">
            <v>36285</v>
          </cell>
          <cell r="D32">
            <v>470906.76</v>
          </cell>
          <cell r="H32">
            <v>4507914.8</v>
          </cell>
        </row>
        <row r="33">
          <cell r="B33">
            <v>36286</v>
          </cell>
          <cell r="H33">
            <v>4507914.8</v>
          </cell>
          <cell r="J33">
            <v>500000</v>
          </cell>
        </row>
        <row r="34">
          <cell r="B34">
            <v>36294</v>
          </cell>
          <cell r="D34">
            <v>600000</v>
          </cell>
          <cell r="H34">
            <v>5107914.8</v>
          </cell>
        </row>
        <row r="35">
          <cell r="B35">
            <v>36305</v>
          </cell>
          <cell r="F35">
            <v>800000</v>
          </cell>
          <cell r="H35">
            <v>4307914.8</v>
          </cell>
        </row>
        <row r="36">
          <cell r="B36">
            <v>36311</v>
          </cell>
          <cell r="D36">
            <v>39107.4</v>
          </cell>
          <cell r="H36">
            <v>4347022.2</v>
          </cell>
        </row>
        <row r="37">
          <cell r="B37">
            <v>36320</v>
          </cell>
          <cell r="D37">
            <v>13706.14</v>
          </cell>
          <cell r="H37">
            <v>4360728.34</v>
          </cell>
        </row>
        <row r="38">
          <cell r="B38">
            <v>36321</v>
          </cell>
          <cell r="D38">
            <v>24480</v>
          </cell>
          <cell r="H38">
            <v>4385208.34</v>
          </cell>
        </row>
        <row r="39">
          <cell r="B39">
            <v>36328</v>
          </cell>
          <cell r="F39">
            <v>433000</v>
          </cell>
          <cell r="H39">
            <v>3952208.34</v>
          </cell>
        </row>
        <row r="40">
          <cell r="B40">
            <v>36332</v>
          </cell>
          <cell r="H40">
            <v>3952208.34</v>
          </cell>
          <cell r="J40">
            <v>66127.38</v>
          </cell>
        </row>
        <row r="41">
          <cell r="B41">
            <v>36339</v>
          </cell>
          <cell r="D41">
            <v>710713</v>
          </cell>
          <cell r="H41">
            <v>4662921.34</v>
          </cell>
        </row>
        <row r="42">
          <cell r="B42">
            <v>36340</v>
          </cell>
          <cell r="D42">
            <v>490000</v>
          </cell>
          <cell r="H42">
            <v>5152921.34</v>
          </cell>
        </row>
        <row r="43">
          <cell r="B43">
            <v>36342</v>
          </cell>
          <cell r="F43">
            <v>2050000</v>
          </cell>
          <cell r="H43">
            <v>3102921.34</v>
          </cell>
          <cell r="J43">
            <v>74874.36</v>
          </cell>
        </row>
        <row r="44">
          <cell r="B44">
            <v>36343</v>
          </cell>
          <cell r="F44">
            <v>3102921.34</v>
          </cell>
          <cell r="H44">
            <v>0</v>
          </cell>
        </row>
        <row r="45">
          <cell r="B45">
            <v>36402</v>
          </cell>
        </row>
        <row r="46">
          <cell r="B46">
            <v>36433</v>
          </cell>
        </row>
        <row r="47">
          <cell r="B47">
            <v>36463</v>
          </cell>
        </row>
        <row r="48">
          <cell r="B48">
            <v>36494</v>
          </cell>
        </row>
        <row r="49">
          <cell r="B49">
            <v>36525</v>
          </cell>
        </row>
        <row r="50">
          <cell r="B50">
            <v>36555</v>
          </cell>
        </row>
        <row r="51">
          <cell r="B51">
            <v>36584</v>
          </cell>
        </row>
      </sheetData>
      <sheetData sheetId="46" refreshError="1">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для приобретения в собственность незавершенной строительством базы и выкуп прав аренды земельного участка</v>
          </cell>
        </row>
        <row r="5">
          <cell r="B5" t="str">
            <v>Кредитный договор №</v>
          </cell>
          <cell r="E5" t="str">
            <v>406_1</v>
          </cell>
        </row>
        <row r="6">
          <cell r="B6" t="str">
            <v>От</v>
          </cell>
          <cell r="E6">
            <v>35550</v>
          </cell>
        </row>
        <row r="7">
          <cell r="B7" t="str">
            <v>Тип договора</v>
          </cell>
          <cell r="E7" t="str">
            <v>инвестиционный</v>
          </cell>
        </row>
        <row r="8">
          <cell r="B8" t="str">
            <v>Размер кредита</v>
          </cell>
          <cell r="E8">
            <v>8480000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t="str">
            <v>8480000руб</v>
          </cell>
        </row>
        <row r="11">
          <cell r="B11" t="str">
            <v>Номер ссудного счета</v>
          </cell>
          <cell r="E11" t="str">
            <v xml:space="preserve">          45208810738000050035</v>
          </cell>
        </row>
        <row r="12">
          <cell r="B12" t="str">
            <v>Дата открытия счета</v>
          </cell>
          <cell r="E12">
            <v>35550</v>
          </cell>
        </row>
        <row r="13">
          <cell r="B13" t="str">
            <v>Дата погашения кредита</v>
          </cell>
          <cell r="E13">
            <v>39568</v>
          </cell>
        </row>
        <row r="14">
          <cell r="B14" t="str">
            <v>Пролонгации  до</v>
          </cell>
        </row>
        <row r="15">
          <cell r="B15" t="str">
            <v>Процентная ставка</v>
          </cell>
          <cell r="D15" t="str">
            <v>c</v>
          </cell>
          <cell r="E15">
            <v>3</v>
          </cell>
          <cell r="F15">
            <v>35550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35550</v>
          </cell>
          <cell r="D25">
            <v>5613000</v>
          </cell>
          <cell r="F25">
            <v>0</v>
          </cell>
          <cell r="H25">
            <v>5613000</v>
          </cell>
        </row>
        <row r="26">
          <cell r="B26">
            <v>35580</v>
          </cell>
          <cell r="H26">
            <v>5613000</v>
          </cell>
        </row>
        <row r="27">
          <cell r="B27">
            <v>35600</v>
          </cell>
          <cell r="D27">
            <v>418190.18</v>
          </cell>
          <cell r="H27">
            <v>6031190.1799999997</v>
          </cell>
        </row>
        <row r="28">
          <cell r="B28">
            <v>35614</v>
          </cell>
          <cell r="D28">
            <v>47206.59</v>
          </cell>
          <cell r="H28">
            <v>6078396.7699999996</v>
          </cell>
        </row>
        <row r="29">
          <cell r="B29">
            <v>35640</v>
          </cell>
          <cell r="D29">
            <v>363765.65</v>
          </cell>
          <cell r="H29">
            <v>6442162.4199999999</v>
          </cell>
        </row>
        <row r="30">
          <cell r="B30">
            <v>35669</v>
          </cell>
          <cell r="D30">
            <v>192445.64</v>
          </cell>
          <cell r="H30">
            <v>6634608.0599999996</v>
          </cell>
        </row>
        <row r="31">
          <cell r="B31">
            <v>35703</v>
          </cell>
          <cell r="H31">
            <v>6634608.0599999996</v>
          </cell>
        </row>
        <row r="32">
          <cell r="B32">
            <v>35726</v>
          </cell>
          <cell r="D32">
            <v>708554.07</v>
          </cell>
          <cell r="H32">
            <v>7343162.1299999999</v>
          </cell>
        </row>
        <row r="33">
          <cell r="B33">
            <v>35754</v>
          </cell>
          <cell r="D33">
            <v>163942.06</v>
          </cell>
          <cell r="H33">
            <v>7507104.1900000004</v>
          </cell>
        </row>
        <row r="34">
          <cell r="B34">
            <v>35788</v>
          </cell>
          <cell r="D34">
            <v>482823.98</v>
          </cell>
          <cell r="H34">
            <v>7989928.1699999999</v>
          </cell>
        </row>
        <row r="35">
          <cell r="B35">
            <v>35825</v>
          </cell>
          <cell r="H35">
            <v>7989928.1600000001</v>
          </cell>
        </row>
        <row r="36">
          <cell r="B36">
            <v>35842</v>
          </cell>
          <cell r="D36">
            <v>155554.35</v>
          </cell>
          <cell r="H36">
            <v>8145482.5099999998</v>
          </cell>
        </row>
        <row r="37">
          <cell r="B37">
            <v>35885</v>
          </cell>
          <cell r="H37">
            <v>8145482.5099999998</v>
          </cell>
        </row>
        <row r="38">
          <cell r="B38">
            <v>35899</v>
          </cell>
          <cell r="D38">
            <v>285234.03999999998</v>
          </cell>
          <cell r="H38">
            <v>8430716.5500000007</v>
          </cell>
        </row>
        <row r="39">
          <cell r="B39">
            <v>35940</v>
          </cell>
          <cell r="D39">
            <v>25315.19</v>
          </cell>
          <cell r="H39">
            <v>8456031.7400000002</v>
          </cell>
        </row>
        <row r="40">
          <cell r="B40">
            <v>35965</v>
          </cell>
          <cell r="F40">
            <v>50000</v>
          </cell>
          <cell r="H40">
            <v>8406031.7400000002</v>
          </cell>
          <cell r="J40">
            <v>247321.82</v>
          </cell>
          <cell r="K40">
            <v>35947</v>
          </cell>
        </row>
        <row r="41">
          <cell r="B41">
            <v>36006</v>
          </cell>
          <cell r="H41">
            <v>8406031.7400000002</v>
          </cell>
        </row>
        <row r="42">
          <cell r="B42">
            <v>36038</v>
          </cell>
          <cell r="H42">
            <v>8406031.7400000002</v>
          </cell>
        </row>
        <row r="43">
          <cell r="B43">
            <v>36054</v>
          </cell>
          <cell r="H43">
            <v>8406031.7400000002</v>
          </cell>
          <cell r="J43">
            <v>63018.57</v>
          </cell>
          <cell r="K43">
            <v>36039</v>
          </cell>
        </row>
        <row r="44">
          <cell r="B44">
            <v>36054</v>
          </cell>
          <cell r="F44">
            <v>80000</v>
          </cell>
          <cell r="H44">
            <v>8326031.7400000002</v>
          </cell>
        </row>
        <row r="45">
          <cell r="B45">
            <v>36098</v>
          </cell>
          <cell r="H45">
            <v>8326031.7400000002</v>
          </cell>
        </row>
        <row r="46">
          <cell r="B46">
            <v>36129</v>
          </cell>
          <cell r="H46">
            <v>8326031.7400000002</v>
          </cell>
        </row>
        <row r="47">
          <cell r="B47">
            <v>36150</v>
          </cell>
          <cell r="H47">
            <v>8326031.7400000002</v>
          </cell>
          <cell r="J47">
            <v>62418.57</v>
          </cell>
          <cell r="K47">
            <v>36130</v>
          </cell>
        </row>
        <row r="48">
          <cell r="B48">
            <v>36150</v>
          </cell>
          <cell r="F48">
            <v>211600</v>
          </cell>
          <cell r="H48">
            <v>8114431.7400000002</v>
          </cell>
          <cell r="J48">
            <v>26.67</v>
          </cell>
          <cell r="K48">
            <v>36130</v>
          </cell>
        </row>
        <row r="49">
          <cell r="B49">
            <v>36189</v>
          </cell>
          <cell r="H49">
            <v>8114431.7400000002</v>
          </cell>
        </row>
        <row r="50">
          <cell r="B50">
            <v>36217</v>
          </cell>
          <cell r="H50">
            <v>8114431.7400000002</v>
          </cell>
        </row>
        <row r="51">
          <cell r="B51">
            <v>36231</v>
          </cell>
          <cell r="F51">
            <v>211600</v>
          </cell>
          <cell r="H51">
            <v>7902831.7400000002</v>
          </cell>
          <cell r="J51">
            <v>60734.8</v>
          </cell>
          <cell r="K51">
            <v>36220</v>
          </cell>
        </row>
        <row r="52">
          <cell r="B52">
            <v>36280</v>
          </cell>
          <cell r="H52">
            <v>7902831.7400000002</v>
          </cell>
        </row>
        <row r="53">
          <cell r="B53">
            <v>36307</v>
          </cell>
          <cell r="F53">
            <v>211600</v>
          </cell>
          <cell r="H53">
            <v>7691231.7400000002</v>
          </cell>
        </row>
        <row r="54">
          <cell r="B54">
            <v>36329</v>
          </cell>
          <cell r="H54">
            <v>7691231.7400000002</v>
          </cell>
          <cell r="J54">
            <v>58865.67</v>
          </cell>
          <cell r="K54">
            <v>36312</v>
          </cell>
        </row>
        <row r="55">
          <cell r="B55">
            <v>36368</v>
          </cell>
          <cell r="H55">
            <v>7691231.7400000002</v>
          </cell>
        </row>
        <row r="56">
          <cell r="B56">
            <v>36403</v>
          </cell>
          <cell r="H56">
            <v>7691231.7400000002</v>
          </cell>
        </row>
        <row r="57">
          <cell r="B57">
            <v>36405</v>
          </cell>
          <cell r="F57">
            <v>211600</v>
          </cell>
          <cell r="H57">
            <v>7479631.7400000002</v>
          </cell>
        </row>
        <row r="58">
          <cell r="B58">
            <v>36417</v>
          </cell>
          <cell r="H58">
            <v>7479631.7400000002</v>
          </cell>
          <cell r="J58">
            <v>57366.84</v>
          </cell>
          <cell r="K58">
            <v>36404</v>
          </cell>
        </row>
        <row r="59">
          <cell r="B59">
            <v>36440</v>
          </cell>
          <cell r="F59">
            <v>211600</v>
          </cell>
          <cell r="H59">
            <v>7268031.7400000002</v>
          </cell>
        </row>
        <row r="60">
          <cell r="B60">
            <v>36483</v>
          </cell>
          <cell r="H60">
            <v>7268031.7400000002</v>
          </cell>
          <cell r="J60">
            <v>54810</v>
          </cell>
          <cell r="K60">
            <v>36495</v>
          </cell>
        </row>
        <row r="61">
          <cell r="B61">
            <v>36524</v>
          </cell>
          <cell r="H61">
            <v>7268031.7400000002</v>
          </cell>
        </row>
        <row r="62">
          <cell r="B62">
            <v>36552</v>
          </cell>
          <cell r="F62">
            <v>211600</v>
          </cell>
          <cell r="H62">
            <v>7056431.7400000002</v>
          </cell>
        </row>
        <row r="63">
          <cell r="B63">
            <v>36585</v>
          </cell>
          <cell r="H63">
            <v>7056431.7400000002</v>
          </cell>
        </row>
        <row r="64">
          <cell r="B64">
            <v>36605</v>
          </cell>
          <cell r="H64">
            <v>7056431.7400000002</v>
          </cell>
          <cell r="J64">
            <v>53575.67</v>
          </cell>
          <cell r="K64">
            <v>36586</v>
          </cell>
        </row>
        <row r="65">
          <cell r="B65">
            <v>36621</v>
          </cell>
          <cell r="F65">
            <v>211600</v>
          </cell>
          <cell r="H65">
            <v>6844831.7400000002</v>
          </cell>
        </row>
        <row r="66">
          <cell r="B66">
            <v>36677</v>
          </cell>
          <cell r="H66">
            <v>6844831.7400000002</v>
          </cell>
        </row>
        <row r="67">
          <cell r="B67">
            <v>36686</v>
          </cell>
          <cell r="H67">
            <v>6844831.7400000002</v>
          </cell>
          <cell r="J67">
            <v>51600.74</v>
          </cell>
          <cell r="K67">
            <v>36678</v>
          </cell>
        </row>
        <row r="68">
          <cell r="B68">
            <v>36738</v>
          </cell>
          <cell r="H68">
            <v>6844831.7400000002</v>
          </cell>
        </row>
        <row r="69">
          <cell r="B69">
            <v>36769</v>
          </cell>
          <cell r="H69">
            <v>6844831.7400000002</v>
          </cell>
        </row>
        <row r="70">
          <cell r="B70">
            <v>36774</v>
          </cell>
          <cell r="H70">
            <v>6844831.7400000002</v>
          </cell>
          <cell r="J70">
            <v>51336.23</v>
          </cell>
          <cell r="K70">
            <v>36770</v>
          </cell>
        </row>
        <row r="71">
          <cell r="B71">
            <v>36784</v>
          </cell>
          <cell r="F71">
            <v>211600</v>
          </cell>
          <cell r="H71">
            <v>6633231.7400000002</v>
          </cell>
        </row>
        <row r="72">
          <cell r="B72">
            <v>36829</v>
          </cell>
          <cell r="H72">
            <v>6633231.7400000002</v>
          </cell>
        </row>
        <row r="73">
          <cell r="B73">
            <v>36860</v>
          </cell>
          <cell r="H73">
            <v>6633231.7400000002</v>
          </cell>
        </row>
        <row r="74">
          <cell r="B74">
            <v>36867</v>
          </cell>
          <cell r="F74">
            <v>211600</v>
          </cell>
          <cell r="H74">
            <v>6421631.7400000002</v>
          </cell>
          <cell r="J74">
            <v>49431.839999999997</v>
          </cell>
          <cell r="K74">
            <v>36861</v>
          </cell>
        </row>
        <row r="75">
          <cell r="B75">
            <v>36892</v>
          </cell>
          <cell r="H75">
            <v>6421631.7400000002</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С"/>
      <sheetName val="СПК"/>
      <sheetName val="БИН"/>
      <sheetName val="Алькор272"/>
      <sheetName val="ГруппаТема427В"/>
      <sheetName val="Линн102"/>
      <sheetName val="Ингеоком285"/>
      <sheetName val="Ингеоком358"/>
      <sheetName val="Ингеоком412"/>
      <sheetName val="ЕТС314"/>
      <sheetName val="КОНТИ"/>
      <sheetName val="Арион"/>
      <sheetName val="ЗАО_ТЕМА"/>
      <sheetName val="Дир_МНФ_ВПС"/>
      <sheetName val="ЭКОСТРОЙ"/>
      <sheetName val="Свеагент"/>
      <sheetName val="ТОРГОВЫЙ_ДОМ"/>
      <sheetName val="Авгур_Эстейт"/>
      <sheetName val="АТВ"/>
      <sheetName val="МЕТА_ДОМ383"/>
      <sheetName val="Фронт280"/>
      <sheetName val="МегаРакурс277"/>
      <sheetName val="Мосбанкрем406_1"/>
      <sheetName val="Мосбанкрем406_3 "/>
      <sheetName val="ДВПС156_2"/>
      <sheetName val="ДВПС156_3"/>
      <sheetName val="ДВПС156_4"/>
      <sheetName val="ДВПС156_5"/>
      <sheetName val="ДВПС156_6"/>
      <sheetName val="ДВПС156_7"/>
      <sheetName val="ДВПС156_8"/>
      <sheetName val="ДВПС156_9"/>
      <sheetName val="ДВПС156_10"/>
      <sheetName val="ДВПС156_11"/>
      <sheetName val="Москапстрой401"/>
      <sheetName val="ЗападМост407"/>
      <sheetName val="календарь"/>
    </sheetNames>
    <sheetDataSet>
      <sheetData sheetId="0"/>
      <sheetData sheetId="1"/>
      <sheetData sheetId="2"/>
      <sheetData sheetId="3">
        <row r="1">
          <cell r="B1" t="str">
            <v>Кредитор</v>
          </cell>
          <cell r="E1" t="str">
            <v>УФСП</v>
          </cell>
        </row>
        <row r="2">
          <cell r="B2" t="str">
            <v>Заёмщик</v>
          </cell>
          <cell r="E2" t="str">
            <v xml:space="preserve">       ЗАО  Алькор+</v>
          </cell>
        </row>
        <row r="3">
          <cell r="B3" t="str">
            <v>Правовая форма</v>
          </cell>
          <cell r="E3" t="str">
            <v>ЗАО</v>
          </cell>
        </row>
        <row r="4">
          <cell r="B4" t="str">
            <v>Объект стрительства</v>
          </cell>
          <cell r="E4" t="str">
            <v xml:space="preserve">                                                  г.Москва,Крылатские холмы, д.15 корп.2</v>
          </cell>
        </row>
        <row r="5">
          <cell r="B5" t="str">
            <v>Кредитный договор №</v>
          </cell>
          <cell r="E5">
            <v>272</v>
          </cell>
        </row>
        <row r="6">
          <cell r="B6" t="str">
            <v>От</v>
          </cell>
          <cell r="E6">
            <v>36420</v>
          </cell>
        </row>
        <row r="7">
          <cell r="B7" t="str">
            <v>Тип договора</v>
          </cell>
          <cell r="E7" t="str">
            <v>инвестиционный</v>
          </cell>
        </row>
        <row r="8">
          <cell r="B8" t="str">
            <v>Размер кредита</v>
          </cell>
          <cell r="E8">
            <v>29282000</v>
          </cell>
          <cell r="F8" t="str">
            <v>USD</v>
          </cell>
        </row>
        <row r="9">
          <cell r="B9" t="str">
            <v>Вид обеспечения кредита</v>
          </cell>
          <cell r="E9" t="str">
            <v>залог имущественных прав по инвестиц. контракту; поручительство руководителей фирмы; поручительство ЗАО "ПКФ"Старкис"; залог оборудования; предварительный договор об ипотеке.</v>
          </cell>
        </row>
        <row r="10">
          <cell r="B10" t="str">
            <v>Размер обеспечения</v>
          </cell>
          <cell r="E10" t="str">
            <v xml:space="preserve">                         32 149 717,40 долларов США</v>
          </cell>
        </row>
        <row r="11">
          <cell r="B11" t="str">
            <v>Номер ссудного счета</v>
          </cell>
          <cell r="E11" t="str">
            <v>45207840038000050272</v>
          </cell>
        </row>
        <row r="12">
          <cell r="B12" t="str">
            <v>Дата открытия счета</v>
          </cell>
          <cell r="E12">
            <v>36425</v>
          </cell>
        </row>
        <row r="13">
          <cell r="B13" t="str">
            <v>Дата погашения кредита</v>
          </cell>
          <cell r="E13">
            <v>37149</v>
          </cell>
        </row>
        <row r="14">
          <cell r="B14" t="str">
            <v>Пролонгации  до</v>
          </cell>
          <cell r="E14">
            <v>36786</v>
          </cell>
          <cell r="F14">
            <v>37149</v>
          </cell>
          <cell r="G14">
            <v>37509</v>
          </cell>
        </row>
        <row r="15">
          <cell r="B15" t="str">
            <v>Процентная ставка</v>
          </cell>
          <cell r="D15" t="str">
            <v>с</v>
          </cell>
          <cell r="E15">
            <v>12</v>
          </cell>
          <cell r="F15">
            <v>36425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row>
        <row r="25">
          <cell r="B25">
            <v>36425</v>
          </cell>
          <cell r="C25">
            <v>29282000</v>
          </cell>
          <cell r="D25">
            <v>742005880</v>
          </cell>
          <cell r="E25">
            <v>0</v>
          </cell>
          <cell r="F25">
            <v>0</v>
          </cell>
          <cell r="G25">
            <v>29282000</v>
          </cell>
          <cell r="H25">
            <v>742005880</v>
          </cell>
          <cell r="J25">
            <v>0</v>
          </cell>
        </row>
        <row r="26">
          <cell r="B26">
            <v>36455</v>
          </cell>
          <cell r="F26">
            <v>0</v>
          </cell>
          <cell r="G26">
            <v>29282000</v>
          </cell>
          <cell r="H26">
            <v>755182780</v>
          </cell>
          <cell r="I26">
            <v>346570.52</v>
          </cell>
          <cell r="J26">
            <v>8938053.7100000009</v>
          </cell>
        </row>
        <row r="27">
          <cell r="B27">
            <v>36460</v>
          </cell>
          <cell r="E27">
            <v>27946.85</v>
          </cell>
          <cell r="F27">
            <v>717675.11</v>
          </cell>
          <cell r="G27">
            <v>29254053.149999999</v>
          </cell>
          <cell r="H27">
            <v>751244084.88999999</v>
          </cell>
          <cell r="J27">
            <v>0</v>
          </cell>
        </row>
        <row r="28">
          <cell r="B28">
            <v>36462</v>
          </cell>
          <cell r="E28">
            <v>503409.09</v>
          </cell>
          <cell r="F28">
            <v>13133943.16</v>
          </cell>
          <cell r="G28">
            <v>28750644.059999999</v>
          </cell>
          <cell r="H28">
            <v>750104303.52999997</v>
          </cell>
          <cell r="J28">
            <v>0</v>
          </cell>
        </row>
        <row r="29">
          <cell r="B29">
            <v>36467</v>
          </cell>
          <cell r="E29">
            <v>63011.78</v>
          </cell>
          <cell r="F29">
            <v>1661620.64</v>
          </cell>
          <cell r="G29">
            <v>28687632.280000001</v>
          </cell>
          <cell r="H29">
            <v>756492863.22000003</v>
          </cell>
          <cell r="J29">
            <v>0</v>
          </cell>
        </row>
        <row r="30">
          <cell r="B30">
            <v>36469</v>
          </cell>
          <cell r="E30">
            <v>120943.39</v>
          </cell>
          <cell r="F30">
            <v>3173554.55</v>
          </cell>
          <cell r="G30">
            <v>28566688.890000001</v>
          </cell>
          <cell r="H30">
            <v>749589916.47000003</v>
          </cell>
          <cell r="J30">
            <v>0</v>
          </cell>
        </row>
        <row r="31">
          <cell r="B31">
            <v>36474</v>
          </cell>
          <cell r="E31">
            <v>283782.51</v>
          </cell>
          <cell r="F31">
            <v>7432263.9400000004</v>
          </cell>
          <cell r="G31">
            <v>28282906.379999999</v>
          </cell>
          <cell r="H31">
            <v>740729318.09000003</v>
          </cell>
          <cell r="J31">
            <v>0</v>
          </cell>
        </row>
        <row r="32">
          <cell r="B32">
            <v>36476</v>
          </cell>
          <cell r="E32">
            <v>90970.84</v>
          </cell>
          <cell r="F32">
            <v>2375248.63</v>
          </cell>
          <cell r="G32">
            <v>28191935.539999999</v>
          </cell>
          <cell r="H32">
            <v>736091436.95000005</v>
          </cell>
          <cell r="J32">
            <v>0</v>
          </cell>
        </row>
        <row r="33">
          <cell r="B33">
            <v>36487</v>
          </cell>
          <cell r="E33">
            <v>113421.55</v>
          </cell>
          <cell r="F33">
            <v>3004536.86</v>
          </cell>
          <cell r="G33">
            <v>28078513.989999998</v>
          </cell>
          <cell r="H33">
            <v>743799835.60000002</v>
          </cell>
          <cell r="J33">
            <v>0</v>
          </cell>
        </row>
        <row r="34">
          <cell r="B34">
            <v>36488</v>
          </cell>
          <cell r="F34">
            <v>0</v>
          </cell>
          <cell r="G34">
            <v>28078513.989999998</v>
          </cell>
          <cell r="H34">
            <v>743238265.32000005</v>
          </cell>
          <cell r="I34">
            <v>289399.78999999998</v>
          </cell>
          <cell r="J34">
            <v>7660412.4400000004</v>
          </cell>
        </row>
        <row r="35">
          <cell r="B35">
            <v>36490</v>
          </cell>
          <cell r="E35">
            <v>559700</v>
          </cell>
          <cell r="F35">
            <v>14792871</v>
          </cell>
          <cell r="G35">
            <v>27518813.989999998</v>
          </cell>
          <cell r="H35">
            <v>727322253.75999999</v>
          </cell>
          <cell r="J35">
            <v>0</v>
          </cell>
        </row>
        <row r="36">
          <cell r="B36">
            <v>36497</v>
          </cell>
          <cell r="E36">
            <v>820895.52</v>
          </cell>
          <cell r="F36">
            <v>21901492.469999999</v>
          </cell>
          <cell r="G36">
            <v>26697918.469999999</v>
          </cell>
          <cell r="H36">
            <v>712300464.77999997</v>
          </cell>
          <cell r="J36">
            <v>0</v>
          </cell>
        </row>
        <row r="37">
          <cell r="B37">
            <v>36508</v>
          </cell>
          <cell r="F37">
            <v>0</v>
          </cell>
          <cell r="G37">
            <v>26697918.469999999</v>
          </cell>
          <cell r="H37">
            <v>716305152.54999995</v>
          </cell>
          <cell r="I37">
            <v>188523.41</v>
          </cell>
          <cell r="J37">
            <v>5058083.09</v>
          </cell>
        </row>
        <row r="38">
          <cell r="B38">
            <v>36516</v>
          </cell>
          <cell r="F38">
            <v>0</v>
          </cell>
          <cell r="G38">
            <v>26697918.469999999</v>
          </cell>
          <cell r="H38">
            <v>713368381.51999998</v>
          </cell>
          <cell r="I38">
            <v>75779.929999999993</v>
          </cell>
          <cell r="J38">
            <v>2024839.73</v>
          </cell>
        </row>
        <row r="39">
          <cell r="B39">
            <v>36522</v>
          </cell>
          <cell r="E39">
            <v>142560</v>
          </cell>
          <cell r="F39">
            <v>3841992</v>
          </cell>
          <cell r="G39">
            <v>26555358.469999999</v>
          </cell>
          <cell r="H39">
            <v>715666910.76999998</v>
          </cell>
          <cell r="J39">
            <v>0</v>
          </cell>
        </row>
        <row r="40">
          <cell r="B40">
            <v>36553</v>
          </cell>
          <cell r="F40">
            <v>0</v>
          </cell>
          <cell r="G40">
            <v>26555358.469999999</v>
          </cell>
          <cell r="H40">
            <v>758155484.32000005</v>
          </cell>
          <cell r="I40">
            <v>238663.87</v>
          </cell>
          <cell r="J40">
            <v>6813853.4900000002</v>
          </cell>
        </row>
        <row r="41">
          <cell r="B41">
            <v>36556</v>
          </cell>
          <cell r="F41">
            <v>0</v>
          </cell>
          <cell r="G41">
            <v>26555358.469999999</v>
          </cell>
          <cell r="H41">
            <v>758155484.32000005</v>
          </cell>
          <cell r="I41">
            <v>147.41999999999999</v>
          </cell>
          <cell r="J41">
            <v>4208.84</v>
          </cell>
        </row>
        <row r="42">
          <cell r="B42">
            <v>36556</v>
          </cell>
          <cell r="F42">
            <v>0</v>
          </cell>
          <cell r="G42">
            <v>26555358.469999999</v>
          </cell>
          <cell r="H42">
            <v>758155484.32000005</v>
          </cell>
          <cell r="J42">
            <v>1758.68</v>
          </cell>
          <cell r="K42">
            <v>61.6</v>
          </cell>
        </row>
        <row r="43">
          <cell r="B43">
            <v>36556</v>
          </cell>
          <cell r="F43">
            <v>0</v>
          </cell>
          <cell r="G43">
            <v>26555358.469999999</v>
          </cell>
          <cell r="H43">
            <v>758155484.32000005</v>
          </cell>
          <cell r="I43">
            <v>31314.62</v>
          </cell>
          <cell r="J43">
            <v>894032.4</v>
          </cell>
        </row>
        <row r="44">
          <cell r="B44">
            <v>36557</v>
          </cell>
          <cell r="G44">
            <v>26555358.469999999</v>
          </cell>
          <cell r="H44">
            <v>758155484.32000005</v>
          </cell>
          <cell r="I44">
            <v>825.57</v>
          </cell>
          <cell r="J44">
            <v>23570.02</v>
          </cell>
        </row>
        <row r="45">
          <cell r="B45">
            <v>36560</v>
          </cell>
          <cell r="E45">
            <v>326320</v>
          </cell>
          <cell r="F45">
            <v>9388226.4000000004</v>
          </cell>
          <cell r="G45">
            <v>26229038.469999999</v>
          </cell>
          <cell r="H45">
            <v>754609436.77999997</v>
          </cell>
          <cell r="J45">
            <v>0</v>
          </cell>
        </row>
        <row r="46">
          <cell r="B46">
            <v>36577</v>
          </cell>
          <cell r="F46">
            <v>0</v>
          </cell>
          <cell r="G46">
            <v>26229038.469999999</v>
          </cell>
          <cell r="H46">
            <v>753822565.63</v>
          </cell>
          <cell r="I46">
            <v>242214.53</v>
          </cell>
          <cell r="J46">
            <v>6961245.5899999999</v>
          </cell>
        </row>
        <row r="47">
          <cell r="B47">
            <v>36582</v>
          </cell>
          <cell r="F47">
            <v>0</v>
          </cell>
          <cell r="G47">
            <v>26229038.469999999</v>
          </cell>
          <cell r="H47">
            <v>752773404.09000003</v>
          </cell>
          <cell r="I47">
            <v>24151.63</v>
          </cell>
          <cell r="J47">
            <v>693151.78</v>
          </cell>
        </row>
        <row r="48">
          <cell r="B48">
            <v>36588</v>
          </cell>
          <cell r="F48">
            <v>0</v>
          </cell>
          <cell r="G48">
            <v>26229038.469999999</v>
          </cell>
          <cell r="H48">
            <v>750150500.24000001</v>
          </cell>
          <cell r="I48">
            <v>213864.48</v>
          </cell>
          <cell r="J48">
            <v>6116524.1299999999</v>
          </cell>
        </row>
        <row r="49">
          <cell r="B49">
            <v>36612</v>
          </cell>
          <cell r="E49">
            <v>152522.82999999999</v>
          </cell>
          <cell r="F49">
            <v>4320971.7699999996</v>
          </cell>
          <cell r="G49">
            <v>26076515.640000001</v>
          </cell>
          <cell r="H49">
            <v>738747688.08000004</v>
          </cell>
          <cell r="I49">
            <v>35526.379999999997</v>
          </cell>
          <cell r="J49">
            <v>1006462.35</v>
          </cell>
        </row>
        <row r="50">
          <cell r="B50">
            <v>36635</v>
          </cell>
          <cell r="E50">
            <v>209424.08</v>
          </cell>
          <cell r="F50">
            <v>6027225.0199999996</v>
          </cell>
          <cell r="G50">
            <v>25867091.559999999</v>
          </cell>
          <cell r="H50">
            <v>744454895.10000002</v>
          </cell>
          <cell r="J50">
            <v>0</v>
          </cell>
        </row>
        <row r="51">
          <cell r="B51">
            <v>36636</v>
          </cell>
          <cell r="E51">
            <v>81981.259999999995</v>
          </cell>
          <cell r="F51">
            <v>2346303.66</v>
          </cell>
          <cell r="G51">
            <v>25785110.300000001</v>
          </cell>
          <cell r="H51">
            <v>737969856.78999996</v>
          </cell>
          <cell r="I51">
            <v>264088.32000000001</v>
          </cell>
          <cell r="J51">
            <v>7558207.7199999997</v>
          </cell>
        </row>
        <row r="52">
          <cell r="B52">
            <v>36642</v>
          </cell>
          <cell r="E52">
            <v>176871</v>
          </cell>
          <cell r="F52">
            <v>5046129.63</v>
          </cell>
          <cell r="G52">
            <v>25608239.300000001</v>
          </cell>
          <cell r="H52">
            <v>730603067.23000002</v>
          </cell>
          <cell r="J52">
            <v>0</v>
          </cell>
        </row>
        <row r="53">
          <cell r="B53">
            <v>36642</v>
          </cell>
          <cell r="E53">
            <v>25000</v>
          </cell>
          <cell r="F53">
            <v>713250</v>
          </cell>
          <cell r="G53">
            <v>25583239.300000001</v>
          </cell>
          <cell r="H53">
            <v>729889817.23000002</v>
          </cell>
          <cell r="J53">
            <v>0</v>
          </cell>
        </row>
        <row r="54">
          <cell r="B54">
            <v>36645</v>
          </cell>
          <cell r="F54">
            <v>0</v>
          </cell>
          <cell r="G54">
            <v>25583239.300000001</v>
          </cell>
          <cell r="H54">
            <v>726563996.12</v>
          </cell>
          <cell r="I54">
            <v>911.68</v>
          </cell>
          <cell r="J54">
            <v>25891.71</v>
          </cell>
        </row>
        <row r="55">
          <cell r="B55">
            <v>36652</v>
          </cell>
          <cell r="E55">
            <v>228070.18</v>
          </cell>
          <cell r="F55">
            <v>6468070.2999999998</v>
          </cell>
          <cell r="G55">
            <v>25355169.120000001</v>
          </cell>
          <cell r="H55">
            <v>719072596.24000001</v>
          </cell>
          <cell r="J55">
            <v>0</v>
          </cell>
        </row>
        <row r="56">
          <cell r="B56">
            <v>36668</v>
          </cell>
          <cell r="E56">
            <v>104407.63</v>
          </cell>
          <cell r="F56">
            <v>2955780.01</v>
          </cell>
          <cell r="G56">
            <v>25250761.489999998</v>
          </cell>
          <cell r="H56">
            <v>714849057.77999997</v>
          </cell>
          <cell r="I56">
            <v>248743.87</v>
          </cell>
          <cell r="J56">
            <v>7041938.96</v>
          </cell>
        </row>
        <row r="57">
          <cell r="B57">
            <v>36691</v>
          </cell>
          <cell r="F57">
            <v>0</v>
          </cell>
          <cell r="G57">
            <v>25250761.489999998</v>
          </cell>
          <cell r="H57">
            <v>717879149.15999997</v>
          </cell>
          <cell r="I57">
            <v>25000</v>
          </cell>
          <cell r="J57">
            <v>710750</v>
          </cell>
        </row>
        <row r="58">
          <cell r="B58">
            <v>36700</v>
          </cell>
          <cell r="F58">
            <v>0</v>
          </cell>
          <cell r="G58">
            <v>25250761.489999998</v>
          </cell>
          <cell r="H58">
            <v>711818966.39999998</v>
          </cell>
          <cell r="I58">
            <v>56537.1</v>
          </cell>
          <cell r="J58">
            <v>1593780.85</v>
          </cell>
        </row>
        <row r="59">
          <cell r="B59">
            <v>36703</v>
          </cell>
          <cell r="F59">
            <v>0</v>
          </cell>
          <cell r="G59">
            <v>25250761.489999998</v>
          </cell>
          <cell r="H59">
            <v>711313951.16999996</v>
          </cell>
          <cell r="I59">
            <v>50000</v>
          </cell>
          <cell r="J59">
            <v>1408500</v>
          </cell>
        </row>
        <row r="60">
          <cell r="B60">
            <v>36705</v>
          </cell>
          <cell r="F60">
            <v>0</v>
          </cell>
          <cell r="G60">
            <v>25250761.489999998</v>
          </cell>
          <cell r="H60">
            <v>709798905.48000002</v>
          </cell>
          <cell r="I60">
            <v>68066.59</v>
          </cell>
          <cell r="J60">
            <v>1913351.84</v>
          </cell>
        </row>
        <row r="61">
          <cell r="B61">
            <v>36705</v>
          </cell>
          <cell r="E61">
            <v>2981.37</v>
          </cell>
          <cell r="F61">
            <v>83806.31</v>
          </cell>
          <cell r="G61">
            <v>25247780.120000001</v>
          </cell>
          <cell r="H61">
            <v>709715099.16999996</v>
          </cell>
          <cell r="I61">
            <v>56838</v>
          </cell>
          <cell r="J61">
            <v>1597716.18</v>
          </cell>
        </row>
        <row r="62">
          <cell r="B62">
            <v>36728</v>
          </cell>
          <cell r="E62">
            <v>769179.19</v>
          </cell>
          <cell r="F62">
            <v>21275496.399999999</v>
          </cell>
          <cell r="G62">
            <v>24478600.93</v>
          </cell>
          <cell r="H62">
            <v>677078101.72000003</v>
          </cell>
          <cell r="I62">
            <v>134000</v>
          </cell>
          <cell r="J62">
            <v>3706440</v>
          </cell>
        </row>
        <row r="63">
          <cell r="B63">
            <v>36735</v>
          </cell>
          <cell r="F63">
            <v>0</v>
          </cell>
          <cell r="G63">
            <v>24478600.93</v>
          </cell>
          <cell r="H63">
            <v>678057245.75999999</v>
          </cell>
          <cell r="I63">
            <v>112573.5</v>
          </cell>
          <cell r="J63">
            <v>3118285.95</v>
          </cell>
        </row>
        <row r="64">
          <cell r="B64">
            <v>36761</v>
          </cell>
          <cell r="F64">
            <v>0</v>
          </cell>
          <cell r="G64">
            <v>24478600.93</v>
          </cell>
          <cell r="H64">
            <v>678302031.76999998</v>
          </cell>
          <cell r="I64">
            <v>144058.15</v>
          </cell>
          <cell r="J64">
            <v>3991851.34</v>
          </cell>
        </row>
        <row r="65">
          <cell r="B65">
            <v>36766</v>
          </cell>
          <cell r="F65">
            <v>0</v>
          </cell>
          <cell r="G65">
            <v>24478600.93</v>
          </cell>
          <cell r="H65">
            <v>678057245.75999999</v>
          </cell>
          <cell r="I65">
            <v>32140.74</v>
          </cell>
          <cell r="J65">
            <v>890298.5</v>
          </cell>
        </row>
        <row r="66">
          <cell r="B66">
            <v>36766</v>
          </cell>
          <cell r="E66">
            <v>168400</v>
          </cell>
          <cell r="F66">
            <v>4664680</v>
          </cell>
          <cell r="G66">
            <v>24310200.93</v>
          </cell>
          <cell r="H66">
            <v>673392565.75999999</v>
          </cell>
          <cell r="I66">
            <v>72600</v>
          </cell>
          <cell r="J66">
            <v>2011020</v>
          </cell>
        </row>
        <row r="67">
          <cell r="B67">
            <v>36767</v>
          </cell>
          <cell r="E67">
            <v>196800</v>
          </cell>
          <cell r="F67">
            <v>5451360</v>
          </cell>
          <cell r="G67">
            <v>24113400.93</v>
          </cell>
          <cell r="H67">
            <v>667941205.75999999</v>
          </cell>
          <cell r="J67">
            <v>0</v>
          </cell>
        </row>
        <row r="68">
          <cell r="B68">
            <v>36767</v>
          </cell>
          <cell r="E68">
            <v>121465</v>
          </cell>
          <cell r="F68">
            <v>3364580.5</v>
          </cell>
          <cell r="G68">
            <v>23991935.93</v>
          </cell>
          <cell r="H68">
            <v>664576625.25999999</v>
          </cell>
          <cell r="J68">
            <v>0</v>
          </cell>
        </row>
        <row r="69">
          <cell r="B69">
            <v>36769</v>
          </cell>
          <cell r="E69">
            <v>143000</v>
          </cell>
          <cell r="F69">
            <v>3968250</v>
          </cell>
          <cell r="G69">
            <v>23848935.93</v>
          </cell>
          <cell r="H69">
            <v>661807972.05999994</v>
          </cell>
          <cell r="J69">
            <v>0</v>
          </cell>
        </row>
        <row r="70">
          <cell r="B70">
            <v>36769</v>
          </cell>
          <cell r="E70">
            <v>247152</v>
          </cell>
          <cell r="F70">
            <v>6858468</v>
          </cell>
          <cell r="G70">
            <v>23601783.93</v>
          </cell>
          <cell r="H70">
            <v>654949504.05999994</v>
          </cell>
          <cell r="J70">
            <v>0</v>
          </cell>
        </row>
        <row r="71">
          <cell r="B71">
            <v>36769</v>
          </cell>
          <cell r="E71">
            <v>364.47</v>
          </cell>
          <cell r="F71">
            <v>10114.040000000001</v>
          </cell>
          <cell r="G71">
            <v>23601419.460000001</v>
          </cell>
          <cell r="H71">
            <v>654939390.01999998</v>
          </cell>
          <cell r="J71">
            <v>0</v>
          </cell>
        </row>
        <row r="72">
          <cell r="B72">
            <v>36770</v>
          </cell>
          <cell r="E72">
            <v>50000</v>
          </cell>
          <cell r="F72">
            <v>1387500</v>
          </cell>
          <cell r="G72">
            <v>23551419.460000001</v>
          </cell>
          <cell r="H72">
            <v>653551890.01999998</v>
          </cell>
          <cell r="J72">
            <v>0</v>
          </cell>
        </row>
        <row r="73">
          <cell r="B73">
            <v>36776</v>
          </cell>
          <cell r="E73">
            <v>100000</v>
          </cell>
          <cell r="F73">
            <v>2788000</v>
          </cell>
          <cell r="G73">
            <v>23451419.460000001</v>
          </cell>
          <cell r="H73">
            <v>653825574.53999996</v>
          </cell>
          <cell r="J73">
            <v>0</v>
          </cell>
        </row>
        <row r="74">
          <cell r="B74">
            <v>36788</v>
          </cell>
          <cell r="E74">
            <v>60000</v>
          </cell>
          <cell r="F74">
            <v>1663800</v>
          </cell>
          <cell r="G74">
            <v>23391419.460000001</v>
          </cell>
          <cell r="H74">
            <v>648644061.63</v>
          </cell>
          <cell r="J74">
            <v>0</v>
          </cell>
        </row>
        <row r="75">
          <cell r="B75">
            <v>36789</v>
          </cell>
          <cell r="E75">
            <v>143884.89000000001</v>
          </cell>
          <cell r="F75">
            <v>3995683.4</v>
          </cell>
          <cell r="G75">
            <v>23247534.57</v>
          </cell>
          <cell r="H75">
            <v>645584035.00999999</v>
          </cell>
          <cell r="J75">
            <v>0</v>
          </cell>
        </row>
        <row r="76">
          <cell r="B76">
            <v>36794</v>
          </cell>
          <cell r="E76">
            <v>29684.38</v>
          </cell>
          <cell r="F76">
            <v>824928.92</v>
          </cell>
          <cell r="G76">
            <v>23217850.190000001</v>
          </cell>
          <cell r="H76">
            <v>645224056.77999997</v>
          </cell>
          <cell r="I76">
            <v>216145.63</v>
          </cell>
          <cell r="J76">
            <v>6006687.0599999996</v>
          </cell>
        </row>
        <row r="77">
          <cell r="B77">
            <v>36795</v>
          </cell>
          <cell r="E77">
            <v>345447.6</v>
          </cell>
          <cell r="F77">
            <v>9620715.6600000001</v>
          </cell>
          <cell r="G77">
            <v>22872402.59</v>
          </cell>
          <cell r="H77">
            <v>636996412.13</v>
          </cell>
          <cell r="I77">
            <v>7332.4</v>
          </cell>
          <cell r="J77">
            <v>204207.34</v>
          </cell>
        </row>
        <row r="78">
          <cell r="B78">
            <v>36796</v>
          </cell>
          <cell r="E78">
            <v>235628.26</v>
          </cell>
          <cell r="F78">
            <v>6555178.1900000004</v>
          </cell>
          <cell r="G78">
            <v>22636774.329999998</v>
          </cell>
          <cell r="H78">
            <v>629755061.86000001</v>
          </cell>
          <cell r="I78">
            <v>14998.3</v>
          </cell>
          <cell r="J78">
            <v>417252.71</v>
          </cell>
        </row>
        <row r="79">
          <cell r="B79">
            <v>36798</v>
          </cell>
          <cell r="E79">
            <v>121465</v>
          </cell>
          <cell r="F79">
            <v>3370653.75</v>
          </cell>
          <cell r="G79">
            <v>22515309.329999998</v>
          </cell>
          <cell r="H79">
            <v>624799833.90999997</v>
          </cell>
        </row>
        <row r="80">
          <cell r="B80">
            <v>36804</v>
          </cell>
          <cell r="E80">
            <v>40000</v>
          </cell>
          <cell r="F80">
            <v>1112400</v>
          </cell>
          <cell r="G80">
            <v>22475309.329999998</v>
          </cell>
          <cell r="H80">
            <v>625038352.47000003</v>
          </cell>
        </row>
        <row r="81">
          <cell r="B81">
            <v>36811</v>
          </cell>
          <cell r="E81">
            <v>53825.46</v>
          </cell>
          <cell r="F81">
            <v>1499577.32</v>
          </cell>
          <cell r="G81">
            <v>22421483.870000001</v>
          </cell>
          <cell r="H81">
            <v>624662540.62</v>
          </cell>
        </row>
        <row r="82">
          <cell r="B82">
            <v>36823</v>
          </cell>
          <cell r="F82">
            <v>0</v>
          </cell>
          <cell r="G82">
            <v>22421483.870000001</v>
          </cell>
          <cell r="H82">
            <v>626232044.49000001</v>
          </cell>
          <cell r="I82">
            <v>60000</v>
          </cell>
          <cell r="J82">
            <v>1675800</v>
          </cell>
        </row>
        <row r="83">
          <cell r="B83">
            <v>36824</v>
          </cell>
          <cell r="E83">
            <v>469979.38</v>
          </cell>
          <cell r="F83">
            <v>13117124.5</v>
          </cell>
          <cell r="G83">
            <v>21951504.489999998</v>
          </cell>
          <cell r="H83">
            <v>612666490.32000005</v>
          </cell>
          <cell r="I83">
            <v>160378.34</v>
          </cell>
          <cell r="J83">
            <v>4476159.47</v>
          </cell>
        </row>
        <row r="84">
          <cell r="B84">
            <v>36826</v>
          </cell>
          <cell r="E84">
            <v>193495</v>
          </cell>
          <cell r="F84">
            <v>5402380.4000000004</v>
          </cell>
          <cell r="G84">
            <v>21758009.489999998</v>
          </cell>
          <cell r="H84">
            <v>607483624.96000004</v>
          </cell>
          <cell r="J84">
            <v>0</v>
          </cell>
        </row>
        <row r="85">
          <cell r="B85">
            <v>36829</v>
          </cell>
          <cell r="F85">
            <v>0</v>
          </cell>
          <cell r="G85">
            <v>21758009.489999998</v>
          </cell>
          <cell r="H85">
            <v>606830884.67999995</v>
          </cell>
          <cell r="J85">
            <v>0</v>
          </cell>
        </row>
        <row r="86">
          <cell r="B86">
            <v>36830</v>
          </cell>
          <cell r="E86">
            <v>390000</v>
          </cell>
          <cell r="F86">
            <v>10853700</v>
          </cell>
          <cell r="G86">
            <v>21368009.489999998</v>
          </cell>
          <cell r="H86">
            <v>594671704.11000001</v>
          </cell>
          <cell r="I86">
            <v>357337</v>
          </cell>
          <cell r="J86">
            <v>9944688.7100000009</v>
          </cell>
        </row>
        <row r="87">
          <cell r="B87">
            <v>36833</v>
          </cell>
          <cell r="E87">
            <v>429491.77</v>
          </cell>
          <cell r="F87">
            <v>11957050.880000001</v>
          </cell>
          <cell r="G87">
            <v>20938517.719999999</v>
          </cell>
          <cell r="H87">
            <v>582928333.32000005</v>
          </cell>
          <cell r="J87">
            <v>0</v>
          </cell>
        </row>
        <row r="88">
          <cell r="B88">
            <v>36887</v>
          </cell>
          <cell r="E88">
            <v>297.25</v>
          </cell>
          <cell r="F88">
            <v>8314.08</v>
          </cell>
          <cell r="G88">
            <v>20938220.469999999</v>
          </cell>
          <cell r="H88">
            <v>585642026.54999995</v>
          </cell>
          <cell r="I88">
            <v>61624.66</v>
          </cell>
          <cell r="J88">
            <v>1723641.74</v>
          </cell>
        </row>
        <row r="89">
          <cell r="B89">
            <v>36892</v>
          </cell>
          <cell r="F89">
            <v>0</v>
          </cell>
          <cell r="G89">
            <v>20938220.469999999</v>
          </cell>
          <cell r="H89">
            <v>589620288.44000006</v>
          </cell>
          <cell r="J89">
            <v>0</v>
          </cell>
        </row>
        <row r="90">
          <cell r="B90">
            <v>36920</v>
          </cell>
          <cell r="G90">
            <v>20938220.469999999</v>
          </cell>
          <cell r="H90">
            <v>593807932.52999997</v>
          </cell>
          <cell r="I90">
            <v>27929.89</v>
          </cell>
          <cell r="J90">
            <v>792091.68</v>
          </cell>
        </row>
        <row r="91">
          <cell r="B91">
            <v>36921</v>
          </cell>
          <cell r="G91">
            <v>20938220.469999999</v>
          </cell>
          <cell r="H91">
            <v>593807932.52999997</v>
          </cell>
          <cell r="I91">
            <v>0</v>
          </cell>
          <cell r="J91">
            <v>0</v>
          </cell>
          <cell r="K91">
            <v>140.22999999999999</v>
          </cell>
        </row>
        <row r="92">
          <cell r="B92">
            <v>36927</v>
          </cell>
          <cell r="G92">
            <v>20938220.469999999</v>
          </cell>
          <cell r="H92">
            <v>595692372.37</v>
          </cell>
          <cell r="J92">
            <v>20249.86</v>
          </cell>
          <cell r="K92">
            <v>711.77</v>
          </cell>
        </row>
        <row r="93">
          <cell r="B93">
            <v>36927</v>
          </cell>
          <cell r="G93">
            <v>20938220.469999999</v>
          </cell>
          <cell r="H93">
            <v>595692372.37</v>
          </cell>
          <cell r="I93">
            <v>27162.95</v>
          </cell>
          <cell r="J93">
            <v>772785.93</v>
          </cell>
          <cell r="K93">
            <v>19.72</v>
          </cell>
        </row>
        <row r="94">
          <cell r="B94">
            <v>36929</v>
          </cell>
          <cell r="G94">
            <v>20938220.469999999</v>
          </cell>
          <cell r="H94">
            <v>595692372.37</v>
          </cell>
          <cell r="I94">
            <v>158248.49</v>
          </cell>
          <cell r="J94">
            <v>4502169.54</v>
          </cell>
          <cell r="K94">
            <v>208.11</v>
          </cell>
        </row>
        <row r="95">
          <cell r="B95">
            <v>36934</v>
          </cell>
          <cell r="E95">
            <v>16668.68</v>
          </cell>
          <cell r="F95">
            <v>476557.56</v>
          </cell>
          <cell r="G95">
            <v>20921551.789999999</v>
          </cell>
          <cell r="H95">
            <v>598147165.67999995</v>
          </cell>
          <cell r="J95">
            <v>0</v>
          </cell>
          <cell r="K95">
            <v>919.88</v>
          </cell>
        </row>
        <row r="96">
          <cell r="B96">
            <v>36944</v>
          </cell>
          <cell r="G96">
            <v>20921551.789999999</v>
          </cell>
          <cell r="I96">
            <v>104044.44</v>
          </cell>
        </row>
        <row r="97">
          <cell r="B97">
            <v>36950</v>
          </cell>
          <cell r="G97">
            <v>20921551.789999999</v>
          </cell>
          <cell r="H97">
            <v>600866967.40999997</v>
          </cell>
          <cell r="I97">
            <v>61000</v>
          </cell>
        </row>
        <row r="98">
          <cell r="B98">
            <v>36951</v>
          </cell>
          <cell r="E98">
            <v>1912.77</v>
          </cell>
          <cell r="G98">
            <v>20919639.02</v>
          </cell>
          <cell r="H98">
            <v>598720068.75</v>
          </cell>
          <cell r="I98">
            <v>48087.23</v>
          </cell>
          <cell r="K98">
            <v>31.6</v>
          </cell>
        </row>
        <row r="99">
          <cell r="B99">
            <v>36957</v>
          </cell>
          <cell r="G99">
            <v>20919639.02</v>
          </cell>
          <cell r="H99">
            <v>598929265.13999999</v>
          </cell>
          <cell r="I99">
            <v>387.41</v>
          </cell>
          <cell r="J99">
            <v>11091.55</v>
          </cell>
        </row>
        <row r="100">
          <cell r="B100">
            <v>36962</v>
          </cell>
          <cell r="E100">
            <v>313000</v>
          </cell>
          <cell r="G100">
            <v>20606639.02</v>
          </cell>
          <cell r="H100">
            <v>589762008.75</v>
          </cell>
        </row>
        <row r="101">
          <cell r="B101">
            <v>36966</v>
          </cell>
          <cell r="G101">
            <v>20606639.02</v>
          </cell>
          <cell r="H101">
            <v>590586274.30999994</v>
          </cell>
          <cell r="I101">
            <v>370.47</v>
          </cell>
        </row>
        <row r="102">
          <cell r="B102">
            <v>36979</v>
          </cell>
          <cell r="G102">
            <v>20606639.02</v>
          </cell>
          <cell r="H102">
            <v>592646938.22000003</v>
          </cell>
          <cell r="I102">
            <v>61974.96</v>
          </cell>
          <cell r="K102">
            <v>125.04</v>
          </cell>
        </row>
        <row r="103">
          <cell r="B103">
            <v>36980</v>
          </cell>
          <cell r="E103">
            <v>3232.39</v>
          </cell>
          <cell r="G103">
            <v>20603406.629999999</v>
          </cell>
          <cell r="H103">
            <v>592553974.67999995</v>
          </cell>
          <cell r="I103">
            <v>127967.61</v>
          </cell>
          <cell r="K103">
            <v>84.29</v>
          </cell>
        </row>
        <row r="104">
          <cell r="B104">
            <v>36986</v>
          </cell>
          <cell r="G104">
            <v>20603406.629999999</v>
          </cell>
          <cell r="H104">
            <v>594614315.34000003</v>
          </cell>
          <cell r="I104">
            <v>698.65</v>
          </cell>
        </row>
        <row r="105">
          <cell r="B105">
            <v>36990</v>
          </cell>
          <cell r="E105">
            <v>220000</v>
          </cell>
          <cell r="G105">
            <v>20383406.629999999</v>
          </cell>
          <cell r="H105">
            <v>588265115.34000003</v>
          </cell>
        </row>
        <row r="106">
          <cell r="B106">
            <v>36993</v>
          </cell>
          <cell r="E106">
            <v>258600</v>
          </cell>
          <cell r="G106">
            <v>20124806.629999999</v>
          </cell>
          <cell r="H106">
            <v>581003167.40999997</v>
          </cell>
        </row>
        <row r="107">
          <cell r="B107">
            <v>36998</v>
          </cell>
          <cell r="E107">
            <v>2052.7600000000002</v>
          </cell>
          <cell r="G107">
            <v>20124806.629999999</v>
          </cell>
          <cell r="H107">
            <v>580600671.27999997</v>
          </cell>
          <cell r="I107">
            <v>2052.7600000000002</v>
          </cell>
        </row>
        <row r="108">
          <cell r="B108">
            <v>37000</v>
          </cell>
          <cell r="E108">
            <v>41000</v>
          </cell>
          <cell r="G108">
            <v>20083806.629999999</v>
          </cell>
          <cell r="H108">
            <v>579819497.40999997</v>
          </cell>
          <cell r="I108">
            <v>200000</v>
          </cell>
        </row>
        <row r="109">
          <cell r="B109">
            <v>37008</v>
          </cell>
          <cell r="E109">
            <v>899.01</v>
          </cell>
          <cell r="G109">
            <v>20082907.620000001</v>
          </cell>
          <cell r="H109">
            <v>579592713.90999997</v>
          </cell>
          <cell r="I109">
            <v>3583.75</v>
          </cell>
        </row>
        <row r="110">
          <cell r="B110">
            <v>37039</v>
          </cell>
          <cell r="G110">
            <v>20082907.620000001</v>
          </cell>
          <cell r="H110">
            <v>583810124.50999999</v>
          </cell>
          <cell r="I110">
            <v>34200</v>
          </cell>
        </row>
        <row r="111">
          <cell r="B111">
            <v>37042</v>
          </cell>
          <cell r="G111">
            <v>20082907.620000001</v>
          </cell>
          <cell r="H111">
            <v>584211782.66999996</v>
          </cell>
          <cell r="I111">
            <v>1133.04</v>
          </cell>
          <cell r="K111">
            <v>323.27</v>
          </cell>
        </row>
        <row r="112">
          <cell r="B112">
            <v>37046</v>
          </cell>
          <cell r="G112">
            <v>20082907.620000001</v>
          </cell>
          <cell r="H112">
            <v>585416757.12</v>
          </cell>
          <cell r="K112">
            <v>27.780100000000001</v>
          </cell>
        </row>
        <row r="113">
          <cell r="B113">
            <v>37075</v>
          </cell>
          <cell r="G113">
            <v>20082907.620000001</v>
          </cell>
          <cell r="H113">
            <v>585617586.20000005</v>
          </cell>
          <cell r="I113">
            <v>25733.87</v>
          </cell>
          <cell r="K113">
            <v>4176.4799999999996</v>
          </cell>
        </row>
        <row r="114">
          <cell r="B114">
            <v>37077</v>
          </cell>
          <cell r="G114">
            <v>20082907.620000001</v>
          </cell>
          <cell r="H114">
            <v>586019244.35000002</v>
          </cell>
          <cell r="I114">
            <v>19595.54</v>
          </cell>
          <cell r="K114">
            <v>449.35</v>
          </cell>
        </row>
        <row r="115">
          <cell r="B115">
            <v>37081</v>
          </cell>
          <cell r="G115">
            <v>20082907.620000001</v>
          </cell>
          <cell r="H115">
            <v>586019244.35000002</v>
          </cell>
          <cell r="I115">
            <v>26456.59</v>
          </cell>
          <cell r="K115">
            <v>847.16</v>
          </cell>
        </row>
        <row r="116">
          <cell r="B116">
            <v>37092</v>
          </cell>
          <cell r="G116">
            <v>20082907.620000001</v>
          </cell>
          <cell r="H116">
            <v>586019244.35000002</v>
          </cell>
          <cell r="I116">
            <v>8032.9</v>
          </cell>
          <cell r="K116">
            <v>2138.3200000000002</v>
          </cell>
        </row>
        <row r="117">
          <cell r="B117">
            <v>37106</v>
          </cell>
          <cell r="G117">
            <v>20082907.620000001</v>
          </cell>
          <cell r="H117">
            <v>586019244.35000002</v>
          </cell>
        </row>
        <row r="118">
          <cell r="B118">
            <v>37110</v>
          </cell>
          <cell r="G118">
            <v>20082907.620000001</v>
          </cell>
          <cell r="H118">
            <v>586019244.35000002</v>
          </cell>
          <cell r="I118">
            <v>258322.3</v>
          </cell>
          <cell r="K118">
            <v>4445.9399999999996</v>
          </cell>
        </row>
        <row r="119">
          <cell r="B119">
            <v>37116</v>
          </cell>
          <cell r="G119">
            <v>20082907.620000001</v>
          </cell>
          <cell r="H119">
            <v>586019244.35000002</v>
          </cell>
          <cell r="I119">
            <v>20859.55</v>
          </cell>
          <cell r="K119">
            <v>896.99</v>
          </cell>
        </row>
        <row r="120">
          <cell r="B120">
            <v>37132</v>
          </cell>
          <cell r="G120">
            <v>20082907.620000001</v>
          </cell>
          <cell r="H120">
            <v>586019244.35000002</v>
          </cell>
        </row>
        <row r="121">
          <cell r="B121">
            <v>37145</v>
          </cell>
          <cell r="G121">
            <v>20082907.620000001</v>
          </cell>
          <cell r="H121">
            <v>586019244.35000002</v>
          </cell>
          <cell r="I121">
            <v>37817.64</v>
          </cell>
          <cell r="K121">
            <v>5821.88</v>
          </cell>
        </row>
        <row r="122">
          <cell r="B122">
            <v>37148</v>
          </cell>
          <cell r="G122">
            <v>20082907.620000001</v>
          </cell>
          <cell r="H122">
            <v>586019244.35000002</v>
          </cell>
          <cell r="I122">
            <v>24195.82</v>
          </cell>
          <cell r="K122">
            <v>736.5</v>
          </cell>
        </row>
        <row r="123">
          <cell r="B123">
            <v>37151</v>
          </cell>
          <cell r="G123" t="str">
            <v>переоформление</v>
          </cell>
          <cell r="H123">
            <v>591441629.40999997</v>
          </cell>
        </row>
        <row r="124">
          <cell r="B124">
            <v>37158</v>
          </cell>
          <cell r="H124">
            <v>591441629.40999997</v>
          </cell>
          <cell r="J124">
            <v>9992411.3000000007</v>
          </cell>
          <cell r="K124">
            <v>20284.28</v>
          </cell>
        </row>
        <row r="125">
          <cell r="B125">
            <v>37161</v>
          </cell>
          <cell r="H125">
            <v>591441629.40999997</v>
          </cell>
          <cell r="J125">
            <v>156240.84</v>
          </cell>
        </row>
        <row r="126">
          <cell r="B126">
            <v>37166</v>
          </cell>
          <cell r="H126">
            <v>591441629.40999997</v>
          </cell>
          <cell r="J126">
            <v>88000</v>
          </cell>
        </row>
        <row r="127">
          <cell r="B127">
            <v>37167</v>
          </cell>
          <cell r="H127">
            <v>591441629.40999997</v>
          </cell>
          <cell r="J127">
            <v>46401.71</v>
          </cell>
        </row>
        <row r="128">
          <cell r="B128">
            <v>37174</v>
          </cell>
          <cell r="F128">
            <v>18000</v>
          </cell>
          <cell r="H128">
            <v>591423629.40999997</v>
          </cell>
        </row>
        <row r="129">
          <cell r="B129">
            <v>37181</v>
          </cell>
          <cell r="F129">
            <v>1000000</v>
          </cell>
          <cell r="H129">
            <v>590423629.40999997</v>
          </cell>
        </row>
        <row r="130">
          <cell r="B130">
            <v>37181</v>
          </cell>
          <cell r="F130">
            <v>4000000</v>
          </cell>
          <cell r="H130">
            <v>586423629.40999997</v>
          </cell>
        </row>
        <row r="131">
          <cell r="B131">
            <v>37200</v>
          </cell>
          <cell r="F131">
            <v>3000000</v>
          </cell>
          <cell r="H131">
            <v>583423629.40999997</v>
          </cell>
        </row>
        <row r="132">
          <cell r="B132">
            <v>37208</v>
          </cell>
          <cell r="F132">
            <v>6000000</v>
          </cell>
          <cell r="H132">
            <v>577423629.40999997</v>
          </cell>
        </row>
        <row r="133">
          <cell r="B133">
            <v>37221</v>
          </cell>
          <cell r="F133">
            <v>3000000</v>
          </cell>
          <cell r="H133">
            <v>574423629.40999997</v>
          </cell>
        </row>
        <row r="134">
          <cell r="B134">
            <v>37236</v>
          </cell>
          <cell r="F134">
            <v>3641549.84</v>
          </cell>
          <cell r="H134">
            <v>556441629.40999997</v>
          </cell>
        </row>
        <row r="135">
          <cell r="B135">
            <v>37244</v>
          </cell>
          <cell r="F135">
            <v>495565</v>
          </cell>
          <cell r="H135">
            <v>556441629.40999997</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sheetData>
      <sheetData sheetId="4"/>
      <sheetData sheetId="5"/>
      <sheetData sheetId="6">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285</v>
          </cell>
        </row>
        <row r="6">
          <cell r="B6" t="str">
            <v>От</v>
          </cell>
          <cell r="E6">
            <v>36480</v>
          </cell>
        </row>
        <row r="7">
          <cell r="B7" t="str">
            <v>Тип договора</v>
          </cell>
          <cell r="E7" t="str">
            <v>инвестиционный</v>
          </cell>
        </row>
        <row r="8">
          <cell r="B8" t="str">
            <v>Размер кредита</v>
          </cell>
          <cell r="E8">
            <v>22000000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45208840338000050285</v>
          </cell>
        </row>
        <row r="12">
          <cell r="B12" t="str">
            <v>Дата открытия счета</v>
          </cell>
          <cell r="E12">
            <v>36539</v>
          </cell>
        </row>
        <row r="13">
          <cell r="B13" t="str">
            <v>Дата погашения кредита</v>
          </cell>
          <cell r="E13">
            <v>38306</v>
          </cell>
        </row>
        <row r="14">
          <cell r="B14" t="str">
            <v>Пролонгации  до</v>
          </cell>
        </row>
        <row r="15">
          <cell r="B15" t="str">
            <v>Процентная ставка</v>
          </cell>
          <cell r="D15" t="str">
            <v>с</v>
          </cell>
          <cell r="E15">
            <v>15.2</v>
          </cell>
          <cell r="F15">
            <v>36539</v>
          </cell>
          <cell r="G15">
            <v>14.2</v>
          </cell>
          <cell r="H15">
            <v>36669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36539</v>
          </cell>
          <cell r="C25">
            <v>4800000</v>
          </cell>
          <cell r="D25">
            <v>137520000</v>
          </cell>
          <cell r="E25">
            <v>0</v>
          </cell>
          <cell r="F25">
            <v>0</v>
          </cell>
          <cell r="G25">
            <v>4800000</v>
          </cell>
          <cell r="H25">
            <v>137520000</v>
          </cell>
          <cell r="J25">
            <v>0</v>
          </cell>
        </row>
        <row r="26">
          <cell r="B26">
            <v>36585</v>
          </cell>
          <cell r="D26">
            <v>0</v>
          </cell>
          <cell r="G26">
            <v>4800000</v>
          </cell>
          <cell r="H26">
            <v>137568000</v>
          </cell>
          <cell r="J26">
            <v>0</v>
          </cell>
        </row>
        <row r="27">
          <cell r="B27">
            <v>36588</v>
          </cell>
          <cell r="C27">
            <v>4800000</v>
          </cell>
          <cell r="D27">
            <v>137280000</v>
          </cell>
          <cell r="G27">
            <v>9600000</v>
          </cell>
          <cell r="H27">
            <v>274560000</v>
          </cell>
          <cell r="J27">
            <v>0</v>
          </cell>
        </row>
        <row r="28">
          <cell r="B28">
            <v>36626</v>
          </cell>
          <cell r="C28">
            <v>4800000</v>
          </cell>
          <cell r="D28">
            <v>137568000</v>
          </cell>
          <cell r="G28">
            <v>14400000</v>
          </cell>
          <cell r="H28">
            <v>412704000</v>
          </cell>
          <cell r="J28">
            <v>0</v>
          </cell>
        </row>
        <row r="29">
          <cell r="B29">
            <v>36640</v>
          </cell>
          <cell r="C29">
            <v>606000</v>
          </cell>
          <cell r="D29">
            <v>17301300</v>
          </cell>
          <cell r="G29">
            <v>15006000</v>
          </cell>
          <cell r="H29">
            <v>428421300</v>
          </cell>
          <cell r="J29">
            <v>0</v>
          </cell>
        </row>
        <row r="30">
          <cell r="B30">
            <v>36649</v>
          </cell>
          <cell r="C30">
            <v>46285.7</v>
          </cell>
          <cell r="D30">
            <v>1314513.8799999999</v>
          </cell>
          <cell r="G30">
            <v>15052285.699999999</v>
          </cell>
          <cell r="H30">
            <v>427484913.88</v>
          </cell>
          <cell r="J30">
            <v>0</v>
          </cell>
        </row>
        <row r="31">
          <cell r="B31">
            <v>36670</v>
          </cell>
          <cell r="C31">
            <v>6000000</v>
          </cell>
          <cell r="D31">
            <v>169800000</v>
          </cell>
          <cell r="G31">
            <v>21052285.699999999</v>
          </cell>
          <cell r="H31">
            <v>595779685.30999994</v>
          </cell>
          <cell r="J31">
            <v>0</v>
          </cell>
        </row>
        <row r="32">
          <cell r="B32">
            <v>36679</v>
          </cell>
          <cell r="C32">
            <v>56000</v>
          </cell>
          <cell r="D32">
            <v>1582000</v>
          </cell>
          <cell r="G32">
            <v>21108285.699999999</v>
          </cell>
          <cell r="H32">
            <v>596309071.02999997</v>
          </cell>
          <cell r="J32">
            <v>0</v>
          </cell>
        </row>
        <row r="33">
          <cell r="B33">
            <v>36703</v>
          </cell>
          <cell r="G33">
            <v>21108285.699999999</v>
          </cell>
          <cell r="H33">
            <v>594620408.16999996</v>
          </cell>
          <cell r="I33">
            <v>806296.16</v>
          </cell>
          <cell r="J33">
            <v>22713362.829999998</v>
          </cell>
        </row>
        <row r="34">
          <cell r="B34">
            <v>36735</v>
          </cell>
          <cell r="C34">
            <v>145700</v>
          </cell>
          <cell r="D34">
            <v>4035890</v>
          </cell>
          <cell r="G34">
            <v>21253985.699999999</v>
          </cell>
          <cell r="H34">
            <v>588735403.88999999</v>
          </cell>
          <cell r="J34">
            <v>0</v>
          </cell>
        </row>
        <row r="35">
          <cell r="B35">
            <v>36749</v>
          </cell>
          <cell r="C35">
            <v>20000</v>
          </cell>
          <cell r="D35">
            <v>554000</v>
          </cell>
          <cell r="G35">
            <v>21273985.699999999</v>
          </cell>
          <cell r="H35">
            <v>589289403.88999999</v>
          </cell>
          <cell r="J35">
            <v>0</v>
          </cell>
        </row>
        <row r="36">
          <cell r="B36">
            <v>36770</v>
          </cell>
          <cell r="C36">
            <v>89700</v>
          </cell>
          <cell r="D36">
            <v>2489175</v>
          </cell>
          <cell r="G36">
            <v>21363685.699999999</v>
          </cell>
          <cell r="H36">
            <v>592842278.17999995</v>
          </cell>
          <cell r="J36">
            <v>0</v>
          </cell>
        </row>
        <row r="37">
          <cell r="B37">
            <v>36776</v>
          </cell>
          <cell r="C37">
            <v>165120</v>
          </cell>
          <cell r="D37">
            <v>4603545.5999999996</v>
          </cell>
          <cell r="G37">
            <v>21528805.699999999</v>
          </cell>
          <cell r="H37">
            <v>600223102.91999996</v>
          </cell>
          <cell r="J37">
            <v>0</v>
          </cell>
        </row>
        <row r="38">
          <cell r="B38">
            <v>36780</v>
          </cell>
          <cell r="C38">
            <v>8000</v>
          </cell>
          <cell r="D38">
            <v>222880</v>
          </cell>
          <cell r="G38">
            <v>21536805.699999999</v>
          </cell>
          <cell r="H38">
            <v>600015406.79999995</v>
          </cell>
          <cell r="J38">
            <v>0</v>
          </cell>
        </row>
        <row r="39">
          <cell r="B39">
            <v>36787</v>
          </cell>
          <cell r="C39">
            <v>76200</v>
          </cell>
          <cell r="D39">
            <v>2113026</v>
          </cell>
          <cell r="G39">
            <v>21613005.699999999</v>
          </cell>
          <cell r="H39">
            <v>599328648.05999994</v>
          </cell>
          <cell r="J39">
            <v>0</v>
          </cell>
        </row>
        <row r="40">
          <cell r="B40">
            <v>36790</v>
          </cell>
          <cell r="C40">
            <v>27600</v>
          </cell>
          <cell r="D40">
            <v>767832</v>
          </cell>
          <cell r="G40">
            <v>21640605.699999999</v>
          </cell>
          <cell r="H40">
            <v>602041650.57000005</v>
          </cell>
          <cell r="J40">
            <v>0</v>
          </cell>
        </row>
        <row r="41">
          <cell r="B41">
            <v>36797</v>
          </cell>
          <cell r="D41">
            <v>0</v>
          </cell>
          <cell r="G41">
            <v>21640605.699999999</v>
          </cell>
          <cell r="H41">
            <v>601825244.51999998</v>
          </cell>
          <cell r="I41">
            <v>760024.46</v>
          </cell>
          <cell r="J41">
            <v>21136280.23</v>
          </cell>
        </row>
        <row r="42">
          <cell r="B42">
            <v>36811</v>
          </cell>
          <cell r="C42">
            <v>359394.3</v>
          </cell>
          <cell r="D42">
            <v>10012725.199999999</v>
          </cell>
          <cell r="G42">
            <v>22000000</v>
          </cell>
          <cell r="H42">
            <v>612920000</v>
          </cell>
          <cell r="J42">
            <v>0</v>
          </cell>
        </row>
        <row r="43">
          <cell r="B43">
            <v>36860</v>
          </cell>
          <cell r="G43">
            <v>22000000</v>
          </cell>
          <cell r="H43">
            <v>612700000</v>
          </cell>
          <cell r="J43">
            <v>0</v>
          </cell>
        </row>
        <row r="44">
          <cell r="B44">
            <v>36888</v>
          </cell>
          <cell r="G44">
            <v>22000000</v>
          </cell>
          <cell r="H44">
            <v>619520000</v>
          </cell>
          <cell r="I44">
            <v>271426</v>
          </cell>
          <cell r="J44">
            <v>7643356.1600000001</v>
          </cell>
        </row>
        <row r="45">
          <cell r="B45">
            <v>36889</v>
          </cell>
          <cell r="G45">
            <v>22000000</v>
          </cell>
          <cell r="H45">
            <v>619520000</v>
          </cell>
          <cell r="I45">
            <v>503354.12</v>
          </cell>
          <cell r="J45">
            <v>14174452.02</v>
          </cell>
        </row>
        <row r="46">
          <cell r="B46">
            <v>36889</v>
          </cell>
          <cell r="G46">
            <v>22000000</v>
          </cell>
          <cell r="H46">
            <v>619520000</v>
          </cell>
          <cell r="I46">
            <v>418.09</v>
          </cell>
          <cell r="J46">
            <v>11773.41</v>
          </cell>
        </row>
        <row r="47">
          <cell r="B47">
            <v>36892</v>
          </cell>
          <cell r="G47">
            <v>22000000</v>
          </cell>
          <cell r="H47">
            <v>619520000</v>
          </cell>
        </row>
        <row r="48">
          <cell r="B48">
            <v>36923</v>
          </cell>
          <cell r="G48">
            <v>22000000</v>
          </cell>
          <cell r="H48">
            <v>624800000</v>
          </cell>
        </row>
        <row r="49">
          <cell r="B49">
            <v>36951</v>
          </cell>
          <cell r="G49">
            <v>22000000</v>
          </cell>
          <cell r="H49">
            <v>629640000</v>
          </cell>
        </row>
        <row r="50">
          <cell r="B50">
            <v>36978</v>
          </cell>
          <cell r="G50">
            <v>22000000</v>
          </cell>
          <cell r="I50">
            <v>770207.83</v>
          </cell>
        </row>
        <row r="51">
          <cell r="B51">
            <v>36982</v>
          </cell>
          <cell r="G51">
            <v>22000000</v>
          </cell>
        </row>
        <row r="52">
          <cell r="B52">
            <v>37070</v>
          </cell>
          <cell r="G52">
            <v>22000000</v>
          </cell>
          <cell r="I52">
            <v>787419.18</v>
          </cell>
        </row>
        <row r="53">
          <cell r="B53">
            <v>37162</v>
          </cell>
          <cell r="G53">
            <v>22000000</v>
          </cell>
          <cell r="I53">
            <v>787419.18</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cell r="G66" t="str">
            <v/>
          </cell>
        </row>
        <row r="67">
          <cell r="B67" t="str">
            <v/>
          </cell>
          <cell r="G67" t="str">
            <v/>
          </cell>
        </row>
        <row r="68">
          <cell r="B68" t="str">
            <v/>
          </cell>
          <cell r="G68" t="str">
            <v/>
          </cell>
        </row>
        <row r="69">
          <cell r="B69" t="str">
            <v/>
          </cell>
          <cell r="G69" t="str">
            <v/>
          </cell>
        </row>
        <row r="70">
          <cell r="B70" t="str">
            <v/>
          </cell>
          <cell r="G70" t="str">
            <v/>
          </cell>
        </row>
        <row r="71">
          <cell r="B71" t="str">
            <v/>
          </cell>
          <cell r="G71" t="str">
            <v/>
          </cell>
        </row>
        <row r="72">
          <cell r="B72" t="str">
            <v/>
          </cell>
          <cell r="G72" t="str">
            <v/>
          </cell>
        </row>
        <row r="73">
          <cell r="B73" t="str">
            <v/>
          </cell>
          <cell r="G73" t="str">
            <v/>
          </cell>
        </row>
        <row r="74">
          <cell r="B74" t="str">
            <v/>
          </cell>
          <cell r="G74" t="str">
            <v/>
          </cell>
        </row>
        <row r="75">
          <cell r="B75" t="str">
            <v/>
          </cell>
          <cell r="G75" t="str">
            <v/>
          </cell>
        </row>
        <row r="76">
          <cell r="B76" t="str">
            <v/>
          </cell>
          <cell r="G76" t="str">
            <v/>
          </cell>
        </row>
        <row r="77">
          <cell r="B77" t="str">
            <v/>
          </cell>
          <cell r="G77" t="str">
            <v/>
          </cell>
        </row>
      </sheetData>
      <sheetData sheetId="7">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358</v>
          </cell>
        </row>
        <row r="6">
          <cell r="B6" t="str">
            <v>От</v>
          </cell>
          <cell r="E6">
            <v>36696</v>
          </cell>
        </row>
        <row r="7">
          <cell r="B7" t="str">
            <v>Тип договора</v>
          </cell>
          <cell r="E7" t="str">
            <v>инвестиционный</v>
          </cell>
        </row>
        <row r="8">
          <cell r="B8" t="str">
            <v>Размер кредита</v>
          </cell>
          <cell r="E8">
            <v>17000000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45208840838000050358</v>
          </cell>
        </row>
        <row r="12">
          <cell r="B12" t="str">
            <v>Дата открытия счета</v>
          </cell>
          <cell r="E12">
            <v>36704</v>
          </cell>
        </row>
        <row r="13">
          <cell r="B13" t="str">
            <v>Дата погашения кредита</v>
          </cell>
          <cell r="E13">
            <v>38522</v>
          </cell>
        </row>
        <row r="14">
          <cell r="B14" t="str">
            <v>Пролонгации  до</v>
          </cell>
        </row>
        <row r="15">
          <cell r="B15" t="str">
            <v>Процентная ставка</v>
          </cell>
          <cell r="D15" t="str">
            <v>с</v>
          </cell>
          <cell r="E15">
            <v>14.2</v>
          </cell>
          <cell r="F15">
            <v>36704</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36704</v>
          </cell>
          <cell r="C25">
            <v>2841754.63</v>
          </cell>
          <cell r="D25">
            <v>79938557.739999995</v>
          </cell>
          <cell r="E25">
            <v>0</v>
          </cell>
          <cell r="F25">
            <v>0</v>
          </cell>
          <cell r="G25">
            <v>2841754.63</v>
          </cell>
          <cell r="H25">
            <v>79938557.739999995</v>
          </cell>
          <cell r="J25">
            <v>0</v>
          </cell>
        </row>
        <row r="26">
          <cell r="B26">
            <v>36705</v>
          </cell>
          <cell r="C26">
            <v>1892400</v>
          </cell>
          <cell r="D26">
            <v>53195364</v>
          </cell>
          <cell r="G26">
            <v>4734154.63</v>
          </cell>
          <cell r="H26">
            <v>133077086.65000001</v>
          </cell>
          <cell r="J26">
            <v>0</v>
          </cell>
        </row>
        <row r="27">
          <cell r="B27">
            <v>36705</v>
          </cell>
          <cell r="C27">
            <v>1276497.81</v>
          </cell>
          <cell r="D27">
            <v>35882353.439999998</v>
          </cell>
          <cell r="G27">
            <v>6010652.4400000004</v>
          </cell>
          <cell r="H27">
            <v>168959440.09</v>
          </cell>
          <cell r="J27">
            <v>0</v>
          </cell>
        </row>
        <row r="28">
          <cell r="B28">
            <v>36734</v>
          </cell>
          <cell r="C28">
            <v>141792.66</v>
          </cell>
          <cell r="D28">
            <v>3919149.12</v>
          </cell>
          <cell r="G28">
            <v>6152445.0999999996</v>
          </cell>
          <cell r="H28">
            <v>170053582.56</v>
          </cell>
          <cell r="J28">
            <v>0</v>
          </cell>
        </row>
        <row r="29">
          <cell r="B29">
            <v>36742</v>
          </cell>
          <cell r="C29">
            <v>2585921.3199999998</v>
          </cell>
          <cell r="D29">
            <v>71888612.700000003</v>
          </cell>
          <cell r="G29">
            <v>8738366.4199999999</v>
          </cell>
          <cell r="H29">
            <v>242926586.47999999</v>
          </cell>
          <cell r="J29">
            <v>0</v>
          </cell>
        </row>
        <row r="30">
          <cell r="B30">
            <v>36749</v>
          </cell>
          <cell r="C30">
            <v>133700</v>
          </cell>
          <cell r="D30">
            <v>3703490</v>
          </cell>
          <cell r="G30">
            <v>8872066.4199999999</v>
          </cell>
          <cell r="H30">
            <v>245756239.83000001</v>
          </cell>
          <cell r="J30">
            <v>0</v>
          </cell>
        </row>
        <row r="31">
          <cell r="B31">
            <v>36797</v>
          </cell>
          <cell r="D31">
            <v>0</v>
          </cell>
          <cell r="G31">
            <v>8872066.4199999999</v>
          </cell>
          <cell r="H31">
            <v>246732167.13999999</v>
          </cell>
          <cell r="I31">
            <v>276782.83</v>
          </cell>
          <cell r="J31">
            <v>7697330.5</v>
          </cell>
        </row>
        <row r="32">
          <cell r="B32">
            <v>36811</v>
          </cell>
          <cell r="C32">
            <v>1838178.09</v>
          </cell>
          <cell r="D32">
            <v>51211641.590000004</v>
          </cell>
          <cell r="G32">
            <v>10710244.51</v>
          </cell>
          <cell r="H32">
            <v>298387412.05000001</v>
          </cell>
          <cell r="J32">
            <v>0</v>
          </cell>
        </row>
        <row r="33">
          <cell r="B33">
            <v>36812</v>
          </cell>
          <cell r="C33">
            <v>1656231.14</v>
          </cell>
          <cell r="D33">
            <v>46225411.119999997</v>
          </cell>
          <cell r="G33">
            <v>12366475.65</v>
          </cell>
          <cell r="H33">
            <v>345148335.38999999</v>
          </cell>
          <cell r="J33">
            <v>0</v>
          </cell>
        </row>
        <row r="34">
          <cell r="B34">
            <v>36831</v>
          </cell>
          <cell r="C34">
            <v>1664929.87</v>
          </cell>
          <cell r="D34">
            <v>46318348.979999997</v>
          </cell>
          <cell r="G34">
            <v>14031405.52</v>
          </cell>
          <cell r="H34">
            <v>390353701.56999999</v>
          </cell>
          <cell r="J34">
            <v>0</v>
          </cell>
        </row>
        <row r="35">
          <cell r="B35">
            <v>36839</v>
          </cell>
          <cell r="C35">
            <v>13500</v>
          </cell>
          <cell r="D35">
            <v>375165</v>
          </cell>
          <cell r="G35">
            <v>14044905.52</v>
          </cell>
          <cell r="H35">
            <v>390307924.39999998</v>
          </cell>
          <cell r="J35">
            <v>0</v>
          </cell>
        </row>
        <row r="36">
          <cell r="B36">
            <v>36840</v>
          </cell>
          <cell r="C36">
            <v>219600</v>
          </cell>
          <cell r="D36">
            <v>6087312</v>
          </cell>
          <cell r="G36">
            <v>14264505.52</v>
          </cell>
          <cell r="H36">
            <v>395412093.00999999</v>
          </cell>
          <cell r="J36">
            <v>0</v>
          </cell>
        </row>
        <row r="37">
          <cell r="B37">
            <v>36840</v>
          </cell>
          <cell r="C37">
            <v>27600</v>
          </cell>
          <cell r="D37">
            <v>765072</v>
          </cell>
          <cell r="G37">
            <v>14292105.52</v>
          </cell>
          <cell r="H37">
            <v>396177165.00999999</v>
          </cell>
          <cell r="J37">
            <v>0</v>
          </cell>
        </row>
        <row r="38">
          <cell r="B38">
            <v>36845</v>
          </cell>
          <cell r="C38">
            <v>2810</v>
          </cell>
          <cell r="D38">
            <v>77837</v>
          </cell>
          <cell r="G38">
            <v>14294915.52</v>
          </cell>
          <cell r="H38">
            <v>395969159.89999998</v>
          </cell>
          <cell r="J38">
            <v>0</v>
          </cell>
        </row>
        <row r="39">
          <cell r="B39">
            <v>36852</v>
          </cell>
          <cell r="C39">
            <v>103800</v>
          </cell>
          <cell r="D39">
            <v>2888754</v>
          </cell>
          <cell r="G39">
            <v>14398715.52</v>
          </cell>
          <cell r="H39">
            <v>400716252.92000002</v>
          </cell>
          <cell r="J39">
            <v>0</v>
          </cell>
        </row>
        <row r="40">
          <cell r="B40">
            <v>36854</v>
          </cell>
          <cell r="C40">
            <v>64000</v>
          </cell>
          <cell r="D40">
            <v>1782400</v>
          </cell>
          <cell r="G40">
            <v>14462715.52</v>
          </cell>
          <cell r="H40">
            <v>402786627.23000002</v>
          </cell>
          <cell r="J40">
            <v>0</v>
          </cell>
        </row>
        <row r="41">
          <cell r="B41">
            <v>36860</v>
          </cell>
          <cell r="C41">
            <v>12000</v>
          </cell>
          <cell r="D41">
            <v>334200</v>
          </cell>
          <cell r="G41">
            <v>14474715.52</v>
          </cell>
          <cell r="H41">
            <v>403120827.23000002</v>
          </cell>
          <cell r="J41">
            <v>0</v>
          </cell>
        </row>
        <row r="42">
          <cell r="B42">
            <v>36861</v>
          </cell>
          <cell r="C42">
            <v>48000</v>
          </cell>
          <cell r="D42">
            <v>1338720</v>
          </cell>
          <cell r="G42">
            <v>14522715.52</v>
          </cell>
          <cell r="H42">
            <v>405038535.85000002</v>
          </cell>
          <cell r="J42">
            <v>0</v>
          </cell>
        </row>
        <row r="43">
          <cell r="B43">
            <v>36868</v>
          </cell>
          <cell r="C43">
            <v>1561759.89</v>
          </cell>
          <cell r="D43">
            <v>43619953.729999997</v>
          </cell>
          <cell r="G43">
            <v>16084475.41</v>
          </cell>
          <cell r="H43">
            <v>449239398.19999999</v>
          </cell>
          <cell r="J43">
            <v>0</v>
          </cell>
        </row>
        <row r="44">
          <cell r="B44">
            <v>36874</v>
          </cell>
          <cell r="C44">
            <v>76200</v>
          </cell>
          <cell r="D44">
            <v>2131314</v>
          </cell>
          <cell r="G44">
            <v>16160675.41</v>
          </cell>
          <cell r="H44">
            <v>452014091.22000003</v>
          </cell>
          <cell r="J44">
            <v>0</v>
          </cell>
        </row>
        <row r="45">
          <cell r="B45">
            <v>36878</v>
          </cell>
          <cell r="C45">
            <v>35710</v>
          </cell>
          <cell r="D45">
            <v>998808.7</v>
          </cell>
          <cell r="G45">
            <v>16196385.41</v>
          </cell>
          <cell r="H45">
            <v>453012899.92000002</v>
          </cell>
          <cell r="J45">
            <v>0</v>
          </cell>
        </row>
        <row r="46">
          <cell r="B46">
            <v>36888</v>
          </cell>
          <cell r="G46">
            <v>16196385.41</v>
          </cell>
          <cell r="H46">
            <v>456090213.14999998</v>
          </cell>
          <cell r="I46">
            <v>474312.64</v>
          </cell>
          <cell r="J46">
            <v>13356643.939999999</v>
          </cell>
        </row>
        <row r="47">
          <cell r="B47">
            <v>36892</v>
          </cell>
          <cell r="G47">
            <v>16196385.41</v>
          </cell>
          <cell r="H47">
            <v>456090213.14999998</v>
          </cell>
        </row>
        <row r="48">
          <cell r="B48">
            <v>36923</v>
          </cell>
          <cell r="G48">
            <v>16196385.41</v>
          </cell>
          <cell r="H48">
            <v>459977345.63999999</v>
          </cell>
        </row>
        <row r="49">
          <cell r="B49">
            <v>36978</v>
          </cell>
          <cell r="G49">
            <v>16196385.41</v>
          </cell>
          <cell r="H49">
            <v>465322152.82999998</v>
          </cell>
          <cell r="I49">
            <v>567026.49</v>
          </cell>
        </row>
        <row r="50">
          <cell r="B50">
            <v>36985</v>
          </cell>
          <cell r="C50">
            <v>803614.59</v>
          </cell>
          <cell r="G50">
            <v>17000000</v>
          </cell>
          <cell r="H50">
            <v>490620000</v>
          </cell>
        </row>
        <row r="51">
          <cell r="B51">
            <v>37070</v>
          </cell>
          <cell r="G51">
            <v>17000000</v>
          </cell>
          <cell r="I51">
            <v>606271.80000000005</v>
          </cell>
        </row>
        <row r="52">
          <cell r="B52">
            <v>37162</v>
          </cell>
          <cell r="G52">
            <v>17000000</v>
          </cell>
          <cell r="I52">
            <v>608460.27</v>
          </cell>
        </row>
        <row r="53">
          <cell r="B53" t="str">
            <v/>
          </cell>
          <cell r="G53" t="str">
            <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cell r="G66" t="str">
            <v/>
          </cell>
        </row>
        <row r="67">
          <cell r="B67" t="str">
            <v/>
          </cell>
          <cell r="G67" t="str">
            <v/>
          </cell>
        </row>
        <row r="68">
          <cell r="B68" t="str">
            <v/>
          </cell>
          <cell r="G68" t="str">
            <v/>
          </cell>
        </row>
        <row r="69">
          <cell r="B69" t="str">
            <v/>
          </cell>
          <cell r="G69" t="str">
            <v/>
          </cell>
        </row>
        <row r="70">
          <cell r="B70" t="str">
            <v/>
          </cell>
          <cell r="G70" t="str">
            <v/>
          </cell>
        </row>
        <row r="71">
          <cell r="B71" t="str">
            <v/>
          </cell>
          <cell r="G71" t="str">
            <v/>
          </cell>
        </row>
      </sheetData>
      <sheetData sheetId="8">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412</v>
          </cell>
        </row>
        <row r="6">
          <cell r="B6" t="str">
            <v>От</v>
          </cell>
          <cell r="E6">
            <v>36861</v>
          </cell>
        </row>
        <row r="7">
          <cell r="B7" t="str">
            <v>Тип договора</v>
          </cell>
          <cell r="E7" t="str">
            <v>инвестиционный</v>
          </cell>
        </row>
        <row r="8">
          <cell r="B8" t="str">
            <v>Размер кредита</v>
          </cell>
          <cell r="E8">
            <v>22000000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45208840538000050412</v>
          </cell>
        </row>
        <row r="12">
          <cell r="B12" t="str">
            <v>Дата открытия счета</v>
          </cell>
          <cell r="E12">
            <v>36887</v>
          </cell>
        </row>
        <row r="13">
          <cell r="B13" t="str">
            <v>Дата погашения кредита</v>
          </cell>
          <cell r="E13">
            <v>38687</v>
          </cell>
        </row>
        <row r="14">
          <cell r="B14" t="str">
            <v>Пролонгации  до</v>
          </cell>
        </row>
        <row r="15">
          <cell r="B15" t="str">
            <v>Процентная ставка</v>
          </cell>
          <cell r="D15" t="str">
            <v>с</v>
          </cell>
          <cell r="E15">
            <v>14.2</v>
          </cell>
          <cell r="F15">
            <v>36887</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36887</v>
          </cell>
          <cell r="C25">
            <v>3933580.84</v>
          </cell>
          <cell r="D25">
            <v>110022256.09</v>
          </cell>
          <cell r="E25">
            <v>0</v>
          </cell>
          <cell r="F25">
            <v>0</v>
          </cell>
          <cell r="G25">
            <v>3933580.84</v>
          </cell>
          <cell r="H25">
            <v>110022256.09</v>
          </cell>
          <cell r="J25">
            <v>0</v>
          </cell>
        </row>
        <row r="26">
          <cell r="B26">
            <v>36892</v>
          </cell>
          <cell r="G26">
            <v>3933580.84</v>
          </cell>
          <cell r="H26">
            <v>110769636.45</v>
          </cell>
        </row>
        <row r="27">
          <cell r="B27">
            <v>36923</v>
          </cell>
          <cell r="G27">
            <v>3933580.84</v>
          </cell>
          <cell r="H27">
            <v>111713695.86</v>
          </cell>
        </row>
        <row r="28">
          <cell r="B28">
            <v>36951</v>
          </cell>
          <cell r="G28">
            <v>3933580.84</v>
          </cell>
          <cell r="H28">
            <v>112579083.64</v>
          </cell>
        </row>
        <row r="29">
          <cell r="B29">
            <v>36978</v>
          </cell>
          <cell r="G29">
            <v>3933580.84</v>
          </cell>
          <cell r="H29">
            <v>113011777.53</v>
          </cell>
          <cell r="I29">
            <v>139238.64000000001</v>
          </cell>
        </row>
        <row r="30">
          <cell r="B30">
            <v>36985</v>
          </cell>
          <cell r="C30">
            <v>996385.41</v>
          </cell>
          <cell r="G30">
            <v>4929966.25</v>
          </cell>
        </row>
        <row r="31">
          <cell r="B31">
            <v>37070</v>
          </cell>
          <cell r="G31">
            <v>4929966.25</v>
          </cell>
          <cell r="I31">
            <v>173738.83</v>
          </cell>
        </row>
        <row r="32">
          <cell r="B32">
            <v>37162</v>
          </cell>
          <cell r="G32">
            <v>4929966.25</v>
          </cell>
          <cell r="I32">
            <v>176452.27</v>
          </cell>
        </row>
        <row r="33">
          <cell r="B33" t="str">
            <v/>
          </cell>
          <cell r="G33" t="str">
            <v/>
          </cell>
        </row>
        <row r="34">
          <cell r="B34" t="str">
            <v/>
          </cell>
          <cell r="G34" t="str">
            <v/>
          </cell>
        </row>
        <row r="35">
          <cell r="B35" t="str">
            <v/>
          </cell>
          <cell r="G35" t="str">
            <v/>
          </cell>
        </row>
        <row r="36">
          <cell r="B36" t="str">
            <v/>
          </cell>
          <cell r="G36" t="str">
            <v/>
          </cell>
        </row>
        <row r="37">
          <cell r="B37" t="str">
            <v/>
          </cell>
          <cell r="G37" t="str">
            <v/>
          </cell>
        </row>
        <row r="38">
          <cell r="B38" t="str">
            <v/>
          </cell>
          <cell r="G38" t="str">
            <v/>
          </cell>
        </row>
        <row r="39">
          <cell r="B39" t="str">
            <v/>
          </cell>
          <cell r="G39" t="str">
            <v/>
          </cell>
        </row>
        <row r="40">
          <cell r="B40" t="str">
            <v/>
          </cell>
          <cell r="G40" t="str">
            <v/>
          </cell>
        </row>
        <row r="41">
          <cell r="B41" t="str">
            <v/>
          </cell>
          <cell r="G41" t="str">
            <v/>
          </cell>
        </row>
        <row r="42">
          <cell r="B42" t="str">
            <v/>
          </cell>
          <cell r="G42" t="str">
            <v/>
          </cell>
        </row>
        <row r="43">
          <cell r="B43" t="str">
            <v/>
          </cell>
          <cell r="G43" t="str">
            <v/>
          </cell>
        </row>
        <row r="44">
          <cell r="B44" t="str">
            <v/>
          </cell>
          <cell r="G44" t="str">
            <v/>
          </cell>
        </row>
        <row r="45">
          <cell r="B45" t="str">
            <v/>
          </cell>
          <cell r="G45" t="str">
            <v/>
          </cell>
        </row>
        <row r="46">
          <cell r="B46" t="str">
            <v/>
          </cell>
          <cell r="G46" t="str">
            <v/>
          </cell>
        </row>
        <row r="47">
          <cell r="B47" t="str">
            <v/>
          </cell>
          <cell r="G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sheetData>
      <sheetData sheetId="9">
        <row r="1">
          <cell r="B1" t="str">
            <v>Кредитор</v>
          </cell>
          <cell r="E1" t="str">
            <v>УФСП</v>
          </cell>
        </row>
        <row r="2">
          <cell r="B2" t="str">
            <v>Заёмщик</v>
          </cell>
          <cell r="E2" t="str">
            <v xml:space="preserve">                                            ЗАО "Европейские технологии и сервис"</v>
          </cell>
        </row>
        <row r="3">
          <cell r="B3" t="str">
            <v>Правовая форма</v>
          </cell>
          <cell r="E3" t="str">
            <v>ЗАО</v>
          </cell>
        </row>
        <row r="4">
          <cell r="B4" t="str">
            <v>Объект стрительства</v>
          </cell>
          <cell r="E4" t="str">
            <v xml:space="preserve">                                                              строительство спортивно-оздоровительного комплекса с аквапарком</v>
          </cell>
        </row>
        <row r="5">
          <cell r="B5" t="str">
            <v>Кредитный договор №</v>
          </cell>
          <cell r="E5">
            <v>314</v>
          </cell>
        </row>
        <row r="6">
          <cell r="B6" t="str">
            <v>От</v>
          </cell>
          <cell r="E6">
            <v>36707</v>
          </cell>
        </row>
        <row r="7">
          <cell r="B7" t="str">
            <v>Тип договора</v>
          </cell>
          <cell r="E7" t="str">
            <v>инвестиционный</v>
          </cell>
        </row>
        <row r="8">
          <cell r="B8" t="str">
            <v>Размер кредита</v>
          </cell>
          <cell r="E8">
            <v>17330000</v>
          </cell>
          <cell r="F8" t="str">
            <v>USD</v>
          </cell>
        </row>
        <row r="9">
          <cell r="B9" t="str">
            <v>Вид обеспечения кредита</v>
          </cell>
        </row>
        <row r="10">
          <cell r="B10" t="str">
            <v>Размер обеспечения</v>
          </cell>
        </row>
        <row r="11">
          <cell r="B11" t="str">
            <v>Номер ссудного счета</v>
          </cell>
          <cell r="E11" t="str">
            <v xml:space="preserve">              45208840238000050314</v>
          </cell>
        </row>
        <row r="12">
          <cell r="B12" t="str">
            <v>Дата открытия счета</v>
          </cell>
          <cell r="E12">
            <v>36860</v>
          </cell>
        </row>
        <row r="13">
          <cell r="B13" t="str">
            <v>Дата погашения кредита</v>
          </cell>
          <cell r="E13">
            <v>38655</v>
          </cell>
        </row>
        <row r="14">
          <cell r="B14" t="str">
            <v>Пролонгации  до</v>
          </cell>
        </row>
        <row r="15">
          <cell r="B15" t="str">
            <v>Процентная ставка</v>
          </cell>
          <cell r="D15" t="str">
            <v>с</v>
          </cell>
          <cell r="E15">
            <v>15.2</v>
          </cell>
          <cell r="F15">
            <v>36860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36860</v>
          </cell>
          <cell r="C25">
            <v>279702</v>
          </cell>
          <cell r="D25">
            <v>7789700.7000000002</v>
          </cell>
          <cell r="E25">
            <v>0</v>
          </cell>
          <cell r="F25">
            <v>0</v>
          </cell>
          <cell r="G25">
            <v>279702</v>
          </cell>
          <cell r="H25">
            <v>7789700.7000000002</v>
          </cell>
          <cell r="J25">
            <v>0</v>
          </cell>
        </row>
        <row r="26">
          <cell r="B26">
            <v>36889</v>
          </cell>
          <cell r="C26">
            <v>634033.82999999996</v>
          </cell>
          <cell r="D26">
            <v>17854392.649999999</v>
          </cell>
          <cell r="E26">
            <v>0</v>
          </cell>
          <cell r="F26">
            <v>0</v>
          </cell>
          <cell r="G26">
            <v>913735.83</v>
          </cell>
          <cell r="H26">
            <v>25730800.969999999</v>
          </cell>
        </row>
        <row r="27">
          <cell r="B27">
            <v>36892</v>
          </cell>
          <cell r="D27">
            <v>0</v>
          </cell>
          <cell r="E27">
            <v>0</v>
          </cell>
          <cell r="F27">
            <v>0</v>
          </cell>
          <cell r="G27">
            <v>913735.83</v>
          </cell>
          <cell r="H27">
            <v>25730800.969999999</v>
          </cell>
        </row>
        <row r="28">
          <cell r="B28">
            <v>36923</v>
          </cell>
          <cell r="D28">
            <v>0</v>
          </cell>
          <cell r="E28">
            <v>0</v>
          </cell>
          <cell r="F28">
            <v>0</v>
          </cell>
          <cell r="G28">
            <v>913735.83</v>
          </cell>
          <cell r="H28">
            <v>25950097.57</v>
          </cell>
        </row>
        <row r="29">
          <cell r="B29">
            <v>36948</v>
          </cell>
          <cell r="G29">
            <v>913735.83</v>
          </cell>
          <cell r="I29">
            <v>26572.92</v>
          </cell>
        </row>
        <row r="30">
          <cell r="B30">
            <v>36951</v>
          </cell>
          <cell r="G30">
            <v>913735.83</v>
          </cell>
          <cell r="H30">
            <v>26151119.449999999</v>
          </cell>
        </row>
        <row r="31">
          <cell r="B31">
            <v>36973</v>
          </cell>
          <cell r="C31">
            <v>1208191.52</v>
          </cell>
          <cell r="G31">
            <v>2121927.35</v>
          </cell>
        </row>
        <row r="32">
          <cell r="B32">
            <v>36994</v>
          </cell>
          <cell r="C32">
            <v>964218.9</v>
          </cell>
          <cell r="G32">
            <v>3086146.25</v>
          </cell>
        </row>
        <row r="33">
          <cell r="B33">
            <v>37001</v>
          </cell>
          <cell r="C33">
            <v>23000</v>
          </cell>
          <cell r="G33">
            <v>3109146.25</v>
          </cell>
        </row>
        <row r="34">
          <cell r="B34">
            <v>37032</v>
          </cell>
          <cell r="C34">
            <v>634472.21</v>
          </cell>
          <cell r="G34">
            <v>3743618.46</v>
          </cell>
        </row>
        <row r="35">
          <cell r="B35">
            <v>37035</v>
          </cell>
          <cell r="C35">
            <v>27000</v>
          </cell>
          <cell r="G35">
            <v>3770618.46</v>
          </cell>
        </row>
        <row r="36">
          <cell r="B36">
            <v>37039</v>
          </cell>
          <cell r="G36">
            <v>3770618.46</v>
          </cell>
          <cell r="I36">
            <v>10295.08</v>
          </cell>
        </row>
        <row r="37">
          <cell r="B37">
            <v>37042</v>
          </cell>
          <cell r="G37">
            <v>3770618.46</v>
          </cell>
          <cell r="I37">
            <v>77105.460000000006</v>
          </cell>
          <cell r="K37">
            <v>128.44</v>
          </cell>
        </row>
        <row r="38">
          <cell r="B38">
            <v>37050</v>
          </cell>
          <cell r="C38">
            <v>694948.82</v>
          </cell>
          <cell r="G38">
            <v>4465567.28</v>
          </cell>
        </row>
        <row r="39">
          <cell r="B39">
            <v>37062</v>
          </cell>
          <cell r="C39">
            <v>17000</v>
          </cell>
          <cell r="G39">
            <v>4482567.28</v>
          </cell>
        </row>
        <row r="40">
          <cell r="B40">
            <v>37083</v>
          </cell>
          <cell r="C40">
            <v>768646.7</v>
          </cell>
          <cell r="G40">
            <v>5251213.9800000004</v>
          </cell>
        </row>
        <row r="41">
          <cell r="B41">
            <v>37099</v>
          </cell>
          <cell r="C41">
            <v>12000</v>
          </cell>
          <cell r="G41">
            <v>5263213.9800000004</v>
          </cell>
        </row>
        <row r="42">
          <cell r="B42">
            <v>37113</v>
          </cell>
          <cell r="C42">
            <v>700448.14</v>
          </cell>
          <cell r="G42">
            <v>5963662.1200000001</v>
          </cell>
        </row>
        <row r="43">
          <cell r="B43">
            <v>37131</v>
          </cell>
          <cell r="C43">
            <v>24000</v>
          </cell>
          <cell r="G43">
            <v>5963662.1200000001</v>
          </cell>
          <cell r="I43">
            <v>189166.23</v>
          </cell>
        </row>
        <row r="44">
          <cell r="B44">
            <v>37132</v>
          </cell>
          <cell r="C44">
            <v>24000</v>
          </cell>
          <cell r="G44">
            <v>5987662.1200000001</v>
          </cell>
        </row>
        <row r="45">
          <cell r="B45">
            <v>37148</v>
          </cell>
          <cell r="C45">
            <v>958541.92</v>
          </cell>
          <cell r="G45">
            <v>6946204.04</v>
          </cell>
        </row>
        <row r="46">
          <cell r="B46">
            <v>37167</v>
          </cell>
          <cell r="C46">
            <v>22000</v>
          </cell>
          <cell r="G46">
            <v>6968204.04</v>
          </cell>
        </row>
        <row r="47">
          <cell r="B47">
            <v>37176</v>
          </cell>
          <cell r="C47">
            <v>1153516.8</v>
          </cell>
          <cell r="G47">
            <v>8121720.8399999999</v>
          </cell>
        </row>
        <row r="48">
          <cell r="B48">
            <v>37195</v>
          </cell>
          <cell r="C48">
            <v>24400</v>
          </cell>
          <cell r="G48">
            <v>8146120.8399999999</v>
          </cell>
        </row>
        <row r="49">
          <cell r="B49">
            <v>37217</v>
          </cell>
          <cell r="C49">
            <v>970617.63</v>
          </cell>
          <cell r="G49">
            <v>9116738.4700000007</v>
          </cell>
        </row>
        <row r="50">
          <cell r="B50">
            <v>37224</v>
          </cell>
          <cell r="G50">
            <v>9116738.4700000007</v>
          </cell>
          <cell r="I50">
            <v>285129.42</v>
          </cell>
          <cell r="K50">
            <v>234.48</v>
          </cell>
        </row>
        <row r="51">
          <cell r="B51">
            <v>37230</v>
          </cell>
          <cell r="C51">
            <v>36200</v>
          </cell>
          <cell r="G51">
            <v>9152938.4700000007</v>
          </cell>
        </row>
        <row r="52">
          <cell r="B52">
            <v>37239</v>
          </cell>
          <cell r="C52">
            <v>473504.56</v>
          </cell>
          <cell r="G52">
            <v>9626443.0299999993</v>
          </cell>
        </row>
        <row r="53">
          <cell r="B53">
            <v>37245</v>
          </cell>
          <cell r="C53">
            <v>535435.56000000006</v>
          </cell>
          <cell r="G53">
            <v>10161878.59</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row>
        <row r="67">
          <cell r="B67" t="str">
            <v/>
          </cell>
        </row>
      </sheetData>
      <sheetData sheetId="10"/>
      <sheetData sheetId="11"/>
      <sheetData sheetId="12"/>
      <sheetData sheetId="13"/>
      <sheetData sheetId="14"/>
      <sheetData sheetId="15"/>
      <sheetData sheetId="16"/>
      <sheetData sheetId="17"/>
      <sheetData sheetId="18"/>
      <sheetData sheetId="19">
        <row r="1">
          <cell r="B1" t="str">
            <v>Кредитор</v>
          </cell>
          <cell r="E1" t="str">
            <v>УФСП</v>
          </cell>
        </row>
        <row r="2">
          <cell r="B2" t="str">
            <v>Заёмщик</v>
          </cell>
          <cell r="E2" t="str">
            <v>ЗАО "Мета-дом"</v>
          </cell>
        </row>
        <row r="3">
          <cell r="B3" t="str">
            <v>Правовая форма</v>
          </cell>
          <cell r="E3" t="str">
            <v>ЗАО</v>
          </cell>
        </row>
        <row r="4">
          <cell r="B4" t="str">
            <v>Объект стрительства</v>
          </cell>
          <cell r="E4" t="str">
            <v xml:space="preserve">                              г.Москва,шоссе Энтузиастов,14</v>
          </cell>
        </row>
        <row r="5">
          <cell r="B5" t="str">
            <v>Кредитный договор №</v>
          </cell>
          <cell r="E5">
            <v>383</v>
          </cell>
        </row>
        <row r="6">
          <cell r="B6" t="str">
            <v>От</v>
          </cell>
          <cell r="E6">
            <v>35185</v>
          </cell>
        </row>
        <row r="7">
          <cell r="B7" t="str">
            <v>Тип договора</v>
          </cell>
          <cell r="E7" t="str">
            <v>инвестиционный</v>
          </cell>
        </row>
        <row r="8">
          <cell r="B8" t="str">
            <v>Размер кредита</v>
          </cell>
          <cell r="E8">
            <v>704165000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v>704165000</v>
          </cell>
          <cell r="F10" t="str">
            <v>руб</v>
          </cell>
        </row>
        <row r="11">
          <cell r="B11" t="str">
            <v>Номер ссудного счета</v>
          </cell>
          <cell r="E11" t="str">
            <v xml:space="preserve">               45208810038000050081</v>
          </cell>
        </row>
        <row r="12">
          <cell r="B12" t="str">
            <v>Дата открытия счета</v>
          </cell>
          <cell r="E12">
            <v>35185</v>
          </cell>
        </row>
        <row r="13">
          <cell r="B13" t="str">
            <v>Дата погашения кредита</v>
          </cell>
          <cell r="E13">
            <v>40663</v>
          </cell>
        </row>
        <row r="14">
          <cell r="B14" t="str">
            <v>Пролонгации  до</v>
          </cell>
        </row>
        <row r="15">
          <cell r="B15" t="str">
            <v>Процентная ставка</v>
          </cell>
          <cell r="D15" t="str">
            <v>c</v>
          </cell>
          <cell r="E15">
            <v>10</v>
          </cell>
          <cell r="F15">
            <v>35431</v>
          </cell>
          <cell r="G15">
            <v>5.5</v>
          </cell>
          <cell r="H15">
            <v>35710</v>
          </cell>
          <cell r="I15">
            <v>4</v>
          </cell>
          <cell r="J15">
            <v>36189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35185</v>
          </cell>
          <cell r="C25">
            <v>3512964.47</v>
          </cell>
          <cell r="D25">
            <v>17325940.77</v>
          </cell>
          <cell r="E25">
            <v>0</v>
          </cell>
          <cell r="F25">
            <v>0</v>
          </cell>
          <cell r="G25">
            <v>3512964.47</v>
          </cell>
          <cell r="H25">
            <v>17325940.77</v>
          </cell>
          <cell r="J25">
            <v>0</v>
          </cell>
        </row>
        <row r="26">
          <cell r="B26">
            <v>35208</v>
          </cell>
          <cell r="C26">
            <v>500</v>
          </cell>
          <cell r="D26">
            <v>2497</v>
          </cell>
          <cell r="E26">
            <v>0</v>
          </cell>
          <cell r="F26">
            <v>0</v>
          </cell>
          <cell r="G26">
            <v>3513464.47</v>
          </cell>
          <cell r="H26">
            <v>17546241.559999999</v>
          </cell>
          <cell r="J26">
            <v>0</v>
          </cell>
        </row>
        <row r="27">
          <cell r="B27">
            <v>35208</v>
          </cell>
          <cell r="C27">
            <v>232350</v>
          </cell>
          <cell r="D27">
            <v>1160355.8999999999</v>
          </cell>
          <cell r="E27">
            <v>0</v>
          </cell>
          <cell r="F27">
            <v>0</v>
          </cell>
          <cell r="G27">
            <v>3745814.47</v>
          </cell>
          <cell r="H27">
            <v>18706597.460000001</v>
          </cell>
          <cell r="J27">
            <v>0</v>
          </cell>
        </row>
        <row r="28">
          <cell r="B28">
            <v>35233</v>
          </cell>
          <cell r="C28">
            <v>976462</v>
          </cell>
          <cell r="D28">
            <v>4934062.49</v>
          </cell>
          <cell r="E28">
            <v>0</v>
          </cell>
          <cell r="F28">
            <v>0</v>
          </cell>
          <cell r="G28">
            <v>4722276.47</v>
          </cell>
          <cell r="H28">
            <v>23861663</v>
          </cell>
          <cell r="J28">
            <v>0</v>
          </cell>
        </row>
        <row r="29">
          <cell r="B29">
            <v>35234</v>
          </cell>
          <cell r="C29">
            <v>1000</v>
          </cell>
          <cell r="D29">
            <v>5053</v>
          </cell>
          <cell r="E29">
            <v>0</v>
          </cell>
          <cell r="F29">
            <v>0</v>
          </cell>
          <cell r="G29">
            <v>4723276.47</v>
          </cell>
          <cell r="H29">
            <v>23866716</v>
          </cell>
          <cell r="J29">
            <v>0</v>
          </cell>
        </row>
        <row r="30">
          <cell r="B30">
            <v>35241</v>
          </cell>
          <cell r="C30">
            <v>109958</v>
          </cell>
          <cell r="D30">
            <v>556497.43999999994</v>
          </cell>
          <cell r="E30">
            <v>0</v>
          </cell>
          <cell r="F30">
            <v>0</v>
          </cell>
          <cell r="G30">
            <v>4833234.47</v>
          </cell>
          <cell r="H30">
            <v>24460999.649999999</v>
          </cell>
          <cell r="J30">
            <v>0</v>
          </cell>
        </row>
        <row r="31">
          <cell r="B31">
            <v>35241</v>
          </cell>
          <cell r="C31">
            <v>4525.96</v>
          </cell>
          <cell r="D31">
            <v>22905.88</v>
          </cell>
          <cell r="E31">
            <v>0</v>
          </cell>
          <cell r="F31">
            <v>0</v>
          </cell>
          <cell r="G31">
            <v>4837760.43</v>
          </cell>
          <cell r="H31">
            <v>24483905.539999999</v>
          </cell>
          <cell r="J31">
            <v>0</v>
          </cell>
        </row>
        <row r="32">
          <cell r="B32">
            <v>35257</v>
          </cell>
          <cell r="C32">
            <v>1130203</v>
          </cell>
          <cell r="D32">
            <v>5801332</v>
          </cell>
          <cell r="E32">
            <v>0</v>
          </cell>
          <cell r="F32">
            <v>0</v>
          </cell>
          <cell r="G32">
            <v>5967963.4299999997</v>
          </cell>
          <cell r="H32">
            <v>30633556.289999999</v>
          </cell>
          <cell r="J32">
            <v>0</v>
          </cell>
        </row>
        <row r="33">
          <cell r="B33">
            <v>35265</v>
          </cell>
          <cell r="C33">
            <v>45018.98</v>
          </cell>
          <cell r="D33">
            <v>231847.75</v>
          </cell>
          <cell r="E33">
            <v>0</v>
          </cell>
          <cell r="F33">
            <v>0</v>
          </cell>
          <cell r="G33">
            <v>6012982.4100000001</v>
          </cell>
          <cell r="H33">
            <v>30966859.41</v>
          </cell>
          <cell r="J33">
            <v>0</v>
          </cell>
        </row>
        <row r="34">
          <cell r="B34">
            <v>35265</v>
          </cell>
          <cell r="C34">
            <v>207378.64</v>
          </cell>
          <cell r="D34">
            <v>1068000</v>
          </cell>
          <cell r="E34">
            <v>0</v>
          </cell>
          <cell r="F34">
            <v>0</v>
          </cell>
          <cell r="G34">
            <v>6220361.0499999998</v>
          </cell>
          <cell r="H34">
            <v>32034859.41</v>
          </cell>
          <cell r="J34">
            <v>0</v>
          </cell>
        </row>
        <row r="35">
          <cell r="B35">
            <v>35272</v>
          </cell>
          <cell r="C35">
            <v>109666</v>
          </cell>
          <cell r="D35">
            <v>568069.88</v>
          </cell>
          <cell r="E35">
            <v>0</v>
          </cell>
          <cell r="F35">
            <v>0</v>
          </cell>
          <cell r="G35">
            <v>6330027.0499999998</v>
          </cell>
          <cell r="H35">
            <v>32789540.120000001</v>
          </cell>
          <cell r="J35">
            <v>0</v>
          </cell>
        </row>
        <row r="36">
          <cell r="B36">
            <v>35272</v>
          </cell>
          <cell r="C36">
            <v>27027.03</v>
          </cell>
          <cell r="D36">
            <v>140000.01999999999</v>
          </cell>
          <cell r="E36">
            <v>0</v>
          </cell>
          <cell r="F36">
            <v>0</v>
          </cell>
          <cell r="G36">
            <v>6357054.0800000001</v>
          </cell>
          <cell r="H36">
            <v>32929540.129999999</v>
          </cell>
          <cell r="J36">
            <v>0</v>
          </cell>
        </row>
        <row r="37">
          <cell r="B37">
            <v>35277</v>
          </cell>
          <cell r="C37">
            <v>1085741</v>
          </cell>
          <cell r="D37">
            <v>5636081.5300000003</v>
          </cell>
          <cell r="E37">
            <v>0</v>
          </cell>
          <cell r="F37">
            <v>0</v>
          </cell>
          <cell r="G37">
            <v>7442795.0800000001</v>
          </cell>
          <cell r="H37">
            <v>38635549.259999998</v>
          </cell>
          <cell r="J37">
            <v>0</v>
          </cell>
        </row>
        <row r="38">
          <cell r="B38">
            <v>35284</v>
          </cell>
          <cell r="C38">
            <v>134880.60999999999</v>
          </cell>
          <cell r="D38">
            <v>706099.99</v>
          </cell>
          <cell r="E38">
            <v>0</v>
          </cell>
          <cell r="F38">
            <v>0</v>
          </cell>
          <cell r="G38">
            <v>7577675.6900000004</v>
          </cell>
          <cell r="H38">
            <v>39669132.240000002</v>
          </cell>
          <cell r="J38">
            <v>0</v>
          </cell>
        </row>
        <row r="39">
          <cell r="B39">
            <v>35289</v>
          </cell>
          <cell r="C39">
            <v>1519510</v>
          </cell>
          <cell r="D39">
            <v>7994142.1100000003</v>
          </cell>
          <cell r="E39">
            <v>0</v>
          </cell>
          <cell r="F39">
            <v>0</v>
          </cell>
          <cell r="G39">
            <v>9097185.6899999995</v>
          </cell>
          <cell r="H39">
            <v>47860293.920000002</v>
          </cell>
          <cell r="J39">
            <v>0</v>
          </cell>
        </row>
        <row r="40">
          <cell r="B40">
            <v>35289</v>
          </cell>
          <cell r="C40">
            <v>7654.79</v>
          </cell>
          <cell r="D40">
            <v>40271.85</v>
          </cell>
          <cell r="E40">
            <v>0</v>
          </cell>
          <cell r="F40">
            <v>0</v>
          </cell>
          <cell r="G40">
            <v>9104840.4800000004</v>
          </cell>
          <cell r="H40">
            <v>47900565.770000003</v>
          </cell>
          <cell r="J40">
            <v>0</v>
          </cell>
        </row>
        <row r="41">
          <cell r="B41">
            <v>35293</v>
          </cell>
          <cell r="C41">
            <v>122873.35</v>
          </cell>
          <cell r="D41">
            <v>649385.65</v>
          </cell>
          <cell r="E41">
            <v>0</v>
          </cell>
          <cell r="F41">
            <v>0</v>
          </cell>
          <cell r="G41">
            <v>9227713.8300000001</v>
          </cell>
          <cell r="H41">
            <v>48768467.590000004</v>
          </cell>
          <cell r="J41">
            <v>0</v>
          </cell>
        </row>
        <row r="42">
          <cell r="B42">
            <v>35299</v>
          </cell>
          <cell r="C42">
            <v>94789.88</v>
          </cell>
          <cell r="D42">
            <v>502860.31</v>
          </cell>
          <cell r="E42">
            <v>0</v>
          </cell>
          <cell r="F42">
            <v>0</v>
          </cell>
          <cell r="G42">
            <v>9322503.7100000009</v>
          </cell>
          <cell r="H42">
            <v>49455882.18</v>
          </cell>
          <cell r="J42">
            <v>0</v>
          </cell>
        </row>
        <row r="43">
          <cell r="B43">
            <v>35304</v>
          </cell>
          <cell r="C43">
            <v>37168.35</v>
          </cell>
          <cell r="D43">
            <v>197995.8</v>
          </cell>
          <cell r="E43">
            <v>0</v>
          </cell>
          <cell r="F43">
            <v>0</v>
          </cell>
          <cell r="G43">
            <v>9359672.0600000005</v>
          </cell>
          <cell r="H43">
            <v>49858973.060000002</v>
          </cell>
          <cell r="J43">
            <v>0</v>
          </cell>
        </row>
        <row r="44">
          <cell r="B44">
            <v>35321</v>
          </cell>
          <cell r="C44">
            <v>2185633</v>
          </cell>
          <cell r="D44">
            <v>11730292.310000001</v>
          </cell>
          <cell r="E44">
            <v>0</v>
          </cell>
          <cell r="F44">
            <v>0</v>
          </cell>
          <cell r="G44">
            <v>11545305.060000001</v>
          </cell>
          <cell r="H44">
            <v>61963652.259999998</v>
          </cell>
          <cell r="J44">
            <v>0</v>
          </cell>
        </row>
        <row r="45">
          <cell r="B45">
            <v>35328</v>
          </cell>
          <cell r="C45">
            <v>97874</v>
          </cell>
          <cell r="D45">
            <v>526757.87</v>
          </cell>
          <cell r="E45">
            <v>0</v>
          </cell>
          <cell r="F45">
            <v>0</v>
          </cell>
          <cell r="G45">
            <v>11643179.060000001</v>
          </cell>
          <cell r="H45">
            <v>62663589.700000003</v>
          </cell>
          <cell r="J45">
            <v>0</v>
          </cell>
        </row>
        <row r="46">
          <cell r="B46">
            <v>35335</v>
          </cell>
          <cell r="C46">
            <v>50056</v>
          </cell>
          <cell r="D46">
            <v>270002.06</v>
          </cell>
          <cell r="E46">
            <v>0</v>
          </cell>
          <cell r="F46">
            <v>0</v>
          </cell>
          <cell r="G46">
            <v>11693235.060000001</v>
          </cell>
          <cell r="H46">
            <v>63073309.909999996</v>
          </cell>
          <cell r="J46">
            <v>0</v>
          </cell>
        </row>
        <row r="47">
          <cell r="B47">
            <v>35345</v>
          </cell>
          <cell r="C47">
            <v>35062</v>
          </cell>
          <cell r="D47">
            <v>190000.98</v>
          </cell>
          <cell r="E47">
            <v>0</v>
          </cell>
          <cell r="F47">
            <v>0</v>
          </cell>
          <cell r="G47">
            <v>11728297.060000001</v>
          </cell>
          <cell r="H47">
            <v>63555641.770000003</v>
          </cell>
          <cell r="J47">
            <v>0</v>
          </cell>
        </row>
        <row r="48">
          <cell r="B48">
            <v>35348</v>
          </cell>
          <cell r="C48">
            <v>2150981</v>
          </cell>
          <cell r="D48">
            <v>11669071.93</v>
          </cell>
          <cell r="E48">
            <v>0</v>
          </cell>
          <cell r="F48">
            <v>0</v>
          </cell>
          <cell r="G48">
            <v>13879278.060000001</v>
          </cell>
          <cell r="H48">
            <v>75295083.480000004</v>
          </cell>
          <cell r="J48">
            <v>0</v>
          </cell>
        </row>
        <row r="49">
          <cell r="B49">
            <v>35354</v>
          </cell>
          <cell r="C49">
            <v>13410</v>
          </cell>
          <cell r="D49">
            <v>72869.94</v>
          </cell>
          <cell r="E49">
            <v>0</v>
          </cell>
          <cell r="F49">
            <v>0</v>
          </cell>
          <cell r="G49">
            <v>13892688.060000001</v>
          </cell>
          <cell r="H49">
            <v>75492866.920000002</v>
          </cell>
          <cell r="J49">
            <v>0</v>
          </cell>
        </row>
        <row r="50">
          <cell r="B50">
            <v>35368</v>
          </cell>
          <cell r="C50">
            <v>24047.54</v>
          </cell>
          <cell r="D50">
            <v>131131.24</v>
          </cell>
          <cell r="E50">
            <v>0</v>
          </cell>
          <cell r="F50">
            <v>0</v>
          </cell>
          <cell r="G50">
            <v>13916735.6</v>
          </cell>
          <cell r="H50">
            <v>75887959.230000004</v>
          </cell>
          <cell r="J50">
            <v>0</v>
          </cell>
        </row>
        <row r="51">
          <cell r="B51">
            <v>35375</v>
          </cell>
          <cell r="C51">
            <v>15573.47</v>
          </cell>
          <cell r="D51">
            <v>85046.720000000001</v>
          </cell>
          <cell r="E51">
            <v>0</v>
          </cell>
          <cell r="F51">
            <v>0</v>
          </cell>
          <cell r="G51">
            <v>13932309.07</v>
          </cell>
          <cell r="H51">
            <v>76084339.829999998</v>
          </cell>
          <cell r="J51">
            <v>0</v>
          </cell>
        </row>
        <row r="52">
          <cell r="B52">
            <v>35384</v>
          </cell>
          <cell r="C52">
            <v>115085.57</v>
          </cell>
          <cell r="D52">
            <v>630784.01</v>
          </cell>
          <cell r="E52">
            <v>0</v>
          </cell>
          <cell r="F52">
            <v>0</v>
          </cell>
          <cell r="G52">
            <v>14047394.640000001</v>
          </cell>
          <cell r="H52">
            <v>76993770.019999996</v>
          </cell>
          <cell r="J52">
            <v>0</v>
          </cell>
        </row>
        <row r="53">
          <cell r="B53">
            <v>35389</v>
          </cell>
          <cell r="C53">
            <v>1914509</v>
          </cell>
          <cell r="D53">
            <v>10504910.880000001</v>
          </cell>
          <cell r="E53">
            <v>0</v>
          </cell>
          <cell r="F53">
            <v>0</v>
          </cell>
          <cell r="G53">
            <v>15961903.640000001</v>
          </cell>
          <cell r="H53">
            <v>87582965.269999996</v>
          </cell>
          <cell r="J53">
            <v>0</v>
          </cell>
        </row>
        <row r="54">
          <cell r="B54">
            <v>35401</v>
          </cell>
          <cell r="C54">
            <v>92687.039999999994</v>
          </cell>
          <cell r="D54">
            <v>510798.28</v>
          </cell>
          <cell r="E54">
            <v>0</v>
          </cell>
          <cell r="F54">
            <v>0</v>
          </cell>
          <cell r="G54">
            <v>16054590.68</v>
          </cell>
          <cell r="H54">
            <v>88476849.239999995</v>
          </cell>
          <cell r="J54">
            <v>0</v>
          </cell>
        </row>
        <row r="55">
          <cell r="B55">
            <v>35409</v>
          </cell>
          <cell r="C55">
            <v>1812688.1</v>
          </cell>
          <cell r="D55">
            <v>10011476.380000001</v>
          </cell>
          <cell r="E55">
            <v>0</v>
          </cell>
          <cell r="F55">
            <v>0</v>
          </cell>
          <cell r="G55">
            <v>17867278.780000001</v>
          </cell>
          <cell r="H55">
            <v>98680980.700000003</v>
          </cell>
          <cell r="J55">
            <v>0</v>
          </cell>
        </row>
        <row r="56">
          <cell r="B56">
            <v>35416</v>
          </cell>
          <cell r="C56">
            <v>52386.8</v>
          </cell>
          <cell r="D56">
            <v>290065.71000000002</v>
          </cell>
          <cell r="E56">
            <v>0</v>
          </cell>
          <cell r="F56">
            <v>0</v>
          </cell>
          <cell r="G56">
            <v>17919665.579999998</v>
          </cell>
          <cell r="H56">
            <v>99221188.319999993</v>
          </cell>
          <cell r="J56">
            <v>0</v>
          </cell>
        </row>
        <row r="57">
          <cell r="B57">
            <v>35425</v>
          </cell>
          <cell r="C57">
            <v>374534</v>
          </cell>
          <cell r="D57">
            <v>2080536.37</v>
          </cell>
          <cell r="E57">
            <v>0</v>
          </cell>
          <cell r="F57">
            <v>0</v>
          </cell>
          <cell r="G57">
            <v>18294199.579999998</v>
          </cell>
          <cell r="H57">
            <v>101624278.67</v>
          </cell>
          <cell r="J57">
            <v>0</v>
          </cell>
        </row>
        <row r="58">
          <cell r="B58">
            <v>35430</v>
          </cell>
          <cell r="C58">
            <v>0</v>
          </cell>
          <cell r="D58">
            <v>0</v>
          </cell>
          <cell r="E58">
            <v>0</v>
          </cell>
          <cell r="F58">
            <v>0</v>
          </cell>
          <cell r="G58">
            <v>18294199.579999998</v>
          </cell>
          <cell r="H58">
            <v>101715749.66</v>
          </cell>
          <cell r="J58">
            <v>0</v>
          </cell>
        </row>
        <row r="59">
          <cell r="B59">
            <v>35453</v>
          </cell>
          <cell r="C59">
            <v>115802.6</v>
          </cell>
          <cell r="D59">
            <v>649999.99</v>
          </cell>
          <cell r="E59">
            <v>0</v>
          </cell>
          <cell r="F59">
            <v>0</v>
          </cell>
          <cell r="G59">
            <v>18410002.18</v>
          </cell>
          <cell r="H59">
            <v>103335342.23999999</v>
          </cell>
          <cell r="J59">
            <v>0</v>
          </cell>
        </row>
        <row r="60">
          <cell r="B60">
            <v>35458</v>
          </cell>
          <cell r="C60">
            <v>36504</v>
          </cell>
          <cell r="D60">
            <v>205188.98</v>
          </cell>
          <cell r="E60">
            <v>0</v>
          </cell>
          <cell r="F60">
            <v>0</v>
          </cell>
          <cell r="G60">
            <v>18446506.18</v>
          </cell>
          <cell r="H60">
            <v>103687811.23999999</v>
          </cell>
          <cell r="J60">
            <v>0</v>
          </cell>
        </row>
        <row r="61">
          <cell r="B61">
            <v>35458</v>
          </cell>
          <cell r="C61">
            <v>69382.67</v>
          </cell>
          <cell r="D61">
            <v>389999.99</v>
          </cell>
          <cell r="E61">
            <v>0</v>
          </cell>
          <cell r="F61">
            <v>0</v>
          </cell>
          <cell r="G61">
            <v>18515888.850000001</v>
          </cell>
          <cell r="H61">
            <v>104077811.23</v>
          </cell>
          <cell r="J61">
            <v>0</v>
          </cell>
        </row>
        <row r="62">
          <cell r="B62">
            <v>35458</v>
          </cell>
          <cell r="C62">
            <v>850336</v>
          </cell>
          <cell r="D62">
            <v>4779738.66</v>
          </cell>
          <cell r="E62">
            <v>0</v>
          </cell>
          <cell r="F62">
            <v>0</v>
          </cell>
          <cell r="G62">
            <v>19366224.850000001</v>
          </cell>
          <cell r="H62">
            <v>108857549.88</v>
          </cell>
          <cell r="J62">
            <v>0</v>
          </cell>
        </row>
        <row r="63">
          <cell r="B63">
            <v>35466</v>
          </cell>
          <cell r="C63">
            <v>2660.99</v>
          </cell>
          <cell r="D63">
            <v>15000</v>
          </cell>
          <cell r="E63">
            <v>0</v>
          </cell>
          <cell r="F63">
            <v>0</v>
          </cell>
          <cell r="G63">
            <v>19368885.84</v>
          </cell>
          <cell r="H63">
            <v>109182409.48</v>
          </cell>
          <cell r="J63">
            <v>0</v>
          </cell>
        </row>
        <row r="64">
          <cell r="B64">
            <v>35468</v>
          </cell>
          <cell r="C64">
            <v>1114360</v>
          </cell>
          <cell r="D64">
            <v>6284990.4000000004</v>
          </cell>
          <cell r="E64">
            <v>0</v>
          </cell>
          <cell r="F64">
            <v>0</v>
          </cell>
          <cell r="G64">
            <v>20483245.84</v>
          </cell>
          <cell r="H64">
            <v>115525506.54000001</v>
          </cell>
          <cell r="J64">
            <v>0</v>
          </cell>
        </row>
        <row r="65">
          <cell r="B65">
            <v>35468</v>
          </cell>
          <cell r="C65">
            <v>57354.400000000001</v>
          </cell>
          <cell r="D65">
            <v>323478.82</v>
          </cell>
          <cell r="E65">
            <v>0</v>
          </cell>
          <cell r="F65">
            <v>0</v>
          </cell>
          <cell r="G65">
            <v>20540600.239999998</v>
          </cell>
          <cell r="H65">
            <v>115848985.34999999</v>
          </cell>
          <cell r="J65">
            <v>0</v>
          </cell>
        </row>
        <row r="66">
          <cell r="B66">
            <v>35471</v>
          </cell>
          <cell r="C66">
            <v>190960</v>
          </cell>
          <cell r="D66">
            <v>1077396.32</v>
          </cell>
          <cell r="E66">
            <v>0</v>
          </cell>
          <cell r="F66">
            <v>0</v>
          </cell>
          <cell r="G66">
            <v>20731560.239999998</v>
          </cell>
          <cell r="H66">
            <v>116967462.87</v>
          </cell>
          <cell r="J66">
            <v>0</v>
          </cell>
        </row>
        <row r="67">
          <cell r="B67">
            <v>35495</v>
          </cell>
          <cell r="C67">
            <v>34104.199999999997</v>
          </cell>
          <cell r="D67">
            <v>194018.79</v>
          </cell>
          <cell r="E67">
            <v>0</v>
          </cell>
          <cell r="F67">
            <v>0</v>
          </cell>
          <cell r="G67">
            <v>20765664.440000001</v>
          </cell>
          <cell r="H67">
            <v>118135865</v>
          </cell>
          <cell r="J67">
            <v>0</v>
          </cell>
        </row>
        <row r="68">
          <cell r="B68">
            <v>35502</v>
          </cell>
          <cell r="C68">
            <v>389760.9</v>
          </cell>
          <cell r="D68">
            <v>2221247.37</v>
          </cell>
          <cell r="E68">
            <v>0</v>
          </cell>
          <cell r="F68">
            <v>0</v>
          </cell>
          <cell r="G68">
            <v>21155425.34</v>
          </cell>
          <cell r="H68">
            <v>120564769.01000001</v>
          </cell>
          <cell r="J68">
            <v>0</v>
          </cell>
        </row>
        <row r="69">
          <cell r="B69">
            <v>35503</v>
          </cell>
          <cell r="C69">
            <v>1328678.8</v>
          </cell>
          <cell r="D69">
            <v>7573469.1600000001</v>
          </cell>
          <cell r="E69">
            <v>0</v>
          </cell>
          <cell r="F69">
            <v>0</v>
          </cell>
          <cell r="G69">
            <v>22484104.140000001</v>
          </cell>
          <cell r="H69">
            <v>128159393.59999999</v>
          </cell>
          <cell r="J69">
            <v>0</v>
          </cell>
        </row>
        <row r="70">
          <cell r="B70">
            <v>35514</v>
          </cell>
          <cell r="C70">
            <v>118972.5</v>
          </cell>
          <cell r="D70">
            <v>680165.78</v>
          </cell>
          <cell r="E70">
            <v>0</v>
          </cell>
          <cell r="F70">
            <v>0</v>
          </cell>
          <cell r="G70">
            <v>22603076.640000001</v>
          </cell>
          <cell r="H70">
            <v>129221789.15000001</v>
          </cell>
          <cell r="J70">
            <v>0</v>
          </cell>
        </row>
        <row r="71">
          <cell r="B71">
            <v>35517</v>
          </cell>
          <cell r="C71">
            <v>452268.54</v>
          </cell>
          <cell r="D71">
            <v>2588785.12</v>
          </cell>
          <cell r="E71">
            <v>0</v>
          </cell>
          <cell r="F71">
            <v>0</v>
          </cell>
          <cell r="G71">
            <v>23055345.18</v>
          </cell>
          <cell r="H71">
            <v>131968795.81</v>
          </cell>
          <cell r="J71">
            <v>0</v>
          </cell>
        </row>
        <row r="72">
          <cell r="B72">
            <v>35531</v>
          </cell>
          <cell r="C72">
            <v>2455287.37</v>
          </cell>
          <cell r="D72">
            <v>14103170.65</v>
          </cell>
          <cell r="E72">
            <v>0</v>
          </cell>
          <cell r="F72">
            <v>0</v>
          </cell>
          <cell r="G72">
            <v>25510632.550000001</v>
          </cell>
          <cell r="H72">
            <v>146533073.37</v>
          </cell>
          <cell r="J72">
            <v>0</v>
          </cell>
        </row>
        <row r="73">
          <cell r="B73">
            <v>35565</v>
          </cell>
          <cell r="C73">
            <v>2459654</v>
          </cell>
          <cell r="D73">
            <v>14194663.23</v>
          </cell>
          <cell r="E73">
            <v>0</v>
          </cell>
          <cell r="F73">
            <v>0</v>
          </cell>
          <cell r="G73">
            <v>27970286.550000001</v>
          </cell>
          <cell r="H73">
            <v>161416523.68000001</v>
          </cell>
          <cell r="J73">
            <v>0</v>
          </cell>
        </row>
        <row r="74">
          <cell r="B74">
            <v>35600</v>
          </cell>
          <cell r="C74">
            <v>1119549</v>
          </cell>
          <cell r="D74">
            <v>6473232.3200000003</v>
          </cell>
          <cell r="E74">
            <v>0</v>
          </cell>
          <cell r="F74">
            <v>0</v>
          </cell>
          <cell r="G74">
            <v>29089835.550000001</v>
          </cell>
          <cell r="H74">
            <v>168197429.15000001</v>
          </cell>
          <cell r="J74">
            <v>0</v>
          </cell>
        </row>
        <row r="75">
          <cell r="B75">
            <v>35627</v>
          </cell>
          <cell r="C75">
            <v>597948</v>
          </cell>
          <cell r="D75">
            <v>3458531.23</v>
          </cell>
          <cell r="E75">
            <v>0</v>
          </cell>
          <cell r="F75">
            <v>0</v>
          </cell>
          <cell r="G75">
            <v>29687783.550000001</v>
          </cell>
          <cell r="H75">
            <v>171714140.05000001</v>
          </cell>
          <cell r="J75">
            <v>0</v>
          </cell>
        </row>
        <row r="76">
          <cell r="B76">
            <v>35629</v>
          </cell>
          <cell r="C76">
            <v>0</v>
          </cell>
          <cell r="D76">
            <v>0</v>
          </cell>
          <cell r="E76">
            <v>0</v>
          </cell>
          <cell r="F76">
            <v>0</v>
          </cell>
          <cell r="G76">
            <v>29687783.550000001</v>
          </cell>
          <cell r="H76">
            <v>171803203.40000001</v>
          </cell>
          <cell r="I76">
            <v>868116.6</v>
          </cell>
          <cell r="J76">
            <v>5023790.76</v>
          </cell>
        </row>
        <row r="77">
          <cell r="B77">
            <v>35662</v>
          </cell>
          <cell r="C77">
            <v>153537.47</v>
          </cell>
          <cell r="D77">
            <v>892666.85</v>
          </cell>
          <cell r="E77">
            <v>0</v>
          </cell>
          <cell r="F77">
            <v>0</v>
          </cell>
          <cell r="G77">
            <v>29841321.02</v>
          </cell>
          <cell r="H77">
            <v>173497440.41</v>
          </cell>
          <cell r="J77">
            <v>0</v>
          </cell>
        </row>
        <row r="78">
          <cell r="B78">
            <v>35669</v>
          </cell>
          <cell r="C78">
            <v>331148</v>
          </cell>
          <cell r="D78">
            <v>1927612.51</v>
          </cell>
          <cell r="E78">
            <v>0</v>
          </cell>
          <cell r="F78">
            <v>0</v>
          </cell>
          <cell r="G78">
            <v>30172469.02</v>
          </cell>
          <cell r="H78">
            <v>175633942.16999999</v>
          </cell>
          <cell r="J78">
            <v>0</v>
          </cell>
        </row>
        <row r="79">
          <cell r="B79">
            <v>35675</v>
          </cell>
          <cell r="C79">
            <v>33176</v>
          </cell>
          <cell r="D79">
            <v>193482.43</v>
          </cell>
          <cell r="E79">
            <v>0</v>
          </cell>
          <cell r="F79">
            <v>0</v>
          </cell>
          <cell r="G79">
            <v>30205645.02</v>
          </cell>
          <cell r="H79">
            <v>176159321.75999999</v>
          </cell>
          <cell r="J79">
            <v>0</v>
          </cell>
        </row>
        <row r="80">
          <cell r="B80">
            <v>35699</v>
          </cell>
          <cell r="C80">
            <v>174713.66</v>
          </cell>
          <cell r="D80">
            <v>1023822.05</v>
          </cell>
          <cell r="E80">
            <v>0</v>
          </cell>
          <cell r="F80">
            <v>0</v>
          </cell>
          <cell r="G80">
            <v>30380358.68</v>
          </cell>
          <cell r="H80">
            <v>178028901.86000001</v>
          </cell>
          <cell r="J80">
            <v>0</v>
          </cell>
        </row>
        <row r="81">
          <cell r="B81">
            <v>35720</v>
          </cell>
          <cell r="C81">
            <v>0</v>
          </cell>
          <cell r="D81">
            <v>0</v>
          </cell>
          <cell r="E81">
            <v>0</v>
          </cell>
          <cell r="F81">
            <v>0</v>
          </cell>
          <cell r="G81">
            <v>30380358.68</v>
          </cell>
          <cell r="H81">
            <v>178590938.5</v>
          </cell>
          <cell r="I81">
            <v>333600</v>
          </cell>
          <cell r="J81">
            <v>1961067.6</v>
          </cell>
        </row>
        <row r="82">
          <cell r="B82">
            <v>35726</v>
          </cell>
          <cell r="C82">
            <v>1582140.6</v>
          </cell>
          <cell r="D82">
            <v>9301404.5899999999</v>
          </cell>
          <cell r="E82">
            <v>0</v>
          </cell>
          <cell r="F82">
            <v>0</v>
          </cell>
          <cell r="G82">
            <v>31962499.280000001</v>
          </cell>
          <cell r="H82">
            <v>187907533.27000001</v>
          </cell>
          <cell r="J82">
            <v>0</v>
          </cell>
        </row>
        <row r="83">
          <cell r="B83">
            <v>35731</v>
          </cell>
          <cell r="D83">
            <v>0</v>
          </cell>
          <cell r="F83">
            <v>0</v>
          </cell>
          <cell r="G83">
            <v>31962499.280000001</v>
          </cell>
          <cell r="H83">
            <v>188003420.75999999</v>
          </cell>
          <cell r="I83">
            <v>119504.31</v>
          </cell>
          <cell r="J83">
            <v>702924.35</v>
          </cell>
        </row>
        <row r="84">
          <cell r="B84">
            <v>35731</v>
          </cell>
          <cell r="D84">
            <v>0</v>
          </cell>
          <cell r="F84">
            <v>0</v>
          </cell>
          <cell r="G84">
            <v>31962499.280000001</v>
          </cell>
          <cell r="H84">
            <v>188003420.75999999</v>
          </cell>
          <cell r="I84">
            <v>9133.26</v>
          </cell>
          <cell r="J84">
            <v>53721.84</v>
          </cell>
        </row>
        <row r="85">
          <cell r="B85">
            <v>35732</v>
          </cell>
          <cell r="D85">
            <v>0</v>
          </cell>
          <cell r="F85">
            <v>0</v>
          </cell>
          <cell r="G85">
            <v>31962499.280000001</v>
          </cell>
          <cell r="H85">
            <v>188035383.25999999</v>
          </cell>
          <cell r="I85">
            <v>188</v>
          </cell>
          <cell r="J85">
            <v>1106</v>
          </cell>
        </row>
        <row r="86">
          <cell r="B86">
            <v>35733</v>
          </cell>
          <cell r="C86">
            <v>48887</v>
          </cell>
          <cell r="D86">
            <v>287700</v>
          </cell>
          <cell r="E86">
            <v>0</v>
          </cell>
          <cell r="F86">
            <v>0</v>
          </cell>
          <cell r="G86">
            <v>32011386.280000001</v>
          </cell>
          <cell r="H86">
            <v>188387008.25999999</v>
          </cell>
          <cell r="J86">
            <v>0</v>
          </cell>
        </row>
        <row r="87">
          <cell r="B87">
            <v>35751</v>
          </cell>
          <cell r="C87">
            <v>70575.41</v>
          </cell>
          <cell r="D87">
            <v>416500.78</v>
          </cell>
          <cell r="E87">
            <v>0</v>
          </cell>
          <cell r="F87">
            <v>0</v>
          </cell>
          <cell r="G87">
            <v>32081961.690000001</v>
          </cell>
          <cell r="H87">
            <v>189331696.91</v>
          </cell>
          <cell r="I87">
            <v>420726.91</v>
          </cell>
          <cell r="J87">
            <v>2482919.86</v>
          </cell>
        </row>
        <row r="88">
          <cell r="B88">
            <v>35795</v>
          </cell>
          <cell r="D88">
            <v>0</v>
          </cell>
          <cell r="E88">
            <v>0</v>
          </cell>
          <cell r="F88">
            <v>0</v>
          </cell>
          <cell r="G88">
            <v>32081961.690000001</v>
          </cell>
          <cell r="H88">
            <v>191208491.66999999</v>
          </cell>
          <cell r="I88">
            <v>216861.44</v>
          </cell>
          <cell r="J88">
            <v>1292494.18</v>
          </cell>
        </row>
        <row r="89">
          <cell r="B89">
            <v>35809</v>
          </cell>
          <cell r="D89">
            <v>0</v>
          </cell>
          <cell r="E89">
            <v>0</v>
          </cell>
          <cell r="F89">
            <v>0</v>
          </cell>
          <cell r="G89">
            <v>32081961.690000001</v>
          </cell>
          <cell r="H89">
            <v>191850130.91</v>
          </cell>
          <cell r="I89">
            <v>74466.320000000007</v>
          </cell>
          <cell r="J89">
            <v>445308.59</v>
          </cell>
        </row>
        <row r="90">
          <cell r="B90">
            <v>35811</v>
          </cell>
          <cell r="D90">
            <v>0</v>
          </cell>
          <cell r="E90">
            <v>0</v>
          </cell>
          <cell r="F90">
            <v>0</v>
          </cell>
          <cell r="G90">
            <v>32081961.690000001</v>
          </cell>
          <cell r="H90">
            <v>192331360.33000001</v>
          </cell>
          <cell r="I90">
            <v>11550.01</v>
          </cell>
          <cell r="J90">
            <v>69242.31</v>
          </cell>
        </row>
        <row r="91">
          <cell r="B91">
            <v>35816</v>
          </cell>
          <cell r="D91">
            <v>0</v>
          </cell>
          <cell r="E91">
            <v>0</v>
          </cell>
          <cell r="F91">
            <v>0</v>
          </cell>
          <cell r="G91">
            <v>32081961.690000001</v>
          </cell>
          <cell r="H91">
            <v>192523852.09999999</v>
          </cell>
          <cell r="I91">
            <v>10185.69</v>
          </cell>
          <cell r="J91">
            <v>61124.33</v>
          </cell>
        </row>
        <row r="92">
          <cell r="B92">
            <v>35816</v>
          </cell>
          <cell r="D92">
            <v>0</v>
          </cell>
          <cell r="F92">
            <v>0</v>
          </cell>
          <cell r="G92">
            <v>32081961.690000001</v>
          </cell>
          <cell r="H92">
            <v>192523852.09999999</v>
          </cell>
          <cell r="K92">
            <v>186.62</v>
          </cell>
        </row>
        <row r="93">
          <cell r="B93">
            <v>35818</v>
          </cell>
          <cell r="C93">
            <v>0</v>
          </cell>
          <cell r="D93">
            <v>0</v>
          </cell>
          <cell r="E93">
            <v>0</v>
          </cell>
          <cell r="F93">
            <v>0</v>
          </cell>
          <cell r="G93">
            <v>32081961.690000001</v>
          </cell>
          <cell r="H93">
            <v>192972999.56999999</v>
          </cell>
          <cell r="I93">
            <v>12718.14</v>
          </cell>
          <cell r="J93">
            <v>76499.61</v>
          </cell>
        </row>
        <row r="94">
          <cell r="B94">
            <v>35818</v>
          </cell>
          <cell r="C94">
            <v>0</v>
          </cell>
          <cell r="D94">
            <v>0</v>
          </cell>
          <cell r="E94">
            <v>0</v>
          </cell>
          <cell r="F94">
            <v>0</v>
          </cell>
          <cell r="G94">
            <v>32081961.690000001</v>
          </cell>
          <cell r="H94">
            <v>192972999.56999999</v>
          </cell>
          <cell r="K94">
            <v>352.86</v>
          </cell>
        </row>
        <row r="95">
          <cell r="B95">
            <v>35821</v>
          </cell>
          <cell r="C95">
            <v>0</v>
          </cell>
          <cell r="D95">
            <v>0</v>
          </cell>
          <cell r="E95">
            <v>0</v>
          </cell>
          <cell r="F95">
            <v>0</v>
          </cell>
          <cell r="G95">
            <v>32081961.690000001</v>
          </cell>
          <cell r="H95">
            <v>193133409.37</v>
          </cell>
          <cell r="I95">
            <v>137352.56</v>
          </cell>
          <cell r="J95">
            <v>826862.41</v>
          </cell>
        </row>
        <row r="96">
          <cell r="B96">
            <v>35821</v>
          </cell>
          <cell r="C96">
            <v>0</v>
          </cell>
          <cell r="D96">
            <v>0</v>
          </cell>
          <cell r="E96">
            <v>0</v>
          </cell>
          <cell r="F96">
            <v>0</v>
          </cell>
          <cell r="G96">
            <v>32081961.690000001</v>
          </cell>
          <cell r="H96">
            <v>193133409.37</v>
          </cell>
          <cell r="J96">
            <v>2956.6</v>
          </cell>
          <cell r="K96">
            <v>491.13</v>
          </cell>
        </row>
        <row r="97">
          <cell r="B97">
            <v>35821</v>
          </cell>
          <cell r="C97">
            <v>0</v>
          </cell>
          <cell r="D97">
            <v>0</v>
          </cell>
          <cell r="E97">
            <v>0</v>
          </cell>
          <cell r="F97">
            <v>0</v>
          </cell>
          <cell r="G97">
            <v>32081961.690000001</v>
          </cell>
          <cell r="H97">
            <v>193133409.37</v>
          </cell>
          <cell r="I97">
            <v>25326</v>
          </cell>
          <cell r="J97">
            <v>152462.51999999999</v>
          </cell>
        </row>
        <row r="98">
          <cell r="B98">
            <v>35828</v>
          </cell>
          <cell r="C98">
            <v>0</v>
          </cell>
          <cell r="D98">
            <v>0</v>
          </cell>
          <cell r="E98">
            <v>0</v>
          </cell>
          <cell r="F98">
            <v>0</v>
          </cell>
          <cell r="G98">
            <v>32081961.690000001</v>
          </cell>
          <cell r="H98">
            <v>193325901.13999999</v>
          </cell>
          <cell r="I98">
            <v>1021.39</v>
          </cell>
          <cell r="J98">
            <v>6154.9</v>
          </cell>
        </row>
        <row r="99">
          <cell r="B99">
            <v>35828</v>
          </cell>
          <cell r="C99">
            <v>0</v>
          </cell>
          <cell r="D99">
            <v>0</v>
          </cell>
          <cell r="E99">
            <v>0</v>
          </cell>
          <cell r="F99">
            <v>0</v>
          </cell>
          <cell r="G99">
            <v>32081961.690000001</v>
          </cell>
          <cell r="H99">
            <v>193325901.13999999</v>
          </cell>
          <cell r="J99">
            <v>43.45</v>
          </cell>
          <cell r="K99">
            <v>7.21</v>
          </cell>
        </row>
        <row r="100">
          <cell r="B100">
            <v>35832</v>
          </cell>
          <cell r="C100">
            <v>0</v>
          </cell>
          <cell r="D100">
            <v>0</v>
          </cell>
          <cell r="E100">
            <v>0</v>
          </cell>
          <cell r="F100">
            <v>0</v>
          </cell>
          <cell r="G100">
            <v>32081961.690000001</v>
          </cell>
          <cell r="H100">
            <v>193646720.75999999</v>
          </cell>
          <cell r="I100">
            <v>8.94</v>
          </cell>
          <cell r="J100">
            <v>53.96</v>
          </cell>
        </row>
        <row r="101">
          <cell r="B101">
            <v>35832</v>
          </cell>
          <cell r="C101">
            <v>0</v>
          </cell>
          <cell r="D101">
            <v>0</v>
          </cell>
          <cell r="E101">
            <v>0</v>
          </cell>
          <cell r="F101">
            <v>0</v>
          </cell>
          <cell r="G101">
            <v>32081961.690000001</v>
          </cell>
          <cell r="H101">
            <v>193646720.75999999</v>
          </cell>
          <cell r="J101">
            <v>0.18</v>
          </cell>
          <cell r="K101">
            <v>0.03</v>
          </cell>
        </row>
        <row r="102">
          <cell r="B102">
            <v>35838</v>
          </cell>
          <cell r="C102">
            <v>0</v>
          </cell>
          <cell r="D102">
            <v>0</v>
          </cell>
          <cell r="E102">
            <v>0</v>
          </cell>
          <cell r="F102">
            <v>0</v>
          </cell>
          <cell r="G102">
            <v>32081961.690000001</v>
          </cell>
          <cell r="H102">
            <v>193935458.41999999</v>
          </cell>
          <cell r="I102">
            <v>69893</v>
          </cell>
          <cell r="J102">
            <v>422503.19</v>
          </cell>
        </row>
        <row r="103">
          <cell r="B103">
            <v>35839</v>
          </cell>
          <cell r="C103">
            <v>0</v>
          </cell>
          <cell r="D103">
            <v>0</v>
          </cell>
          <cell r="E103">
            <v>0</v>
          </cell>
          <cell r="F103">
            <v>0</v>
          </cell>
          <cell r="G103">
            <v>32081961.690000001</v>
          </cell>
          <cell r="H103">
            <v>193999622.34</v>
          </cell>
          <cell r="I103">
            <v>80475.63</v>
          </cell>
          <cell r="J103">
            <v>486636.13</v>
          </cell>
        </row>
        <row r="104">
          <cell r="B104">
            <v>35849</v>
          </cell>
          <cell r="C104">
            <v>0</v>
          </cell>
          <cell r="D104">
            <v>0</v>
          </cell>
          <cell r="E104">
            <v>0</v>
          </cell>
          <cell r="F104">
            <v>0</v>
          </cell>
          <cell r="G104">
            <v>32081961.690000001</v>
          </cell>
          <cell r="H104">
            <v>194480851.75999999</v>
          </cell>
          <cell r="I104">
            <v>114359.03999999999</v>
          </cell>
          <cell r="J104">
            <v>693244.5</v>
          </cell>
        </row>
        <row r="105">
          <cell r="B105">
            <v>35849</v>
          </cell>
          <cell r="D105">
            <v>0</v>
          </cell>
          <cell r="F105">
            <v>0</v>
          </cell>
          <cell r="G105">
            <v>32081961.690000001</v>
          </cell>
          <cell r="H105">
            <v>194480851.75999999</v>
          </cell>
          <cell r="J105">
            <v>3617.2</v>
          </cell>
          <cell r="K105">
            <v>596.70000000000005</v>
          </cell>
        </row>
        <row r="106">
          <cell r="B106">
            <v>35850</v>
          </cell>
          <cell r="D106">
            <v>0</v>
          </cell>
          <cell r="F106">
            <v>0</v>
          </cell>
          <cell r="G106">
            <v>32081961.690000001</v>
          </cell>
          <cell r="H106">
            <v>194545015.69</v>
          </cell>
          <cell r="I106">
            <v>84538.16</v>
          </cell>
          <cell r="J106">
            <v>512639.4</v>
          </cell>
        </row>
        <row r="107">
          <cell r="B107">
            <v>35850</v>
          </cell>
          <cell r="D107">
            <v>0</v>
          </cell>
          <cell r="F107">
            <v>0</v>
          </cell>
          <cell r="G107">
            <v>32081961.690000001</v>
          </cell>
          <cell r="H107">
            <v>194545015.69</v>
          </cell>
          <cell r="J107">
            <v>512.65</v>
          </cell>
          <cell r="K107">
            <v>84.54</v>
          </cell>
        </row>
        <row r="108">
          <cell r="B108">
            <v>35850</v>
          </cell>
          <cell r="D108">
            <v>0</v>
          </cell>
          <cell r="F108">
            <v>0</v>
          </cell>
          <cell r="G108">
            <v>32081961.690000001</v>
          </cell>
          <cell r="H108">
            <v>194545015.69</v>
          </cell>
          <cell r="I108">
            <v>780.89</v>
          </cell>
          <cell r="J108">
            <v>4735.32</v>
          </cell>
        </row>
        <row r="109">
          <cell r="B109">
            <v>35857</v>
          </cell>
          <cell r="D109">
            <v>0</v>
          </cell>
          <cell r="F109">
            <v>0</v>
          </cell>
          <cell r="G109">
            <v>32081961.690000001</v>
          </cell>
          <cell r="H109">
            <v>194833753.34</v>
          </cell>
          <cell r="I109">
            <v>26282.07</v>
          </cell>
          <cell r="J109">
            <v>159611.01</v>
          </cell>
        </row>
        <row r="110">
          <cell r="B110">
            <v>35864</v>
          </cell>
          <cell r="D110">
            <v>0</v>
          </cell>
          <cell r="F110">
            <v>0</v>
          </cell>
          <cell r="G110">
            <v>32081961.690000001</v>
          </cell>
          <cell r="H110">
            <v>195090409.03999999</v>
          </cell>
          <cell r="I110">
            <v>14750.71</v>
          </cell>
          <cell r="J110">
            <v>89699.07</v>
          </cell>
        </row>
        <row r="111">
          <cell r="B111">
            <v>35893</v>
          </cell>
          <cell r="D111">
            <v>0</v>
          </cell>
          <cell r="F111">
            <v>0</v>
          </cell>
          <cell r="G111">
            <v>32081961.690000001</v>
          </cell>
          <cell r="H111">
            <v>196277441.62</v>
          </cell>
          <cell r="I111">
            <v>43765.09</v>
          </cell>
          <cell r="J111">
            <v>267754.82</v>
          </cell>
        </row>
        <row r="112">
          <cell r="B112">
            <v>35899</v>
          </cell>
          <cell r="D112">
            <v>0</v>
          </cell>
          <cell r="F112">
            <v>0</v>
          </cell>
          <cell r="G112">
            <v>32081961.690000001</v>
          </cell>
          <cell r="H112">
            <v>196502015.34999999</v>
          </cell>
          <cell r="I112">
            <v>145753.71</v>
          </cell>
          <cell r="J112">
            <v>892741.47</v>
          </cell>
        </row>
        <row r="113">
          <cell r="B113">
            <v>35899</v>
          </cell>
          <cell r="D113">
            <v>0</v>
          </cell>
          <cell r="F113">
            <v>0</v>
          </cell>
          <cell r="G113">
            <v>32081961.690000001</v>
          </cell>
          <cell r="H113">
            <v>196502015.34999999</v>
          </cell>
          <cell r="I113">
            <v>7477.05</v>
          </cell>
          <cell r="J113">
            <v>45796.93</v>
          </cell>
        </row>
        <row r="114">
          <cell r="B114">
            <v>35901</v>
          </cell>
          <cell r="D114">
            <v>0</v>
          </cell>
          <cell r="F114">
            <v>0</v>
          </cell>
          <cell r="G114">
            <v>32081961.690000001</v>
          </cell>
          <cell r="H114">
            <v>196566179.27000001</v>
          </cell>
          <cell r="I114">
            <v>71714.179999999993</v>
          </cell>
          <cell r="J114">
            <v>439392.78</v>
          </cell>
        </row>
        <row r="115">
          <cell r="B115">
            <v>35902</v>
          </cell>
          <cell r="D115">
            <v>0</v>
          </cell>
          <cell r="F115">
            <v>0</v>
          </cell>
          <cell r="G115">
            <v>32081961.690000001</v>
          </cell>
          <cell r="H115">
            <v>196598261.24000001</v>
          </cell>
          <cell r="I115">
            <v>130087.1</v>
          </cell>
          <cell r="J115">
            <v>797173.75</v>
          </cell>
        </row>
        <row r="116">
          <cell r="B116">
            <v>35905</v>
          </cell>
          <cell r="D116">
            <v>0</v>
          </cell>
          <cell r="F116">
            <v>0</v>
          </cell>
          <cell r="G116">
            <v>32081961.690000001</v>
          </cell>
          <cell r="H116">
            <v>196630343.19999999</v>
          </cell>
          <cell r="I116">
            <v>516.6</v>
          </cell>
          <cell r="J116">
            <v>3166.24</v>
          </cell>
        </row>
        <row r="117">
          <cell r="B117">
            <v>35934</v>
          </cell>
          <cell r="D117">
            <v>0</v>
          </cell>
          <cell r="F117">
            <v>0</v>
          </cell>
          <cell r="G117">
            <v>32081961.690000001</v>
          </cell>
          <cell r="H117">
            <v>197159695.56999999</v>
          </cell>
          <cell r="I117">
            <v>95053.97</v>
          </cell>
          <cell r="J117">
            <v>584154.17000000004</v>
          </cell>
        </row>
        <row r="118">
          <cell r="B118">
            <v>35949</v>
          </cell>
          <cell r="D118">
            <v>0</v>
          </cell>
          <cell r="F118">
            <v>0</v>
          </cell>
          <cell r="G118">
            <v>32081961.690000001</v>
          </cell>
          <cell r="H118">
            <v>197817375.78</v>
          </cell>
          <cell r="I118">
            <v>64613.05</v>
          </cell>
          <cell r="J118">
            <v>398404.07</v>
          </cell>
        </row>
        <row r="119">
          <cell r="B119">
            <v>35964</v>
          </cell>
          <cell r="D119">
            <v>0</v>
          </cell>
          <cell r="F119">
            <v>0</v>
          </cell>
          <cell r="G119">
            <v>32081961.690000001</v>
          </cell>
          <cell r="H119">
            <v>198410892.06999999</v>
          </cell>
          <cell r="I119">
            <v>80170.600000000006</v>
          </cell>
          <cell r="J119">
            <v>495815.08</v>
          </cell>
        </row>
        <row r="120">
          <cell r="B120">
            <v>35984</v>
          </cell>
          <cell r="D120">
            <v>0</v>
          </cell>
          <cell r="F120">
            <v>0</v>
          </cell>
          <cell r="G120">
            <v>32081961.690000001</v>
          </cell>
          <cell r="H120">
            <v>199196900.13</v>
          </cell>
          <cell r="I120">
            <v>22305.78</v>
          </cell>
          <cell r="J120">
            <v>138496.59</v>
          </cell>
        </row>
        <row r="121">
          <cell r="B121">
            <v>35990</v>
          </cell>
          <cell r="D121">
            <v>0</v>
          </cell>
          <cell r="F121">
            <v>0</v>
          </cell>
          <cell r="G121">
            <v>32081961.690000001</v>
          </cell>
          <cell r="H121">
            <v>199293146.02000001</v>
          </cell>
          <cell r="I121">
            <v>51917.760000000002</v>
          </cell>
          <cell r="J121">
            <v>322513.13</v>
          </cell>
        </row>
        <row r="122">
          <cell r="B122">
            <v>35992</v>
          </cell>
          <cell r="D122">
            <v>0</v>
          </cell>
          <cell r="F122">
            <v>0</v>
          </cell>
          <cell r="G122">
            <v>32081961.690000001</v>
          </cell>
          <cell r="H122">
            <v>199357309.94</v>
          </cell>
          <cell r="I122">
            <v>9953.44</v>
          </cell>
          <cell r="J122">
            <v>61850.68</v>
          </cell>
        </row>
        <row r="123">
          <cell r="B123">
            <v>35996</v>
          </cell>
          <cell r="D123">
            <v>0</v>
          </cell>
          <cell r="F123">
            <v>0</v>
          </cell>
          <cell r="G123">
            <v>32081961.690000001</v>
          </cell>
          <cell r="H123">
            <v>199421473.87</v>
          </cell>
          <cell r="I123">
            <v>8818.06</v>
          </cell>
          <cell r="J123">
            <v>54813.06</v>
          </cell>
        </row>
        <row r="124">
          <cell r="B124">
            <v>35996</v>
          </cell>
          <cell r="D124">
            <v>0</v>
          </cell>
          <cell r="F124">
            <v>0</v>
          </cell>
          <cell r="G124">
            <v>32081961.690000001</v>
          </cell>
          <cell r="H124">
            <v>199421473.87</v>
          </cell>
          <cell r="I124">
            <v>54620.23</v>
          </cell>
          <cell r="J124">
            <v>339519.35</v>
          </cell>
        </row>
        <row r="125">
          <cell r="B125">
            <v>35998</v>
          </cell>
          <cell r="D125">
            <v>0</v>
          </cell>
          <cell r="F125">
            <v>0</v>
          </cell>
          <cell r="G125">
            <v>32081961.690000001</v>
          </cell>
          <cell r="H125">
            <v>199581883.66999999</v>
          </cell>
          <cell r="I125">
            <v>1001.32</v>
          </cell>
          <cell r="J125">
            <v>6229.21</v>
          </cell>
        </row>
        <row r="126">
          <cell r="B126">
            <v>36007</v>
          </cell>
          <cell r="D126">
            <v>0</v>
          </cell>
          <cell r="F126">
            <v>0</v>
          </cell>
          <cell r="G126">
            <v>32081961.690000001</v>
          </cell>
          <cell r="H126">
            <v>200127277.02000001</v>
          </cell>
          <cell r="I126">
            <v>53673.84</v>
          </cell>
          <cell r="J126">
            <v>334817.40999999997</v>
          </cell>
        </row>
        <row r="127">
          <cell r="B127">
            <v>36007</v>
          </cell>
          <cell r="D127">
            <v>0</v>
          </cell>
          <cell r="F127">
            <v>0</v>
          </cell>
          <cell r="G127">
            <v>32081961.690000001</v>
          </cell>
          <cell r="H127">
            <v>200127277.02000001</v>
          </cell>
          <cell r="J127">
            <v>669.59</v>
          </cell>
          <cell r="K127">
            <v>107.34</v>
          </cell>
        </row>
        <row r="128">
          <cell r="B128">
            <v>36027</v>
          </cell>
          <cell r="D128">
            <v>0</v>
          </cell>
          <cell r="F128">
            <v>0</v>
          </cell>
          <cell r="G128">
            <v>32081961.690000001</v>
          </cell>
          <cell r="H128">
            <v>224252912.21000001</v>
          </cell>
          <cell r="I128">
            <v>63395.46</v>
          </cell>
          <cell r="J128">
            <v>443134.27</v>
          </cell>
        </row>
        <row r="129">
          <cell r="B129">
            <v>36068</v>
          </cell>
          <cell r="D129">
            <v>0</v>
          </cell>
          <cell r="F129">
            <v>0</v>
          </cell>
          <cell r="G129">
            <v>32081961.690000001</v>
          </cell>
          <cell r="H129">
            <v>515380673.56999999</v>
          </cell>
          <cell r="J129">
            <v>0</v>
          </cell>
        </row>
        <row r="130">
          <cell r="B130">
            <v>36076</v>
          </cell>
          <cell r="D130">
            <v>0</v>
          </cell>
          <cell r="F130">
            <v>0</v>
          </cell>
          <cell r="G130">
            <v>32081961.690000001</v>
          </cell>
          <cell r="H130">
            <v>506894994.69999999</v>
          </cell>
          <cell r="I130">
            <v>30661.75</v>
          </cell>
          <cell r="J130">
            <v>484455.65</v>
          </cell>
        </row>
        <row r="131">
          <cell r="B131">
            <v>36076</v>
          </cell>
          <cell r="D131">
            <v>0</v>
          </cell>
          <cell r="F131">
            <v>0</v>
          </cell>
          <cell r="G131">
            <v>32081961.690000001</v>
          </cell>
          <cell r="H131">
            <v>506894994.69999999</v>
          </cell>
          <cell r="I131">
            <v>41605.279999999999</v>
          </cell>
          <cell r="J131">
            <v>657363.42000000004</v>
          </cell>
        </row>
        <row r="132">
          <cell r="B132">
            <v>36080</v>
          </cell>
          <cell r="D132">
            <v>0</v>
          </cell>
          <cell r="F132">
            <v>0</v>
          </cell>
          <cell r="G132">
            <v>32081961.690000001</v>
          </cell>
          <cell r="H132">
            <v>506894994.69999999</v>
          </cell>
          <cell r="I132">
            <v>71691.23</v>
          </cell>
          <cell r="J132">
            <v>1132721.43</v>
          </cell>
        </row>
        <row r="133">
          <cell r="B133">
            <v>36081</v>
          </cell>
          <cell r="D133">
            <v>0</v>
          </cell>
          <cell r="F133">
            <v>0</v>
          </cell>
          <cell r="G133">
            <v>32081961.690000001</v>
          </cell>
          <cell r="H133">
            <v>506574175.08999997</v>
          </cell>
          <cell r="I133">
            <v>7547.69</v>
          </cell>
          <cell r="J133">
            <v>119178.03</v>
          </cell>
        </row>
        <row r="134">
          <cell r="B134">
            <v>36083</v>
          </cell>
          <cell r="D134">
            <v>0</v>
          </cell>
          <cell r="F134">
            <v>0</v>
          </cell>
          <cell r="G134">
            <v>32081961.690000001</v>
          </cell>
          <cell r="H134">
            <v>417065501.97000003</v>
          </cell>
          <cell r="I134">
            <v>10723.39</v>
          </cell>
          <cell r="J134">
            <v>139404.07</v>
          </cell>
        </row>
        <row r="135">
          <cell r="B135">
            <v>36095</v>
          </cell>
          <cell r="D135">
            <v>0</v>
          </cell>
          <cell r="F135">
            <v>0</v>
          </cell>
          <cell r="G135">
            <v>32081961.690000001</v>
          </cell>
          <cell r="H135">
            <v>535447940.61000001</v>
          </cell>
          <cell r="I135">
            <v>7967.67</v>
          </cell>
          <cell r="J135">
            <v>132980.41</v>
          </cell>
        </row>
        <row r="136">
          <cell r="B136">
            <v>36095</v>
          </cell>
          <cell r="D136">
            <v>0</v>
          </cell>
          <cell r="F136">
            <v>0</v>
          </cell>
          <cell r="G136">
            <v>32081961.690000001</v>
          </cell>
          <cell r="H136">
            <v>535447940.61000001</v>
          </cell>
          <cell r="I136">
            <v>11355.47</v>
          </cell>
          <cell r="J136">
            <v>189522.79</v>
          </cell>
        </row>
        <row r="137">
          <cell r="B137">
            <v>36096</v>
          </cell>
          <cell r="D137">
            <v>0</v>
          </cell>
          <cell r="F137">
            <v>0</v>
          </cell>
          <cell r="G137">
            <v>32081961.690000001</v>
          </cell>
          <cell r="H137">
            <v>534806301.37</v>
          </cell>
          <cell r="I137">
            <v>9953.15</v>
          </cell>
          <cell r="J137">
            <v>165919.01</v>
          </cell>
        </row>
        <row r="138">
          <cell r="B138">
            <v>36097</v>
          </cell>
          <cell r="D138">
            <v>0</v>
          </cell>
          <cell r="F138">
            <v>0</v>
          </cell>
          <cell r="G138">
            <v>32081961.690000001</v>
          </cell>
          <cell r="H138">
            <v>523898434.39999998</v>
          </cell>
          <cell r="I138">
            <v>89000</v>
          </cell>
          <cell r="J138">
            <v>1453370</v>
          </cell>
        </row>
        <row r="139">
          <cell r="B139">
            <v>36098</v>
          </cell>
          <cell r="D139">
            <v>0</v>
          </cell>
          <cell r="F139">
            <v>0</v>
          </cell>
          <cell r="G139">
            <v>32081961.690000001</v>
          </cell>
          <cell r="H139">
            <v>515236304.74000001</v>
          </cell>
          <cell r="I139">
            <v>46021.15</v>
          </cell>
          <cell r="J139">
            <v>739099.67</v>
          </cell>
        </row>
        <row r="140">
          <cell r="B140">
            <v>36098</v>
          </cell>
          <cell r="D140">
            <v>0</v>
          </cell>
          <cell r="F140">
            <v>0</v>
          </cell>
          <cell r="G140">
            <v>32081961.690000001</v>
          </cell>
          <cell r="H140">
            <v>515236304.74000001</v>
          </cell>
          <cell r="I140">
            <v>51204.82</v>
          </cell>
          <cell r="J140">
            <v>822349.41</v>
          </cell>
        </row>
        <row r="141">
          <cell r="B141">
            <v>36109</v>
          </cell>
          <cell r="D141">
            <v>0</v>
          </cell>
          <cell r="F141">
            <v>0</v>
          </cell>
          <cell r="G141">
            <v>32081961.690000001</v>
          </cell>
          <cell r="H141">
            <v>481550244.97000003</v>
          </cell>
          <cell r="J141">
            <v>0</v>
          </cell>
        </row>
        <row r="142">
          <cell r="B142">
            <v>36109</v>
          </cell>
          <cell r="D142">
            <v>0</v>
          </cell>
          <cell r="G142">
            <v>32081961.690000001</v>
          </cell>
          <cell r="H142">
            <v>481550244.97000003</v>
          </cell>
          <cell r="J142">
            <v>0</v>
          </cell>
        </row>
        <row r="143">
          <cell r="B143">
            <v>36112</v>
          </cell>
          <cell r="C143">
            <v>16825.27</v>
          </cell>
          <cell r="D143">
            <v>268026.55</v>
          </cell>
          <cell r="G143">
            <v>32098786.960000001</v>
          </cell>
          <cell r="H143">
            <v>511333676.26999998</v>
          </cell>
          <cell r="J143">
            <v>0</v>
          </cell>
        </row>
        <row r="144">
          <cell r="B144">
            <v>36129</v>
          </cell>
          <cell r="G144">
            <v>32098786.960000001</v>
          </cell>
          <cell r="H144">
            <v>573926310.84000003</v>
          </cell>
          <cell r="I144">
            <v>129990.21</v>
          </cell>
          <cell r="J144">
            <v>2324224.9500000002</v>
          </cell>
        </row>
        <row r="145">
          <cell r="B145">
            <v>36154</v>
          </cell>
          <cell r="C145">
            <v>0</v>
          </cell>
          <cell r="D145">
            <v>0</v>
          </cell>
          <cell r="G145">
            <v>32098786.960000001</v>
          </cell>
          <cell r="H145">
            <v>637802896.89999998</v>
          </cell>
          <cell r="I145">
            <v>35379.97</v>
          </cell>
          <cell r="J145">
            <v>703000</v>
          </cell>
        </row>
        <row r="146">
          <cell r="B146">
            <v>36157</v>
          </cell>
          <cell r="D146">
            <v>0</v>
          </cell>
          <cell r="G146">
            <v>32098786.960000001</v>
          </cell>
          <cell r="H146">
            <v>625284369.98000002</v>
          </cell>
          <cell r="I146">
            <v>10882.96</v>
          </cell>
          <cell r="J146">
            <v>212000.06</v>
          </cell>
        </row>
        <row r="147">
          <cell r="B147">
            <v>36165</v>
          </cell>
          <cell r="D147">
            <v>0</v>
          </cell>
          <cell r="G147">
            <v>32098786.960000001</v>
          </cell>
          <cell r="H147">
            <v>662839950.72000003</v>
          </cell>
          <cell r="I147">
            <v>11138.01</v>
          </cell>
          <cell r="J147">
            <v>229999.91</v>
          </cell>
        </row>
        <row r="148">
          <cell r="B148">
            <v>36180</v>
          </cell>
          <cell r="D148">
            <v>771676.66</v>
          </cell>
          <cell r="H148">
            <v>665447925.33000004</v>
          </cell>
          <cell r="J148">
            <v>0</v>
          </cell>
        </row>
        <row r="149">
          <cell r="B149">
            <v>36182</v>
          </cell>
          <cell r="H149">
            <v>665447925.33000004</v>
          </cell>
          <cell r="I149">
            <v>253246.23</v>
          </cell>
          <cell r="J149">
            <v>5756286.8099999996</v>
          </cell>
        </row>
        <row r="150">
          <cell r="B150">
            <v>36189</v>
          </cell>
          <cell r="H150">
            <v>665447925.33000004</v>
          </cell>
          <cell r="J150">
            <v>0</v>
          </cell>
        </row>
        <row r="151">
          <cell r="B151">
            <v>36217</v>
          </cell>
          <cell r="H151">
            <v>665447925.33000004</v>
          </cell>
          <cell r="J151">
            <v>0</v>
          </cell>
        </row>
        <row r="152">
          <cell r="B152">
            <v>36249</v>
          </cell>
          <cell r="D152">
            <v>204000</v>
          </cell>
          <cell r="H152">
            <v>665651925.33000004</v>
          </cell>
          <cell r="J152">
            <v>0</v>
          </cell>
        </row>
        <row r="153">
          <cell r="B153">
            <v>36259</v>
          </cell>
          <cell r="D153">
            <v>76490.399999999994</v>
          </cell>
          <cell r="H153">
            <v>665728415.73000002</v>
          </cell>
        </row>
        <row r="154">
          <cell r="B154">
            <v>36270</v>
          </cell>
          <cell r="H154">
            <v>665728415.73000002</v>
          </cell>
          <cell r="J154">
            <v>6895468.2599999998</v>
          </cell>
        </row>
        <row r="155">
          <cell r="B155">
            <v>36279</v>
          </cell>
          <cell r="D155">
            <v>53033.62</v>
          </cell>
          <cell r="H155">
            <v>665781449.35000002</v>
          </cell>
        </row>
        <row r="156">
          <cell r="B156">
            <v>36287</v>
          </cell>
          <cell r="D156">
            <v>144420</v>
          </cell>
          <cell r="H156">
            <v>665925869.35000002</v>
          </cell>
        </row>
        <row r="157">
          <cell r="B157">
            <v>36294</v>
          </cell>
          <cell r="D157">
            <v>302957.92</v>
          </cell>
          <cell r="H157">
            <v>666228827.26999998</v>
          </cell>
        </row>
        <row r="158">
          <cell r="B158">
            <v>36312</v>
          </cell>
          <cell r="H158">
            <v>666228827.26999998</v>
          </cell>
        </row>
        <row r="159">
          <cell r="B159">
            <v>36328</v>
          </cell>
          <cell r="F159">
            <v>1000000</v>
          </cell>
          <cell r="H159">
            <v>665228827.26999998</v>
          </cell>
        </row>
        <row r="160">
          <cell r="B160">
            <v>36329</v>
          </cell>
          <cell r="D160">
            <v>52859.9</v>
          </cell>
          <cell r="H160">
            <v>665281687.16999996</v>
          </cell>
        </row>
        <row r="161">
          <cell r="B161">
            <v>36329</v>
          </cell>
          <cell r="D161">
            <v>188994</v>
          </cell>
          <cell r="H161">
            <v>665470681.16999996</v>
          </cell>
        </row>
        <row r="162">
          <cell r="B162">
            <v>36342</v>
          </cell>
          <cell r="H162">
            <v>665470681.16999996</v>
          </cell>
        </row>
        <row r="163">
          <cell r="B163">
            <v>36361</v>
          </cell>
          <cell r="H163">
            <v>665470681.16999996</v>
          </cell>
          <cell r="J163">
            <v>6640148.9500000002</v>
          </cell>
        </row>
        <row r="164">
          <cell r="B164">
            <v>36403</v>
          </cell>
          <cell r="H164">
            <v>665470681.16999996</v>
          </cell>
        </row>
        <row r="165">
          <cell r="B165">
            <v>36433</v>
          </cell>
          <cell r="H165">
            <v>665470681.16999996</v>
          </cell>
        </row>
        <row r="166">
          <cell r="B166">
            <v>36453</v>
          </cell>
          <cell r="H166">
            <v>665470681.16999996</v>
          </cell>
          <cell r="J166">
            <v>6709348.3200000003</v>
          </cell>
        </row>
        <row r="167">
          <cell r="B167">
            <v>36453</v>
          </cell>
          <cell r="H167">
            <v>665470681.16999996</v>
          </cell>
          <cell r="J167">
            <v>1295.7</v>
          </cell>
        </row>
        <row r="168">
          <cell r="B168">
            <v>36453</v>
          </cell>
          <cell r="H168">
            <v>665470681.16999996</v>
          </cell>
          <cell r="J168">
            <v>54.51</v>
          </cell>
        </row>
        <row r="169">
          <cell r="B169">
            <v>36454</v>
          </cell>
          <cell r="H169">
            <v>665470681.16999996</v>
          </cell>
          <cell r="J169">
            <v>0.2</v>
          </cell>
        </row>
        <row r="170">
          <cell r="B170">
            <v>36474</v>
          </cell>
          <cell r="F170">
            <v>1141587</v>
          </cell>
          <cell r="H170">
            <v>664329094.16999996</v>
          </cell>
        </row>
        <row r="171">
          <cell r="B171">
            <v>36514</v>
          </cell>
          <cell r="F171">
            <v>1000000</v>
          </cell>
          <cell r="H171">
            <v>663329094.16999996</v>
          </cell>
        </row>
        <row r="172">
          <cell r="B172">
            <v>36522</v>
          </cell>
          <cell r="F172">
            <v>500000</v>
          </cell>
          <cell r="H172">
            <v>662829094.16999996</v>
          </cell>
        </row>
        <row r="173">
          <cell r="B173">
            <v>36545</v>
          </cell>
          <cell r="H173">
            <v>662829094.16999996</v>
          </cell>
          <cell r="J173">
            <v>6690597.9699999997</v>
          </cell>
        </row>
        <row r="174">
          <cell r="B174">
            <v>36585</v>
          </cell>
          <cell r="H174">
            <v>662829094.16999996</v>
          </cell>
        </row>
        <row r="175">
          <cell r="B175">
            <v>36616</v>
          </cell>
          <cell r="H175">
            <v>662829094.16999996</v>
          </cell>
        </row>
        <row r="176">
          <cell r="B176">
            <v>36636</v>
          </cell>
          <cell r="H176">
            <v>662829094.16999996</v>
          </cell>
          <cell r="J176">
            <v>6592070.7699999996</v>
          </cell>
        </row>
        <row r="177">
          <cell r="B177">
            <v>36666</v>
          </cell>
          <cell r="H177">
            <v>662829094.16999996</v>
          </cell>
        </row>
        <row r="178">
          <cell r="B178">
            <v>36697</v>
          </cell>
          <cell r="H178">
            <v>662829094.16999996</v>
          </cell>
        </row>
        <row r="179">
          <cell r="B179">
            <v>36727</v>
          </cell>
          <cell r="H179">
            <v>662829094.16999996</v>
          </cell>
          <cell r="J179">
            <v>6592070.7699999996</v>
          </cell>
        </row>
        <row r="180">
          <cell r="B180">
            <v>36769</v>
          </cell>
          <cell r="H180">
            <v>662829094.16999996</v>
          </cell>
        </row>
        <row r="181">
          <cell r="B181">
            <v>36770</v>
          </cell>
          <cell r="F181">
            <v>3642000</v>
          </cell>
          <cell r="H181">
            <v>659187094.16999996</v>
          </cell>
        </row>
        <row r="182">
          <cell r="B182">
            <v>36819</v>
          </cell>
          <cell r="F182">
            <v>500000</v>
          </cell>
          <cell r="H182">
            <v>658687094.16999996</v>
          </cell>
          <cell r="J182">
            <v>6645007.5</v>
          </cell>
        </row>
        <row r="183">
          <cell r="B183">
            <v>36860</v>
          </cell>
          <cell r="H183">
            <v>658687094.16999996</v>
          </cell>
        </row>
        <row r="184">
          <cell r="B184">
            <v>36889</v>
          </cell>
          <cell r="F184">
            <v>19858000</v>
          </cell>
          <cell r="H184">
            <v>638829094.16999996</v>
          </cell>
        </row>
        <row r="185">
          <cell r="B185">
            <v>36908</v>
          </cell>
          <cell r="F185">
            <v>3100000</v>
          </cell>
          <cell r="H185">
            <v>635729094.16999996</v>
          </cell>
        </row>
        <row r="186">
          <cell r="B186">
            <v>36916</v>
          </cell>
          <cell r="F186">
            <v>1019.3</v>
          </cell>
          <cell r="H186">
            <v>635728074.87</v>
          </cell>
        </row>
        <row r="187">
          <cell r="B187">
            <v>36923</v>
          </cell>
          <cell r="H187">
            <v>635728074.87</v>
          </cell>
        </row>
        <row r="188">
          <cell r="B188">
            <v>36928</v>
          </cell>
          <cell r="F188">
            <v>3000000</v>
          </cell>
          <cell r="H188">
            <v>632728074.87</v>
          </cell>
        </row>
        <row r="189">
          <cell r="B189">
            <v>36952</v>
          </cell>
          <cell r="F189">
            <v>3500000</v>
          </cell>
          <cell r="H189">
            <v>629228074.87</v>
          </cell>
        </row>
        <row r="190">
          <cell r="B190">
            <v>36983</v>
          </cell>
          <cell r="F190">
            <v>3500000</v>
          </cell>
          <cell r="G190">
            <v>0</v>
          </cell>
          <cell r="H190">
            <v>625728074.87</v>
          </cell>
        </row>
        <row r="191">
          <cell r="B191">
            <v>36998</v>
          </cell>
          <cell r="G191">
            <v>0</v>
          </cell>
          <cell r="H191">
            <v>625728074.87</v>
          </cell>
          <cell r="J191">
            <v>6219345.3899999997</v>
          </cell>
        </row>
        <row r="192">
          <cell r="B192">
            <v>37014</v>
          </cell>
          <cell r="F192">
            <v>3000000</v>
          </cell>
          <cell r="G192">
            <v>0</v>
          </cell>
          <cell r="H192">
            <v>622728074.87</v>
          </cell>
        </row>
        <row r="193">
          <cell r="B193">
            <v>37029</v>
          </cell>
          <cell r="F193">
            <v>1500000</v>
          </cell>
          <cell r="G193">
            <v>0</v>
          </cell>
          <cell r="H193">
            <v>621228074.87</v>
          </cell>
        </row>
        <row r="194">
          <cell r="B194">
            <v>37046</v>
          </cell>
          <cell r="F194">
            <v>3000000</v>
          </cell>
          <cell r="G194">
            <v>0</v>
          </cell>
          <cell r="H194">
            <v>618228074.87</v>
          </cell>
        </row>
        <row r="195">
          <cell r="B195">
            <v>37061</v>
          </cell>
          <cell r="F195">
            <v>2000000</v>
          </cell>
          <cell r="G195">
            <v>0</v>
          </cell>
          <cell r="H195">
            <v>616228074.87</v>
          </cell>
        </row>
        <row r="196">
          <cell r="B196">
            <v>37091</v>
          </cell>
          <cell r="G196">
            <v>0</v>
          </cell>
          <cell r="H196">
            <v>616228074.87</v>
          </cell>
          <cell r="J196">
            <v>6182219.71</v>
          </cell>
        </row>
        <row r="197">
          <cell r="B197">
            <v>37182</v>
          </cell>
          <cell r="G197">
            <v>0</v>
          </cell>
          <cell r="H197">
            <v>616228074.87</v>
          </cell>
          <cell r="J197">
            <v>6212929.6299999999</v>
          </cell>
        </row>
        <row r="198">
          <cell r="B198">
            <v>37244</v>
          </cell>
          <cell r="F198">
            <v>16228074.869999999</v>
          </cell>
          <cell r="G198" t="str">
            <v/>
          </cell>
          <cell r="H198" t="str">
            <v/>
          </cell>
        </row>
        <row r="199">
          <cell r="B199" t="str">
            <v/>
          </cell>
          <cell r="G199" t="str">
            <v/>
          </cell>
          <cell r="H199" t="str">
            <v/>
          </cell>
        </row>
        <row r="200">
          <cell r="B200" t="str">
            <v/>
          </cell>
          <cell r="G200" t="str">
            <v/>
          </cell>
          <cell r="H200" t="str">
            <v/>
          </cell>
        </row>
        <row r="201">
          <cell r="B201" t="str">
            <v/>
          </cell>
          <cell r="G201" t="str">
            <v/>
          </cell>
          <cell r="H201" t="str">
            <v/>
          </cell>
        </row>
        <row r="202">
          <cell r="B202" t="str">
            <v/>
          </cell>
          <cell r="G202" t="str">
            <v/>
          </cell>
          <cell r="H202" t="str">
            <v/>
          </cell>
        </row>
        <row r="203">
          <cell r="B203" t="str">
            <v/>
          </cell>
          <cell r="G203" t="str">
            <v/>
          </cell>
          <cell r="H203" t="str">
            <v/>
          </cell>
        </row>
        <row r="204">
          <cell r="B204" t="str">
            <v/>
          </cell>
          <cell r="G204" t="str">
            <v/>
          </cell>
          <cell r="H204" t="str">
            <v/>
          </cell>
        </row>
        <row r="205">
          <cell r="B205" t="str">
            <v/>
          </cell>
          <cell r="G205" t="str">
            <v/>
          </cell>
          <cell r="H205" t="str">
            <v/>
          </cell>
        </row>
        <row r="206">
          <cell r="B206" t="str">
            <v/>
          </cell>
          <cell r="G206" t="str">
            <v/>
          </cell>
          <cell r="H206" t="str">
            <v/>
          </cell>
        </row>
        <row r="207">
          <cell r="B207" t="str">
            <v/>
          </cell>
          <cell r="G207" t="str">
            <v/>
          </cell>
          <cell r="H207" t="str">
            <v/>
          </cell>
        </row>
        <row r="208">
          <cell r="B208" t="str">
            <v/>
          </cell>
          <cell r="G208" t="str">
            <v/>
          </cell>
          <cell r="H208" t="str">
            <v/>
          </cell>
        </row>
        <row r="209">
          <cell r="B209" t="str">
            <v/>
          </cell>
          <cell r="G209" t="str">
            <v/>
          </cell>
          <cell r="H209" t="str">
            <v/>
          </cell>
        </row>
        <row r="210">
          <cell r="B210" t="str">
            <v/>
          </cell>
          <cell r="G210" t="str">
            <v/>
          </cell>
          <cell r="H210" t="str">
            <v/>
          </cell>
        </row>
        <row r="211">
          <cell r="B211" t="str">
            <v/>
          </cell>
          <cell r="G211" t="str">
            <v/>
          </cell>
          <cell r="H211" t="str">
            <v/>
          </cell>
        </row>
        <row r="212">
          <cell r="B212" t="str">
            <v/>
          </cell>
          <cell r="G212" t="str">
            <v/>
          </cell>
          <cell r="H212" t="str">
            <v/>
          </cell>
        </row>
      </sheetData>
      <sheetData sheetId="20">
        <row r="1">
          <cell r="B1" t="str">
            <v>Кредитор</v>
          </cell>
          <cell r="E1" t="str">
            <v>УИК</v>
          </cell>
        </row>
        <row r="2">
          <cell r="B2" t="str">
            <v>Заёмщик</v>
          </cell>
          <cell r="E2" t="str">
            <v xml:space="preserve">          ООО ПКФ "Фронт"</v>
          </cell>
        </row>
        <row r="3">
          <cell r="B3" t="str">
            <v>Правовая форма</v>
          </cell>
          <cell r="E3" t="str">
            <v>ООО</v>
          </cell>
        </row>
        <row r="4">
          <cell r="B4" t="str">
            <v>Объект стрительства</v>
          </cell>
          <cell r="E4" t="str">
            <v>для выкупа площадей в многофункциональном комплексе "Остоженка", расположенных по адресу: Курсовой пер. 6/1,8/2,и 8/2 стр.1,1-ый Обыденский пер. 8,10</v>
          </cell>
        </row>
        <row r="5">
          <cell r="B5" t="str">
            <v>Кредитный договор №</v>
          </cell>
          <cell r="E5">
            <v>280</v>
          </cell>
        </row>
        <row r="6">
          <cell r="B6" t="str">
            <v>От</v>
          </cell>
          <cell r="E6">
            <v>36425</v>
          </cell>
        </row>
        <row r="7">
          <cell r="B7" t="str">
            <v>Тип договора</v>
          </cell>
          <cell r="E7" t="str">
            <v>инвестиционный</v>
          </cell>
        </row>
        <row r="8">
          <cell r="B8" t="str">
            <v>Размер кредита</v>
          </cell>
          <cell r="E8">
            <v>813320000</v>
          </cell>
          <cell r="F8" t="str">
            <v>руб</v>
          </cell>
        </row>
        <row r="9">
          <cell r="B9" t="str">
            <v>Вид обеспечения кредита</v>
          </cell>
          <cell r="E9" t="str">
            <v>Залог имущественных прав по договору  о долевом участии в строительстве. Договор поручительства физ.лиц</v>
          </cell>
        </row>
        <row r="10">
          <cell r="B10" t="str">
            <v>Размер обеспечения</v>
          </cell>
          <cell r="E10">
            <v>827903929</v>
          </cell>
          <cell r="F10" t="str">
            <v>руб</v>
          </cell>
        </row>
        <row r="11">
          <cell r="B11" t="str">
            <v>Номер ссудного счета</v>
          </cell>
          <cell r="E11" t="str">
            <v>45207810138000040280</v>
          </cell>
        </row>
        <row r="12">
          <cell r="B12" t="str">
            <v>Дата открытия счета</v>
          </cell>
          <cell r="E12">
            <v>36432</v>
          </cell>
        </row>
        <row r="13">
          <cell r="B13" t="str">
            <v>Дата погашения кредита</v>
          </cell>
          <cell r="E13">
            <v>37154</v>
          </cell>
          <cell r="G13">
            <v>-91</v>
          </cell>
          <cell r="H13" t="str">
            <v>осталось до погашен.</v>
          </cell>
        </row>
        <row r="14">
          <cell r="B14" t="str">
            <v>Пролонгации  до</v>
          </cell>
          <cell r="E14">
            <v>36790</v>
          </cell>
          <cell r="F14">
            <v>37154</v>
          </cell>
        </row>
        <row r="15">
          <cell r="B15" t="str">
            <v>Процентная ставка</v>
          </cell>
          <cell r="D15" t="str">
            <v>c</v>
          </cell>
          <cell r="E15">
            <v>3</v>
          </cell>
          <cell r="F15">
            <v>36432</v>
          </cell>
          <cell r="G15">
            <v>10.15</v>
          </cell>
          <cell r="H15">
            <v>36790</v>
          </cell>
          <cell r="I15">
            <v>9.15</v>
          </cell>
          <cell r="J15">
            <v>36847</v>
          </cell>
        </row>
        <row r="16">
          <cell r="B16" t="str">
            <v>Продолж. проц. ставка</v>
          </cell>
          <cell r="D16" t="str">
            <v>c</v>
          </cell>
        </row>
        <row r="17">
          <cell r="B17" t="str">
            <v>Группа риска</v>
          </cell>
          <cell r="E17">
            <v>2</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36403</v>
          </cell>
        </row>
        <row r="26">
          <cell r="B26">
            <v>36432</v>
          </cell>
          <cell r="D26">
            <v>813320000</v>
          </cell>
          <cell r="F26">
            <v>0</v>
          </cell>
          <cell r="H26">
            <v>813320000</v>
          </cell>
        </row>
        <row r="27">
          <cell r="B27">
            <v>36461</v>
          </cell>
          <cell r="H27">
            <v>813320000</v>
          </cell>
        </row>
        <row r="28">
          <cell r="B28">
            <v>36469</v>
          </cell>
          <cell r="H28">
            <v>813320000</v>
          </cell>
          <cell r="J28">
            <v>500000</v>
          </cell>
        </row>
        <row r="29">
          <cell r="B29">
            <v>36476</v>
          </cell>
          <cell r="H29">
            <v>813320000</v>
          </cell>
          <cell r="J29">
            <v>1000000</v>
          </cell>
        </row>
        <row r="30">
          <cell r="B30">
            <v>36511</v>
          </cell>
          <cell r="H30">
            <v>813320000</v>
          </cell>
          <cell r="J30">
            <v>1500000</v>
          </cell>
        </row>
        <row r="31">
          <cell r="B31">
            <v>36514</v>
          </cell>
          <cell r="F31">
            <v>618346.03</v>
          </cell>
          <cell r="H31">
            <v>812701653.97000003</v>
          </cell>
          <cell r="J31">
            <v>2481553.9700000002</v>
          </cell>
        </row>
        <row r="32">
          <cell r="B32">
            <v>36555</v>
          </cell>
          <cell r="H32">
            <v>812701653.97000003</v>
          </cell>
        </row>
        <row r="33">
          <cell r="B33">
            <v>36556</v>
          </cell>
          <cell r="H33">
            <v>812701653.97000003</v>
          </cell>
          <cell r="J33">
            <v>4720000</v>
          </cell>
        </row>
        <row r="34">
          <cell r="B34">
            <v>36585</v>
          </cell>
          <cell r="H34">
            <v>812701653.97000003</v>
          </cell>
        </row>
        <row r="35">
          <cell r="B35">
            <v>36600</v>
          </cell>
          <cell r="H35">
            <v>812701653.97000003</v>
          </cell>
          <cell r="J35">
            <v>1343962.53</v>
          </cell>
        </row>
        <row r="36">
          <cell r="B36">
            <v>36622</v>
          </cell>
          <cell r="F36">
            <v>3000000</v>
          </cell>
          <cell r="H36">
            <v>809701653.97000003</v>
          </cell>
        </row>
        <row r="37">
          <cell r="B37">
            <v>36672</v>
          </cell>
          <cell r="H37">
            <v>809701653.97000003</v>
          </cell>
          <cell r="J37">
            <v>4000000</v>
          </cell>
        </row>
        <row r="38">
          <cell r="B38">
            <v>36675</v>
          </cell>
          <cell r="H38">
            <v>809701653.97000003</v>
          </cell>
          <cell r="J38">
            <v>1000000</v>
          </cell>
        </row>
        <row r="39">
          <cell r="B39">
            <v>36682</v>
          </cell>
          <cell r="H39">
            <v>809701653.97000003</v>
          </cell>
          <cell r="J39">
            <v>1080000</v>
          </cell>
        </row>
        <row r="40">
          <cell r="B40">
            <v>36698</v>
          </cell>
          <cell r="H40">
            <v>809701653.97000003</v>
          </cell>
          <cell r="J40">
            <v>30127.22</v>
          </cell>
        </row>
        <row r="41">
          <cell r="B41">
            <v>36698</v>
          </cell>
          <cell r="H41">
            <v>809701653.97000003</v>
          </cell>
          <cell r="J41">
            <v>54.33</v>
          </cell>
        </row>
        <row r="42">
          <cell r="B42">
            <v>36738</v>
          </cell>
          <cell r="H42">
            <v>809701653.97000003</v>
          </cell>
        </row>
        <row r="43">
          <cell r="B43">
            <v>36769</v>
          </cell>
          <cell r="H43">
            <v>809701653.97000003</v>
          </cell>
        </row>
        <row r="44">
          <cell r="B44">
            <v>36775</v>
          </cell>
          <cell r="H44">
            <v>809701653.97000003</v>
          </cell>
          <cell r="J44">
            <v>2000000</v>
          </cell>
        </row>
        <row r="45">
          <cell r="B45">
            <v>36777</v>
          </cell>
          <cell r="H45">
            <v>809701653.97000003</v>
          </cell>
          <cell r="J45">
            <v>3000000</v>
          </cell>
        </row>
        <row r="46">
          <cell r="B46">
            <v>36780</v>
          </cell>
          <cell r="H46">
            <v>809701653.97000003</v>
          </cell>
          <cell r="J46">
            <v>105946.45</v>
          </cell>
        </row>
        <row r="47">
          <cell r="B47">
            <v>36781</v>
          </cell>
          <cell r="H47">
            <v>809701653.97000003</v>
          </cell>
          <cell r="J47">
            <v>1000000</v>
          </cell>
        </row>
        <row r="48">
          <cell r="B48">
            <v>36798</v>
          </cell>
          <cell r="H48">
            <v>809701653.97000003</v>
          </cell>
          <cell r="J48">
            <v>500000</v>
          </cell>
        </row>
        <row r="49">
          <cell r="B49">
            <v>36802</v>
          </cell>
          <cell r="H49">
            <v>809701653.97000003</v>
          </cell>
          <cell r="J49">
            <v>500000</v>
          </cell>
        </row>
        <row r="50">
          <cell r="B50">
            <v>36805</v>
          </cell>
          <cell r="H50">
            <v>809701653.97000003</v>
          </cell>
          <cell r="J50">
            <v>4000000</v>
          </cell>
        </row>
        <row r="51">
          <cell r="B51">
            <v>36809</v>
          </cell>
          <cell r="H51">
            <v>809701653.97000003</v>
          </cell>
          <cell r="J51">
            <v>500000</v>
          </cell>
        </row>
        <row r="52">
          <cell r="B52">
            <v>36812</v>
          </cell>
          <cell r="H52">
            <v>809701653.97000003</v>
          </cell>
          <cell r="J52">
            <v>8500000</v>
          </cell>
        </row>
        <row r="53">
          <cell r="B53">
            <v>36812</v>
          </cell>
          <cell r="H53">
            <v>809701653.97000003</v>
          </cell>
          <cell r="J53">
            <v>500000</v>
          </cell>
        </row>
        <row r="54">
          <cell r="B54">
            <v>36823</v>
          </cell>
          <cell r="H54">
            <v>809701653.97000003</v>
          </cell>
          <cell r="J54">
            <v>2000000</v>
          </cell>
        </row>
        <row r="55">
          <cell r="B55">
            <v>36826</v>
          </cell>
          <cell r="H55">
            <v>809701653.97000003</v>
          </cell>
          <cell r="J55">
            <v>1433905.26</v>
          </cell>
        </row>
        <row r="56">
          <cell r="B56">
            <v>36830</v>
          </cell>
          <cell r="F56">
            <v>1701653.97</v>
          </cell>
          <cell r="H56">
            <v>808000000</v>
          </cell>
          <cell r="J56">
            <v>3000000</v>
          </cell>
        </row>
        <row r="57">
          <cell r="B57">
            <v>36860</v>
          </cell>
          <cell r="H57">
            <v>808000000</v>
          </cell>
        </row>
        <row r="58">
          <cell r="B58">
            <v>36879</v>
          </cell>
          <cell r="F58">
            <v>5400000</v>
          </cell>
          <cell r="H58">
            <v>802600000</v>
          </cell>
        </row>
        <row r="59">
          <cell r="B59">
            <v>36880</v>
          </cell>
          <cell r="F59">
            <v>2519912</v>
          </cell>
          <cell r="H59">
            <v>800080088</v>
          </cell>
        </row>
        <row r="60">
          <cell r="B60">
            <v>36880</v>
          </cell>
          <cell r="F60">
            <v>1497.55</v>
          </cell>
          <cell r="H60">
            <v>800078590.45000005</v>
          </cell>
        </row>
        <row r="61">
          <cell r="B61">
            <v>36886</v>
          </cell>
          <cell r="F61">
            <v>20000000</v>
          </cell>
          <cell r="H61">
            <v>780078590.45000005</v>
          </cell>
        </row>
        <row r="62">
          <cell r="B62">
            <v>36892</v>
          </cell>
          <cell r="H62">
            <v>780078590.45000005</v>
          </cell>
        </row>
        <row r="63">
          <cell r="B63">
            <v>36917</v>
          </cell>
          <cell r="F63">
            <v>263976.55</v>
          </cell>
          <cell r="H63">
            <v>779814613.89999998</v>
          </cell>
          <cell r="J63">
            <v>6736023.4500000002</v>
          </cell>
        </row>
        <row r="64">
          <cell r="B64">
            <v>36929</v>
          </cell>
          <cell r="F64">
            <v>4654146.72</v>
          </cell>
          <cell r="H64">
            <v>775160467.17999995</v>
          </cell>
          <cell r="J64">
            <v>2345385.2799999998</v>
          </cell>
        </row>
        <row r="65">
          <cell r="B65">
            <v>36944</v>
          </cell>
          <cell r="F65">
            <v>4085184.27</v>
          </cell>
          <cell r="H65">
            <v>771075282.90999997</v>
          </cell>
          <cell r="J65">
            <v>2914815.73</v>
          </cell>
        </row>
        <row r="66">
          <cell r="B66">
            <v>36951</v>
          </cell>
          <cell r="H66">
            <v>771075282.90999997</v>
          </cell>
        </row>
        <row r="67">
          <cell r="B67">
            <v>36961</v>
          </cell>
          <cell r="F67">
            <v>3045951.77</v>
          </cell>
          <cell r="H67">
            <v>768029331.13999999</v>
          </cell>
          <cell r="J67">
            <v>3286048.23</v>
          </cell>
        </row>
        <row r="68">
          <cell r="B68">
            <v>36969</v>
          </cell>
          <cell r="F68">
            <v>2000000</v>
          </cell>
          <cell r="H68">
            <v>766029331.13999999</v>
          </cell>
          <cell r="J68">
            <v>1732299.05</v>
          </cell>
        </row>
        <row r="69">
          <cell r="B69">
            <v>36970</v>
          </cell>
          <cell r="H69">
            <v>766029331.13999999</v>
          </cell>
          <cell r="J69">
            <v>501.37</v>
          </cell>
        </row>
        <row r="70">
          <cell r="B70">
            <v>36990</v>
          </cell>
          <cell r="H70">
            <v>766029331.13999999</v>
          </cell>
          <cell r="J70">
            <v>3540000</v>
          </cell>
        </row>
        <row r="71">
          <cell r="B71">
            <v>36998</v>
          </cell>
          <cell r="F71">
            <v>1900000</v>
          </cell>
          <cell r="H71">
            <v>764129331.13999999</v>
          </cell>
          <cell r="J71">
            <v>1836394.92</v>
          </cell>
        </row>
        <row r="72">
          <cell r="B72">
            <v>37018</v>
          </cell>
          <cell r="H72">
            <v>764129331.13999999</v>
          </cell>
          <cell r="J72">
            <v>3831114.18</v>
          </cell>
        </row>
        <row r="73">
          <cell r="B73">
            <v>37021</v>
          </cell>
          <cell r="F73">
            <v>2000000</v>
          </cell>
          <cell r="H73">
            <v>762129331.13999999</v>
          </cell>
          <cell r="J73">
            <v>574667.13</v>
          </cell>
        </row>
        <row r="74">
          <cell r="B74">
            <v>37034</v>
          </cell>
          <cell r="F74">
            <v>2000000</v>
          </cell>
          <cell r="H74">
            <v>760129331.13999999</v>
          </cell>
          <cell r="J74">
            <v>2483706.41</v>
          </cell>
        </row>
        <row r="75">
          <cell r="B75">
            <v>37060</v>
          </cell>
          <cell r="F75">
            <v>45622.8</v>
          </cell>
          <cell r="H75">
            <v>760083708.34000003</v>
          </cell>
          <cell r="J75">
            <v>4954377.2</v>
          </cell>
        </row>
        <row r="76">
          <cell r="B76">
            <v>37061</v>
          </cell>
          <cell r="F76">
            <v>5000000</v>
          </cell>
          <cell r="H76">
            <v>755083708.34000003</v>
          </cell>
          <cell r="J76">
            <v>379829.64</v>
          </cell>
        </row>
        <row r="77">
          <cell r="B77">
            <v>37071</v>
          </cell>
          <cell r="H77">
            <v>755083708.34000003</v>
          </cell>
          <cell r="J77">
            <v>1703592.97</v>
          </cell>
        </row>
        <row r="78">
          <cell r="B78">
            <v>37081</v>
          </cell>
          <cell r="F78">
            <v>4000000</v>
          </cell>
          <cell r="H78">
            <v>751083708.34000003</v>
          </cell>
          <cell r="J78">
            <v>1892881.08</v>
          </cell>
        </row>
        <row r="79">
          <cell r="B79">
            <v>37092</v>
          </cell>
          <cell r="F79">
            <v>4000000</v>
          </cell>
          <cell r="H79">
            <v>747083708.34000003</v>
          </cell>
          <cell r="J79">
            <v>2071139.05</v>
          </cell>
        </row>
        <row r="80">
          <cell r="B80">
            <v>37113</v>
          </cell>
          <cell r="F80">
            <v>6000000</v>
          </cell>
          <cell r="H80">
            <v>741083708.34000003</v>
          </cell>
          <cell r="J80">
            <v>3932935.19</v>
          </cell>
        </row>
        <row r="81">
          <cell r="B81">
            <v>37123</v>
          </cell>
          <cell r="H81">
            <v>741083708.34000003</v>
          </cell>
          <cell r="J81">
            <v>1857785.19</v>
          </cell>
        </row>
        <row r="82">
          <cell r="B82">
            <v>37133</v>
          </cell>
          <cell r="F82">
            <v>1000000</v>
          </cell>
          <cell r="H82">
            <v>740083708.34000003</v>
          </cell>
          <cell r="J82">
            <v>1857785.18</v>
          </cell>
        </row>
        <row r="83">
          <cell r="B83">
            <v>37141</v>
          </cell>
          <cell r="F83">
            <v>29294167</v>
          </cell>
          <cell r="H83">
            <v>710789541.34000003</v>
          </cell>
          <cell r="J83">
            <v>1484222.67</v>
          </cell>
        </row>
        <row r="84">
          <cell r="B84">
            <v>37145</v>
          </cell>
          <cell r="H84">
            <v>710789541.34000003</v>
          </cell>
          <cell r="J84">
            <v>712736</v>
          </cell>
        </row>
        <row r="85">
          <cell r="B85">
            <v>37154</v>
          </cell>
          <cell r="H85">
            <v>710789541.34000003</v>
          </cell>
          <cell r="J85">
            <v>1603658.05</v>
          </cell>
        </row>
        <row r="86">
          <cell r="B86">
            <v>37180</v>
          </cell>
          <cell r="F86">
            <v>1500000</v>
          </cell>
          <cell r="H86">
            <v>709289541.34000003</v>
          </cell>
          <cell r="J86">
            <v>1518947.51</v>
          </cell>
        </row>
        <row r="87">
          <cell r="B87">
            <v>37204</v>
          </cell>
          <cell r="H87">
            <v>709289541.34000003</v>
          </cell>
          <cell r="J87">
            <v>1399146.49</v>
          </cell>
        </row>
        <row r="88">
          <cell r="B88">
            <v>37209</v>
          </cell>
          <cell r="H88">
            <v>709289541.34000003</v>
          </cell>
          <cell r="J88">
            <v>291488.84999999998</v>
          </cell>
        </row>
        <row r="89">
          <cell r="B89">
            <v>37224</v>
          </cell>
          <cell r="F89">
            <v>2408110.98</v>
          </cell>
          <cell r="H89">
            <v>706881430.36000001</v>
          </cell>
          <cell r="J89">
            <v>757871.02</v>
          </cell>
        </row>
        <row r="90">
          <cell r="B90">
            <v>37235</v>
          </cell>
          <cell r="F90">
            <v>36591.050000000003</v>
          </cell>
          <cell r="H90">
            <v>706844839.30999994</v>
          </cell>
          <cell r="J90">
            <v>755297.97</v>
          </cell>
        </row>
        <row r="91">
          <cell r="B91">
            <v>37235</v>
          </cell>
          <cell r="F91">
            <v>35755297.969999999</v>
          </cell>
          <cell r="H91">
            <v>671089541.34000003</v>
          </cell>
        </row>
        <row r="92">
          <cell r="B92">
            <v>37236</v>
          </cell>
          <cell r="F92">
            <v>1000000</v>
          </cell>
          <cell r="H92">
            <v>670089541.34000003</v>
          </cell>
          <cell r="J92">
            <v>55158.04</v>
          </cell>
        </row>
        <row r="93">
          <cell r="B93">
            <v>37238</v>
          </cell>
          <cell r="F93">
            <v>1000000</v>
          </cell>
          <cell r="H93">
            <v>669089541.34000003</v>
          </cell>
          <cell r="J93">
            <v>110151.71</v>
          </cell>
        </row>
        <row r="94">
          <cell r="B94">
            <v>37242</v>
          </cell>
          <cell r="F94">
            <v>1000000</v>
          </cell>
          <cell r="H94">
            <v>668089541.34000003</v>
          </cell>
          <cell r="J94">
            <v>219974.64</v>
          </cell>
        </row>
      </sheetData>
      <sheetData sheetId="21">
        <row r="1">
          <cell r="B1" t="str">
            <v>Кредитор</v>
          </cell>
          <cell r="E1" t="str">
            <v>УИК</v>
          </cell>
        </row>
        <row r="2">
          <cell r="B2" t="str">
            <v>Заёмщик</v>
          </cell>
          <cell r="E2" t="str">
            <v xml:space="preserve">           ООО "МегаРакурс"</v>
          </cell>
        </row>
        <row r="3">
          <cell r="B3" t="str">
            <v>Правовая форма</v>
          </cell>
          <cell r="E3" t="str">
            <v xml:space="preserve">ООО </v>
          </cell>
        </row>
        <row r="4">
          <cell r="B4" t="str">
            <v>Объект стрительства</v>
          </cell>
          <cell r="E4" t="str">
            <v>для оплаты затрат по инвестированию проекта стр-ва многоэтажного гаража-стоянки</v>
          </cell>
        </row>
        <row r="5">
          <cell r="B5" t="str">
            <v>Кредитный договор №</v>
          </cell>
          <cell r="E5">
            <v>277</v>
          </cell>
        </row>
        <row r="6">
          <cell r="B6" t="str">
            <v>От</v>
          </cell>
          <cell r="E6">
            <v>36431</v>
          </cell>
        </row>
        <row r="7">
          <cell r="B7" t="str">
            <v>Тип договора</v>
          </cell>
          <cell r="E7" t="str">
            <v>инвестиционный</v>
          </cell>
        </row>
        <row r="8">
          <cell r="B8" t="str">
            <v>Размер кредита</v>
          </cell>
          <cell r="E8" t="str">
            <v>33 600 000руб</v>
          </cell>
        </row>
        <row r="9">
          <cell r="B9" t="str">
            <v>Вид обеспечения кредита</v>
          </cell>
          <cell r="E9" t="str">
            <v>Залог имущественных прав на возводимый объект</v>
          </cell>
        </row>
        <row r="10">
          <cell r="B10" t="str">
            <v>Размер обеспечения</v>
          </cell>
          <cell r="E10" t="str">
            <v>33924000руб</v>
          </cell>
        </row>
        <row r="11">
          <cell r="B11" t="str">
            <v>Номер ссудного счета</v>
          </cell>
          <cell r="E11" t="str">
            <v xml:space="preserve">               45207810238000050277</v>
          </cell>
        </row>
        <row r="12">
          <cell r="B12" t="str">
            <v>Дата открытия счета</v>
          </cell>
          <cell r="E12">
            <v>36433</v>
          </cell>
        </row>
        <row r="13">
          <cell r="B13" t="str">
            <v>Дата погашения кредита</v>
          </cell>
          <cell r="E13">
            <v>37527</v>
          </cell>
        </row>
        <row r="14">
          <cell r="B14" t="str">
            <v>Пролонгации  до</v>
          </cell>
        </row>
        <row r="15">
          <cell r="B15" t="str">
            <v>Процентная ставка</v>
          </cell>
          <cell r="D15" t="str">
            <v>c</v>
          </cell>
          <cell r="E15">
            <v>10</v>
          </cell>
          <cell r="F15">
            <v>36433</v>
          </cell>
        </row>
        <row r="16">
          <cell r="B16" t="str">
            <v>Продолж. проц. ставка</v>
          </cell>
          <cell r="D16" t="str">
            <v>c</v>
          </cell>
        </row>
        <row r="17">
          <cell r="B17" t="str">
            <v>Группа риска</v>
          </cell>
          <cell r="E17">
            <v>2</v>
          </cell>
          <cell r="F17" t="str">
            <v>с 01.06.01</v>
          </cell>
          <cell r="G17">
            <v>4</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36433</v>
          </cell>
          <cell r="D25">
            <v>33600000</v>
          </cell>
          <cell r="F25">
            <v>0</v>
          </cell>
          <cell r="H25">
            <v>33600000</v>
          </cell>
        </row>
        <row r="26">
          <cell r="B26">
            <v>36453</v>
          </cell>
          <cell r="H26">
            <v>33600000</v>
          </cell>
          <cell r="J26">
            <v>184109.59</v>
          </cell>
        </row>
        <row r="27">
          <cell r="B27">
            <v>36494</v>
          </cell>
          <cell r="H27">
            <v>33600000</v>
          </cell>
        </row>
        <row r="28">
          <cell r="B28">
            <v>36510</v>
          </cell>
          <cell r="H28">
            <v>33600000</v>
          </cell>
          <cell r="J28">
            <v>110890.41</v>
          </cell>
        </row>
        <row r="29">
          <cell r="B29">
            <v>36545</v>
          </cell>
          <cell r="H29">
            <v>33600000</v>
          </cell>
          <cell r="J29">
            <v>735510.67</v>
          </cell>
        </row>
        <row r="30">
          <cell r="B30">
            <v>36584</v>
          </cell>
          <cell r="H30">
            <v>33600000</v>
          </cell>
        </row>
        <row r="31">
          <cell r="B31">
            <v>36616</v>
          </cell>
          <cell r="H31">
            <v>33600000</v>
          </cell>
        </row>
        <row r="32">
          <cell r="B32">
            <v>36636</v>
          </cell>
          <cell r="H32">
            <v>33600000</v>
          </cell>
          <cell r="J32">
            <v>350239.33</v>
          </cell>
        </row>
        <row r="33">
          <cell r="B33">
            <v>36644</v>
          </cell>
          <cell r="H33">
            <v>33600000</v>
          </cell>
          <cell r="J33">
            <v>2830.31</v>
          </cell>
        </row>
        <row r="34">
          <cell r="B34">
            <v>36644</v>
          </cell>
          <cell r="H34">
            <v>33600000</v>
          </cell>
          <cell r="J34">
            <v>485170.51</v>
          </cell>
        </row>
        <row r="35">
          <cell r="B35">
            <v>36644</v>
          </cell>
          <cell r="H35">
            <v>33600000</v>
          </cell>
          <cell r="K35">
            <v>6999.18</v>
          </cell>
        </row>
        <row r="36">
          <cell r="B36">
            <v>36676</v>
          </cell>
          <cell r="H36">
            <v>33600000</v>
          </cell>
        </row>
        <row r="37">
          <cell r="B37">
            <v>36707</v>
          </cell>
          <cell r="H37">
            <v>33600000</v>
          </cell>
        </row>
        <row r="38">
          <cell r="B38">
            <v>36728</v>
          </cell>
          <cell r="H38">
            <v>33600000</v>
          </cell>
          <cell r="J38">
            <v>330804.11</v>
          </cell>
        </row>
        <row r="39">
          <cell r="B39">
            <v>36728</v>
          </cell>
          <cell r="F39">
            <v>26253.35</v>
          </cell>
          <cell r="H39">
            <v>33573746.649999999</v>
          </cell>
          <cell r="K39">
            <v>1273.8900000000001</v>
          </cell>
        </row>
        <row r="40">
          <cell r="B40">
            <v>36731</v>
          </cell>
          <cell r="H40">
            <v>33573746.649999999</v>
          </cell>
          <cell r="J40">
            <v>501775.42</v>
          </cell>
        </row>
        <row r="41">
          <cell r="B41">
            <v>36731</v>
          </cell>
          <cell r="H41">
            <v>33573746.649999999</v>
          </cell>
          <cell r="K41">
            <v>2303.23</v>
          </cell>
        </row>
        <row r="42">
          <cell r="B42">
            <v>36769</v>
          </cell>
          <cell r="H42">
            <v>33573746.649999999</v>
          </cell>
        </row>
        <row r="43">
          <cell r="B43">
            <v>36799</v>
          </cell>
          <cell r="H43">
            <v>33573746.649999999</v>
          </cell>
        </row>
        <row r="44">
          <cell r="B44">
            <v>36819</v>
          </cell>
          <cell r="H44">
            <v>33573746.649999999</v>
          </cell>
          <cell r="J44">
            <v>420000</v>
          </cell>
        </row>
        <row r="45">
          <cell r="B45">
            <v>36823</v>
          </cell>
          <cell r="H45">
            <v>33573746.649999999</v>
          </cell>
          <cell r="J45">
            <v>67405.279999999999</v>
          </cell>
        </row>
        <row r="46">
          <cell r="B46">
            <v>36823</v>
          </cell>
          <cell r="H46">
            <v>33573746.649999999</v>
          </cell>
          <cell r="K46">
            <v>2594.7199999999998</v>
          </cell>
        </row>
        <row r="47">
          <cell r="B47">
            <v>36829</v>
          </cell>
          <cell r="H47">
            <v>33573746.649999999</v>
          </cell>
          <cell r="J47">
            <v>354950.72</v>
          </cell>
        </row>
        <row r="48">
          <cell r="B48">
            <v>36829</v>
          </cell>
          <cell r="H48">
            <v>33573746.649999999</v>
          </cell>
          <cell r="K48">
            <v>3273.28</v>
          </cell>
        </row>
        <row r="49">
          <cell r="B49">
            <v>36830</v>
          </cell>
          <cell r="H49">
            <v>33573746.649999999</v>
          </cell>
          <cell r="J49">
            <v>1602.93</v>
          </cell>
        </row>
        <row r="50">
          <cell r="B50">
            <v>36830</v>
          </cell>
          <cell r="H50">
            <v>33573746.649999999</v>
          </cell>
          <cell r="K50">
            <v>2.4500000000000002</v>
          </cell>
        </row>
        <row r="51">
          <cell r="B51">
            <v>36860</v>
          </cell>
          <cell r="H51">
            <v>33573746.649999999</v>
          </cell>
        </row>
        <row r="52">
          <cell r="B52">
            <v>36860</v>
          </cell>
          <cell r="H52">
            <v>33573746.649999999</v>
          </cell>
        </row>
        <row r="53">
          <cell r="B53">
            <v>36888</v>
          </cell>
          <cell r="H53">
            <v>33573746.649999999</v>
          </cell>
        </row>
        <row r="54">
          <cell r="B54">
            <v>36910</v>
          </cell>
          <cell r="F54">
            <v>21167.11</v>
          </cell>
          <cell r="H54">
            <v>33552579.539999999</v>
          </cell>
          <cell r="J54">
            <v>844432.89</v>
          </cell>
        </row>
        <row r="55">
          <cell r="B55">
            <v>37001</v>
          </cell>
          <cell r="H55">
            <v>33552579.539999999</v>
          </cell>
        </row>
        <row r="56">
          <cell r="B56">
            <v>37005</v>
          </cell>
          <cell r="H56">
            <v>33552579.539999999</v>
          </cell>
          <cell r="J56">
            <v>9792.4</v>
          </cell>
          <cell r="K56">
            <v>4533.25</v>
          </cell>
        </row>
        <row r="57">
          <cell r="B57">
            <v>37006</v>
          </cell>
          <cell r="H57">
            <v>33552579.539999999</v>
          </cell>
          <cell r="J57">
            <v>4843.5</v>
          </cell>
          <cell r="K57">
            <v>1119.9000000000001</v>
          </cell>
        </row>
        <row r="58">
          <cell r="B58">
            <v>37007</v>
          </cell>
          <cell r="H58">
            <v>33552579.539999999</v>
          </cell>
          <cell r="J58">
            <v>20288.14</v>
          </cell>
          <cell r="K58">
            <v>1113.26</v>
          </cell>
        </row>
        <row r="59">
          <cell r="B59">
            <v>37008</v>
          </cell>
          <cell r="H59">
            <v>33552579.539999999</v>
          </cell>
          <cell r="J59">
            <v>18392.330000000002</v>
          </cell>
          <cell r="K59">
            <v>1085.47</v>
          </cell>
        </row>
        <row r="60">
          <cell r="B60">
            <v>37009</v>
          </cell>
          <cell r="H60">
            <v>33552579.539999999</v>
          </cell>
          <cell r="J60">
            <v>10620.02</v>
          </cell>
          <cell r="K60">
            <v>1060.28</v>
          </cell>
        </row>
        <row r="61">
          <cell r="B61">
            <v>37014</v>
          </cell>
          <cell r="H61">
            <v>33552579.539999999</v>
          </cell>
          <cell r="J61">
            <v>18710.759999999998</v>
          </cell>
          <cell r="K61">
            <v>5228.6400000000003</v>
          </cell>
        </row>
        <row r="62">
          <cell r="B62">
            <v>37015</v>
          </cell>
          <cell r="H62">
            <v>33552579.539999999</v>
          </cell>
          <cell r="J62">
            <v>24843.200000000001</v>
          </cell>
          <cell r="K62">
            <v>1020.1</v>
          </cell>
        </row>
        <row r="63">
          <cell r="B63">
            <v>37018</v>
          </cell>
          <cell r="H63">
            <v>33552579.539999999</v>
          </cell>
          <cell r="J63">
            <v>18156.7</v>
          </cell>
          <cell r="K63">
            <v>2958.2</v>
          </cell>
        </row>
        <row r="64">
          <cell r="B64">
            <v>37019</v>
          </cell>
          <cell r="H64">
            <v>33552579.539999999</v>
          </cell>
          <cell r="J64">
            <v>14723.71</v>
          </cell>
          <cell r="K64">
            <v>961.19</v>
          </cell>
        </row>
        <row r="65">
          <cell r="B65">
            <v>37021</v>
          </cell>
          <cell r="H65">
            <v>33552579.539999999</v>
          </cell>
          <cell r="J65">
            <v>9227.65</v>
          </cell>
          <cell r="K65">
            <v>1882.05</v>
          </cell>
        </row>
        <row r="66">
          <cell r="B66">
            <v>37022</v>
          </cell>
          <cell r="H66">
            <v>33552579.539999999</v>
          </cell>
          <cell r="J66">
            <v>2563.62</v>
          </cell>
          <cell r="K66">
            <v>928.38</v>
          </cell>
        </row>
        <row r="67">
          <cell r="B67">
            <v>37025</v>
          </cell>
          <cell r="H67">
            <v>33552579.539999999</v>
          </cell>
          <cell r="J67">
            <v>3298.24</v>
          </cell>
          <cell r="K67">
            <v>2774.61</v>
          </cell>
        </row>
        <row r="68">
          <cell r="B68">
            <v>37026</v>
          </cell>
          <cell r="H68">
            <v>33552579.539999999</v>
          </cell>
          <cell r="J68">
            <v>8001.65</v>
          </cell>
          <cell r="K68">
            <v>920.35</v>
          </cell>
        </row>
        <row r="69">
          <cell r="B69">
            <v>37027</v>
          </cell>
          <cell r="H69">
            <v>33552579.539999999</v>
          </cell>
          <cell r="J69">
            <v>2524.41</v>
          </cell>
          <cell r="K69">
            <v>909.39</v>
          </cell>
        </row>
        <row r="70">
          <cell r="B70">
            <v>37035</v>
          </cell>
          <cell r="H70">
            <v>33552579.539999999</v>
          </cell>
          <cell r="J70">
            <v>50759.53</v>
          </cell>
          <cell r="K70">
            <v>7247.47</v>
          </cell>
        </row>
        <row r="71">
          <cell r="B71">
            <v>37039</v>
          </cell>
          <cell r="H71">
            <v>33552579.539999999</v>
          </cell>
          <cell r="K71">
            <v>873</v>
          </cell>
        </row>
        <row r="72">
          <cell r="B72">
            <v>37040</v>
          </cell>
          <cell r="H72">
            <v>33552579.539999999</v>
          </cell>
          <cell r="K72">
            <v>2560.8000000000002</v>
          </cell>
        </row>
        <row r="73">
          <cell r="B73">
            <v>37041</v>
          </cell>
          <cell r="H73">
            <v>33552579.539999999</v>
          </cell>
          <cell r="J73">
            <v>1751.32</v>
          </cell>
          <cell r="K73">
            <v>1584.6</v>
          </cell>
        </row>
        <row r="74">
          <cell r="B74" t="str">
            <v/>
          </cell>
          <cell r="H74" t="str">
            <v/>
          </cell>
        </row>
        <row r="75">
          <cell r="B75" t="str">
            <v/>
          </cell>
          <cell r="H75" t="str">
            <v/>
          </cell>
        </row>
        <row r="76">
          <cell r="B76" t="str">
            <v/>
          </cell>
          <cell r="H76" t="str">
            <v/>
          </cell>
        </row>
        <row r="77">
          <cell r="B77" t="str">
            <v/>
          </cell>
          <cell r="D77">
            <v>33600000</v>
          </cell>
          <cell r="F77">
            <v>47420.46</v>
          </cell>
          <cell r="H77" t="str">
            <v/>
          </cell>
          <cell r="J77">
            <v>4389722.17</v>
          </cell>
          <cell r="K77">
            <v>16446.75</v>
          </cell>
          <cell r="L77">
            <v>0</v>
          </cell>
        </row>
        <row r="78">
          <cell r="B78" t="str">
            <v/>
          </cell>
          <cell r="H78" t="str">
            <v/>
          </cell>
        </row>
        <row r="79">
          <cell r="B79" t="str">
            <v/>
          </cell>
          <cell r="H79" t="str">
            <v/>
          </cell>
        </row>
        <row r="80">
          <cell r="B80" t="str">
            <v/>
          </cell>
          <cell r="H80" t="str">
            <v/>
          </cell>
        </row>
      </sheetData>
      <sheetData sheetId="22">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для приобретения в собственность незавершенной строительством базы и выкуп прав аренды земельного участка</v>
          </cell>
        </row>
        <row r="5">
          <cell r="B5" t="str">
            <v>Кредитный договор №</v>
          </cell>
          <cell r="E5" t="str">
            <v>406_1</v>
          </cell>
        </row>
        <row r="6">
          <cell r="B6" t="str">
            <v>От</v>
          </cell>
          <cell r="E6">
            <v>35550</v>
          </cell>
        </row>
        <row r="7">
          <cell r="B7" t="str">
            <v>Тип договора</v>
          </cell>
          <cell r="E7" t="str">
            <v>инвестиционный</v>
          </cell>
        </row>
        <row r="8">
          <cell r="B8" t="str">
            <v>Размер кредита</v>
          </cell>
          <cell r="E8">
            <v>8480000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t="str">
            <v>8480000руб</v>
          </cell>
        </row>
        <row r="11">
          <cell r="B11" t="str">
            <v>Номер ссудного счета</v>
          </cell>
          <cell r="E11" t="str">
            <v xml:space="preserve">          45208810738000050035</v>
          </cell>
        </row>
        <row r="12">
          <cell r="B12" t="str">
            <v>Дата открытия счета</v>
          </cell>
          <cell r="E12">
            <v>35550</v>
          </cell>
        </row>
        <row r="13">
          <cell r="B13" t="str">
            <v>Дата погашения кредита</v>
          </cell>
          <cell r="E13">
            <v>39568</v>
          </cell>
        </row>
        <row r="14">
          <cell r="B14" t="str">
            <v>Пролонгации  до</v>
          </cell>
        </row>
        <row r="15">
          <cell r="B15" t="str">
            <v>Процентная ставка</v>
          </cell>
          <cell r="D15" t="str">
            <v>c</v>
          </cell>
          <cell r="E15">
            <v>3</v>
          </cell>
          <cell r="F15">
            <v>35550</v>
          </cell>
        </row>
        <row r="16">
          <cell r="B16" t="str">
            <v>Продолж. проц. ставка</v>
          </cell>
          <cell r="D16" t="str">
            <v>c</v>
          </cell>
        </row>
        <row r="17">
          <cell r="B17" t="str">
            <v>Группа риска</v>
          </cell>
          <cell r="E17">
            <v>1</v>
          </cell>
        </row>
        <row r="21">
          <cell r="C21">
            <v>0</v>
          </cell>
          <cell r="D21">
            <v>8456031.75</v>
          </cell>
          <cell r="E21">
            <v>0</v>
          </cell>
          <cell r="F21">
            <v>2880800</v>
          </cell>
          <cell r="I21">
            <v>0</v>
          </cell>
          <cell r="J21">
            <v>1000298.22</v>
          </cell>
          <cell r="K21">
            <v>0</v>
          </cell>
          <cell r="L21">
            <v>0</v>
          </cell>
        </row>
        <row r="22">
          <cell r="C22" t="str">
            <v xml:space="preserve">                                  О Б О Р О Т Ы</v>
          </cell>
          <cell r="G22" t="str">
            <v>О С Т А Т О К</v>
          </cell>
          <cell r="I22" t="str">
            <v>Уплачено процентов</v>
          </cell>
        </row>
        <row r="23">
          <cell r="C23" t="str">
            <v>ВЫДАНО</v>
          </cell>
          <cell r="E23" t="str">
            <v>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USD</v>
          </cell>
          <cell r="J24" t="str">
            <v>Руб. экв.</v>
          </cell>
          <cell r="K24" t="str">
            <v>Неустойка</v>
          </cell>
          <cell r="L24" t="str">
            <v>проср. ссуд. задолж.</v>
          </cell>
        </row>
        <row r="25">
          <cell r="B25">
            <v>35550</v>
          </cell>
          <cell r="D25">
            <v>5613000</v>
          </cell>
          <cell r="F25">
            <v>0</v>
          </cell>
          <cell r="H25">
            <v>5613000</v>
          </cell>
        </row>
        <row r="26">
          <cell r="B26">
            <v>35580</v>
          </cell>
          <cell r="H26">
            <v>5613000</v>
          </cell>
        </row>
        <row r="27">
          <cell r="B27">
            <v>35600</v>
          </cell>
          <cell r="D27">
            <v>418190.18</v>
          </cell>
          <cell r="H27">
            <v>6031190.1799999997</v>
          </cell>
        </row>
        <row r="28">
          <cell r="B28">
            <v>35614</v>
          </cell>
          <cell r="D28">
            <v>47206.59</v>
          </cell>
          <cell r="H28">
            <v>6078396.7699999996</v>
          </cell>
        </row>
        <row r="29">
          <cell r="B29">
            <v>35640</v>
          </cell>
          <cell r="D29">
            <v>363765.65</v>
          </cell>
          <cell r="H29">
            <v>6442162.4199999999</v>
          </cell>
        </row>
        <row r="30">
          <cell r="B30">
            <v>35669</v>
          </cell>
          <cell r="D30">
            <v>192445.64</v>
          </cell>
          <cell r="H30">
            <v>6634608.0599999996</v>
          </cell>
        </row>
        <row r="31">
          <cell r="B31">
            <v>35703</v>
          </cell>
          <cell r="H31">
            <v>6634608.0599999996</v>
          </cell>
        </row>
        <row r="32">
          <cell r="B32">
            <v>35726</v>
          </cell>
          <cell r="D32">
            <v>708554.07</v>
          </cell>
          <cell r="H32">
            <v>7343162.1299999999</v>
          </cell>
        </row>
        <row r="33">
          <cell r="B33">
            <v>35754</v>
          </cell>
          <cell r="D33">
            <v>163942.06</v>
          </cell>
          <cell r="H33">
            <v>7507104.1900000004</v>
          </cell>
        </row>
        <row r="34">
          <cell r="B34">
            <v>35788</v>
          </cell>
          <cell r="D34">
            <v>482823.98</v>
          </cell>
          <cell r="H34">
            <v>7989928.1699999999</v>
          </cell>
        </row>
        <row r="35">
          <cell r="B35">
            <v>35825</v>
          </cell>
          <cell r="H35">
            <v>7989928.1600000001</v>
          </cell>
        </row>
        <row r="36">
          <cell r="B36">
            <v>35842</v>
          </cell>
          <cell r="D36">
            <v>155554.35</v>
          </cell>
          <cell r="H36">
            <v>8145482.5099999998</v>
          </cell>
        </row>
        <row r="37">
          <cell r="B37">
            <v>35885</v>
          </cell>
          <cell r="H37">
            <v>8145482.5099999998</v>
          </cell>
        </row>
        <row r="38">
          <cell r="B38">
            <v>35899</v>
          </cell>
          <cell r="D38">
            <v>285234.03999999998</v>
          </cell>
          <cell r="H38">
            <v>8430716.5500000007</v>
          </cell>
        </row>
        <row r="39">
          <cell r="B39">
            <v>35940</v>
          </cell>
          <cell r="D39">
            <v>25315.19</v>
          </cell>
          <cell r="H39">
            <v>8456031.7400000002</v>
          </cell>
        </row>
        <row r="40">
          <cell r="B40">
            <v>35965</v>
          </cell>
          <cell r="F40">
            <v>50000</v>
          </cell>
          <cell r="H40">
            <v>8406031.7400000002</v>
          </cell>
          <cell r="J40">
            <v>247321.82</v>
          </cell>
        </row>
        <row r="41">
          <cell r="B41">
            <v>36006</v>
          </cell>
          <cell r="H41">
            <v>8406031.7400000002</v>
          </cell>
        </row>
        <row r="42">
          <cell r="B42">
            <v>36038</v>
          </cell>
          <cell r="H42">
            <v>8406031.7400000002</v>
          </cell>
        </row>
        <row r="43">
          <cell r="B43">
            <v>36054</v>
          </cell>
          <cell r="H43">
            <v>8406031.7400000002</v>
          </cell>
          <cell r="J43">
            <v>63018.57</v>
          </cell>
        </row>
        <row r="44">
          <cell r="B44">
            <v>36054</v>
          </cell>
          <cell r="F44">
            <v>80000</v>
          </cell>
          <cell r="H44">
            <v>8326031.7400000002</v>
          </cell>
        </row>
        <row r="45">
          <cell r="B45">
            <v>36098</v>
          </cell>
          <cell r="H45">
            <v>8326031.7400000002</v>
          </cell>
        </row>
        <row r="46">
          <cell r="B46">
            <v>36129</v>
          </cell>
          <cell r="H46">
            <v>8326031.7400000002</v>
          </cell>
        </row>
        <row r="47">
          <cell r="B47">
            <v>36150</v>
          </cell>
          <cell r="H47">
            <v>8326031.7400000002</v>
          </cell>
          <cell r="J47">
            <v>62418.57</v>
          </cell>
        </row>
        <row r="48">
          <cell r="B48">
            <v>36150</v>
          </cell>
          <cell r="F48">
            <v>211600</v>
          </cell>
          <cell r="H48">
            <v>8114431.7400000002</v>
          </cell>
          <cell r="J48">
            <v>26.67</v>
          </cell>
        </row>
        <row r="49">
          <cell r="B49">
            <v>36189</v>
          </cell>
          <cell r="H49">
            <v>8114431.7400000002</v>
          </cell>
        </row>
        <row r="50">
          <cell r="B50">
            <v>36217</v>
          </cell>
          <cell r="H50">
            <v>8114431.7400000002</v>
          </cell>
        </row>
        <row r="51">
          <cell r="B51">
            <v>36231</v>
          </cell>
          <cell r="F51">
            <v>211600</v>
          </cell>
          <cell r="H51">
            <v>7902831.7400000002</v>
          </cell>
          <cell r="J51">
            <v>60734.8</v>
          </cell>
        </row>
        <row r="52">
          <cell r="B52">
            <v>36280</v>
          </cell>
          <cell r="H52">
            <v>7902831.7400000002</v>
          </cell>
        </row>
        <row r="53">
          <cell r="B53">
            <v>36307</v>
          </cell>
          <cell r="F53">
            <v>211600</v>
          </cell>
          <cell r="H53">
            <v>7691231.7400000002</v>
          </cell>
        </row>
        <row r="54">
          <cell r="B54">
            <v>36329</v>
          </cell>
          <cell r="H54">
            <v>7691231.7400000002</v>
          </cell>
          <cell r="J54">
            <v>58865.67</v>
          </cell>
        </row>
        <row r="55">
          <cell r="B55">
            <v>36368</v>
          </cell>
          <cell r="H55">
            <v>7691231.7400000002</v>
          </cell>
        </row>
        <row r="56">
          <cell r="B56">
            <v>36403</v>
          </cell>
          <cell r="H56">
            <v>7691231.7400000002</v>
          </cell>
        </row>
        <row r="57">
          <cell r="B57">
            <v>36405</v>
          </cell>
          <cell r="F57">
            <v>211600</v>
          </cell>
          <cell r="H57">
            <v>7479631.7400000002</v>
          </cell>
        </row>
        <row r="58">
          <cell r="B58">
            <v>36417</v>
          </cell>
          <cell r="H58">
            <v>7479631.7400000002</v>
          </cell>
          <cell r="J58">
            <v>57366.84</v>
          </cell>
        </row>
        <row r="59">
          <cell r="B59">
            <v>36440</v>
          </cell>
          <cell r="F59">
            <v>211600</v>
          </cell>
          <cell r="H59">
            <v>7268031.7400000002</v>
          </cell>
        </row>
        <row r="60">
          <cell r="B60">
            <v>36483</v>
          </cell>
          <cell r="H60">
            <v>7268031.7400000002</v>
          </cell>
          <cell r="J60">
            <v>54810</v>
          </cell>
        </row>
        <row r="61">
          <cell r="B61">
            <v>36524</v>
          </cell>
          <cell r="H61">
            <v>7268031.7400000002</v>
          </cell>
        </row>
        <row r="62">
          <cell r="B62">
            <v>36552</v>
          </cell>
          <cell r="F62">
            <v>211600</v>
          </cell>
          <cell r="H62">
            <v>7056431.7400000002</v>
          </cell>
        </row>
        <row r="63">
          <cell r="B63">
            <v>36585</v>
          </cell>
          <cell r="H63">
            <v>7056431.7400000002</v>
          </cell>
        </row>
        <row r="64">
          <cell r="B64">
            <v>36605</v>
          </cell>
          <cell r="H64">
            <v>7056431.7400000002</v>
          </cell>
          <cell r="J64">
            <v>53575.67</v>
          </cell>
        </row>
        <row r="65">
          <cell r="B65">
            <v>36621</v>
          </cell>
          <cell r="F65">
            <v>211600</v>
          </cell>
          <cell r="H65">
            <v>6844831.7400000002</v>
          </cell>
        </row>
        <row r="66">
          <cell r="B66">
            <v>36677</v>
          </cell>
          <cell r="H66">
            <v>6844831.7400000002</v>
          </cell>
        </row>
        <row r="67">
          <cell r="B67">
            <v>36686</v>
          </cell>
          <cell r="H67">
            <v>6844831.7400000002</v>
          </cell>
          <cell r="J67">
            <v>51600.74</v>
          </cell>
        </row>
        <row r="68">
          <cell r="B68">
            <v>36738</v>
          </cell>
          <cell r="H68">
            <v>6844831.7400000002</v>
          </cell>
        </row>
        <row r="69">
          <cell r="B69">
            <v>36769</v>
          </cell>
          <cell r="H69">
            <v>6844831.7400000002</v>
          </cell>
        </row>
        <row r="70">
          <cell r="B70">
            <v>36774</v>
          </cell>
          <cell r="H70">
            <v>6844831.7400000002</v>
          </cell>
          <cell r="J70">
            <v>51336.23</v>
          </cell>
        </row>
        <row r="71">
          <cell r="B71">
            <v>36784</v>
          </cell>
          <cell r="F71">
            <v>211600</v>
          </cell>
          <cell r="H71">
            <v>6633231.7400000002</v>
          </cell>
        </row>
        <row r="72">
          <cell r="B72">
            <v>36829</v>
          </cell>
          <cell r="H72">
            <v>6633231.7400000002</v>
          </cell>
        </row>
        <row r="73">
          <cell r="B73">
            <v>36860</v>
          </cell>
          <cell r="H73">
            <v>6633231.7400000002</v>
          </cell>
        </row>
        <row r="74">
          <cell r="B74">
            <v>36867</v>
          </cell>
          <cell r="F74">
            <v>211600</v>
          </cell>
          <cell r="H74">
            <v>6421631.7400000002</v>
          </cell>
          <cell r="J74">
            <v>49431.839999999997</v>
          </cell>
        </row>
        <row r="75">
          <cell r="B75">
            <v>36892</v>
          </cell>
          <cell r="H75">
            <v>6421631.7400000002</v>
          </cell>
        </row>
        <row r="76">
          <cell r="B76">
            <v>36923</v>
          </cell>
          <cell r="H76">
            <v>6421631.7400000002</v>
          </cell>
        </row>
        <row r="77">
          <cell r="B77">
            <v>36943</v>
          </cell>
          <cell r="F77">
            <v>211600</v>
          </cell>
          <cell r="H77">
            <v>6210031.7400000002</v>
          </cell>
          <cell r="J77">
            <v>46977.03</v>
          </cell>
        </row>
        <row r="78">
          <cell r="B78">
            <v>36951</v>
          </cell>
          <cell r="H78">
            <v>6210031.7400000002</v>
          </cell>
        </row>
        <row r="79">
          <cell r="B79">
            <v>36982</v>
          </cell>
          <cell r="H79">
            <v>6210031.7400000002</v>
          </cell>
        </row>
        <row r="80">
          <cell r="B80">
            <v>37042</v>
          </cell>
          <cell r="F80">
            <v>211600</v>
          </cell>
          <cell r="H80">
            <v>5998431.7400000002</v>
          </cell>
        </row>
        <row r="81">
          <cell r="B81">
            <v>37043</v>
          </cell>
          <cell r="H81">
            <v>5998431.7400000002</v>
          </cell>
          <cell r="J81">
            <v>46235.39</v>
          </cell>
        </row>
        <row r="82">
          <cell r="B82">
            <v>37073</v>
          </cell>
          <cell r="H82">
            <v>5998431.7400000002</v>
          </cell>
        </row>
        <row r="83">
          <cell r="B83">
            <v>37135</v>
          </cell>
          <cell r="H83">
            <v>5998431.7400000002</v>
          </cell>
        </row>
        <row r="84">
          <cell r="B84">
            <v>37137</v>
          </cell>
          <cell r="F84">
            <v>211600</v>
          </cell>
          <cell r="H84">
            <v>5786831.7400000002</v>
          </cell>
        </row>
        <row r="85">
          <cell r="B85">
            <v>37139</v>
          </cell>
          <cell r="H85">
            <v>5786831.7400000002</v>
          </cell>
          <cell r="J85">
            <v>45062.34</v>
          </cell>
        </row>
        <row r="86">
          <cell r="B86">
            <v>37232</v>
          </cell>
          <cell r="F86">
            <v>55705.82</v>
          </cell>
          <cell r="H86">
            <v>5731125.9199999999</v>
          </cell>
          <cell r="J86">
            <v>44294.18</v>
          </cell>
        </row>
        <row r="87">
          <cell r="B87">
            <v>37236</v>
          </cell>
          <cell r="F87">
            <v>97746.81</v>
          </cell>
          <cell r="H87">
            <v>5633379.1100000003</v>
          </cell>
          <cell r="J87">
            <v>2253.19</v>
          </cell>
        </row>
        <row r="88">
          <cell r="B88">
            <v>37239</v>
          </cell>
          <cell r="F88">
            <v>58147.37</v>
          </cell>
          <cell r="H88">
            <v>5575231.7400000002</v>
          </cell>
          <cell r="J88">
            <v>3302.89</v>
          </cell>
        </row>
        <row r="89">
          <cell r="B89">
            <v>37243</v>
          </cell>
          <cell r="H89">
            <v>5575231.7400000002</v>
          </cell>
          <cell r="J89">
            <v>1637.11</v>
          </cell>
        </row>
        <row r="90">
          <cell r="B90">
            <v>37244</v>
          </cell>
          <cell r="H90">
            <v>5575231.7400000002</v>
          </cell>
          <cell r="J90">
            <v>28.67</v>
          </cell>
        </row>
        <row r="91">
          <cell r="B91" t="str">
            <v/>
          </cell>
          <cell r="H91" t="str">
            <v/>
          </cell>
        </row>
        <row r="92">
          <cell r="B92" t="str">
            <v/>
          </cell>
          <cell r="H92" t="str">
            <v/>
          </cell>
        </row>
        <row r="93">
          <cell r="B93" t="str">
            <v/>
          </cell>
          <cell r="H93" t="str">
            <v/>
          </cell>
        </row>
        <row r="94">
          <cell r="B94" t="str">
            <v/>
          </cell>
          <cell r="H94" t="str">
            <v/>
          </cell>
        </row>
        <row r="95">
          <cell r="B95" t="str">
            <v/>
          </cell>
          <cell r="H95" t="str">
            <v/>
          </cell>
        </row>
        <row r="96">
          <cell r="B96" t="str">
            <v/>
          </cell>
          <cell r="H96" t="str">
            <v/>
          </cell>
        </row>
        <row r="97">
          <cell r="B97" t="str">
            <v/>
          </cell>
          <cell r="H97" t="str">
            <v/>
          </cell>
        </row>
        <row r="98">
          <cell r="B98" t="str">
            <v/>
          </cell>
          <cell r="H98" t="str">
            <v/>
          </cell>
        </row>
        <row r="99">
          <cell r="B99" t="str">
            <v/>
          </cell>
          <cell r="H99" t="str">
            <v/>
          </cell>
        </row>
        <row r="100">
          <cell r="B100" t="str">
            <v/>
          </cell>
          <cell r="H100" t="str">
            <v/>
          </cell>
        </row>
        <row r="101">
          <cell r="B101" t="str">
            <v/>
          </cell>
          <cell r="H101" t="str">
            <v/>
          </cell>
        </row>
        <row r="102">
          <cell r="B102" t="str">
            <v/>
          </cell>
          <cell r="H102" t="str">
            <v/>
          </cell>
        </row>
        <row r="103">
          <cell r="B103" t="str">
            <v/>
          </cell>
          <cell r="H103" t="str">
            <v/>
          </cell>
        </row>
        <row r="104">
          <cell r="B104" t="str">
            <v/>
          </cell>
          <cell r="H104" t="str">
            <v/>
          </cell>
        </row>
        <row r="105">
          <cell r="B105" t="str">
            <v/>
          </cell>
          <cell r="H105" t="str">
            <v/>
          </cell>
        </row>
        <row r="106">
          <cell r="B106" t="str">
            <v/>
          </cell>
          <cell r="H106" t="str">
            <v/>
          </cell>
        </row>
        <row r="107">
          <cell r="B107" t="str">
            <v/>
          </cell>
          <cell r="H107" t="str">
            <v/>
          </cell>
        </row>
        <row r="108">
          <cell r="B108" t="str">
            <v/>
          </cell>
          <cell r="H108" t="str">
            <v/>
          </cell>
        </row>
        <row r="109">
          <cell r="B109" t="str">
            <v/>
          </cell>
          <cell r="H109" t="str">
            <v/>
          </cell>
        </row>
        <row r="110">
          <cell r="B110" t="str">
            <v/>
          </cell>
          <cell r="H110" t="str">
            <v/>
          </cell>
        </row>
        <row r="111">
          <cell r="B111" t="str">
            <v/>
          </cell>
          <cell r="H111" t="str">
            <v/>
          </cell>
        </row>
        <row r="112">
          <cell r="B112" t="str">
            <v/>
          </cell>
          <cell r="H112" t="str">
            <v/>
          </cell>
        </row>
        <row r="113">
          <cell r="B113" t="str">
            <v/>
          </cell>
          <cell r="H113" t="str">
            <v/>
          </cell>
        </row>
        <row r="114">
          <cell r="B114" t="str">
            <v/>
          </cell>
          <cell r="H114" t="str">
            <v/>
          </cell>
        </row>
        <row r="115">
          <cell r="B115" t="str">
            <v/>
          </cell>
          <cell r="H115" t="str">
            <v/>
          </cell>
        </row>
        <row r="116">
          <cell r="B116" t="str">
            <v/>
          </cell>
          <cell r="H116" t="str">
            <v/>
          </cell>
        </row>
        <row r="117">
          <cell r="B117" t="str">
            <v/>
          </cell>
          <cell r="H117" t="str">
            <v/>
          </cell>
        </row>
        <row r="118">
          <cell r="B118" t="str">
            <v/>
          </cell>
          <cell r="H118" t="str">
            <v/>
          </cell>
        </row>
        <row r="119">
          <cell r="B119" t="str">
            <v/>
          </cell>
          <cell r="H119" t="str">
            <v/>
          </cell>
        </row>
        <row r="120">
          <cell r="B120" t="str">
            <v/>
          </cell>
          <cell r="H120" t="str">
            <v/>
          </cell>
        </row>
        <row r="121">
          <cell r="B121" t="str">
            <v/>
          </cell>
          <cell r="H121" t="str">
            <v/>
          </cell>
        </row>
        <row r="122">
          <cell r="B122" t="str">
            <v/>
          </cell>
          <cell r="H122" t="str">
            <v/>
          </cell>
        </row>
        <row r="123">
          <cell r="B123" t="str">
            <v/>
          </cell>
          <cell r="H123" t="str">
            <v/>
          </cell>
        </row>
        <row r="124">
          <cell r="B124" t="str">
            <v/>
          </cell>
          <cell r="H124" t="str">
            <v/>
          </cell>
        </row>
        <row r="125">
          <cell r="B125" t="str">
            <v/>
          </cell>
          <cell r="H125" t="str">
            <v/>
          </cell>
        </row>
        <row r="126">
          <cell r="B126" t="str">
            <v/>
          </cell>
          <cell r="H126" t="str">
            <v/>
          </cell>
        </row>
        <row r="127">
          <cell r="B127" t="str">
            <v/>
          </cell>
          <cell r="H127" t="str">
            <v/>
          </cell>
        </row>
        <row r="128">
          <cell r="B128" t="str">
            <v/>
          </cell>
          <cell r="H128" t="str">
            <v/>
          </cell>
        </row>
        <row r="129">
          <cell r="B129" t="str">
            <v/>
          </cell>
          <cell r="H129" t="str">
            <v/>
          </cell>
        </row>
        <row r="130">
          <cell r="B130" t="str">
            <v/>
          </cell>
          <cell r="H130" t="str">
            <v/>
          </cell>
        </row>
        <row r="131">
          <cell r="B131" t="str">
            <v/>
          </cell>
          <cell r="H131" t="str">
            <v/>
          </cell>
        </row>
        <row r="132">
          <cell r="B132" t="str">
            <v/>
          </cell>
          <cell r="H132" t="str">
            <v/>
          </cell>
        </row>
        <row r="133">
          <cell r="B133" t="str">
            <v/>
          </cell>
          <cell r="H133" t="str">
            <v/>
          </cell>
        </row>
        <row r="134">
          <cell r="B134" t="str">
            <v/>
          </cell>
          <cell r="H134" t="str">
            <v/>
          </cell>
        </row>
        <row r="135">
          <cell r="B135" t="str">
            <v/>
          </cell>
          <cell r="H135" t="str">
            <v/>
          </cell>
        </row>
        <row r="136">
          <cell r="B136" t="str">
            <v/>
          </cell>
          <cell r="H136" t="str">
            <v/>
          </cell>
        </row>
        <row r="137">
          <cell r="B137" t="str">
            <v/>
          </cell>
          <cell r="H137" t="str">
            <v/>
          </cell>
        </row>
        <row r="138">
          <cell r="B138" t="str">
            <v/>
          </cell>
          <cell r="H138" t="str">
            <v/>
          </cell>
        </row>
        <row r="139">
          <cell r="B139" t="str">
            <v/>
          </cell>
          <cell r="H139" t="str">
            <v/>
          </cell>
        </row>
        <row r="140">
          <cell r="B140" t="str">
            <v/>
          </cell>
          <cell r="H140" t="str">
            <v/>
          </cell>
        </row>
        <row r="141">
          <cell r="B141" t="str">
            <v/>
          </cell>
          <cell r="H141" t="str">
            <v/>
          </cell>
        </row>
        <row r="142">
          <cell r="B142" t="str">
            <v/>
          </cell>
          <cell r="H142" t="str">
            <v/>
          </cell>
        </row>
        <row r="143">
          <cell r="B143" t="str">
            <v/>
          </cell>
          <cell r="H143" t="str">
            <v/>
          </cell>
        </row>
        <row r="144">
          <cell r="B144" t="str">
            <v/>
          </cell>
          <cell r="H144" t="str">
            <v/>
          </cell>
        </row>
        <row r="145">
          <cell r="B145" t="str">
            <v/>
          </cell>
          <cell r="H145" t="str">
            <v/>
          </cell>
        </row>
        <row r="146">
          <cell r="B146" t="str">
            <v/>
          </cell>
          <cell r="H146" t="str">
            <v/>
          </cell>
        </row>
        <row r="147">
          <cell r="B147" t="str">
            <v/>
          </cell>
          <cell r="H147" t="str">
            <v/>
          </cell>
        </row>
        <row r="148">
          <cell r="B148" t="str">
            <v/>
          </cell>
          <cell r="H148" t="str">
            <v/>
          </cell>
        </row>
        <row r="149">
          <cell r="B149" t="str">
            <v/>
          </cell>
          <cell r="H149" t="str">
            <v/>
          </cell>
        </row>
        <row r="150">
          <cell r="B150" t="str">
            <v/>
          </cell>
          <cell r="H150" t="str">
            <v/>
          </cell>
        </row>
        <row r="151">
          <cell r="B151" t="str">
            <v/>
          </cell>
          <cell r="H151" t="str">
            <v/>
          </cell>
        </row>
        <row r="152">
          <cell r="B152" t="str">
            <v/>
          </cell>
          <cell r="H152" t="str">
            <v/>
          </cell>
        </row>
        <row r="153">
          <cell r="B153" t="str">
            <v/>
          </cell>
          <cell r="H153" t="str">
            <v/>
          </cell>
        </row>
        <row r="154">
          <cell r="B154" t="str">
            <v/>
          </cell>
          <cell r="H154" t="str">
            <v/>
          </cell>
        </row>
        <row r="155">
          <cell r="B155" t="str">
            <v/>
          </cell>
          <cell r="H155" t="str">
            <v/>
          </cell>
        </row>
        <row r="156">
          <cell r="B156" t="str">
            <v/>
          </cell>
          <cell r="H156" t="str">
            <v/>
          </cell>
        </row>
        <row r="157">
          <cell r="B157" t="str">
            <v/>
          </cell>
          <cell r="H157" t="str">
            <v/>
          </cell>
        </row>
        <row r="158">
          <cell r="B158" t="str">
            <v/>
          </cell>
          <cell r="H158" t="str">
            <v/>
          </cell>
        </row>
        <row r="159">
          <cell r="B159" t="str">
            <v/>
          </cell>
          <cell r="H159" t="str">
            <v/>
          </cell>
        </row>
        <row r="160">
          <cell r="B160" t="str">
            <v/>
          </cell>
          <cell r="H160" t="str">
            <v/>
          </cell>
        </row>
        <row r="161">
          <cell r="B161" t="str">
            <v/>
          </cell>
          <cell r="H161" t="str">
            <v/>
          </cell>
        </row>
        <row r="162">
          <cell r="B162" t="str">
            <v/>
          </cell>
          <cell r="H162" t="str">
            <v/>
          </cell>
        </row>
        <row r="163">
          <cell r="B163" t="str">
            <v/>
          </cell>
          <cell r="H163" t="str">
            <v/>
          </cell>
        </row>
        <row r="164">
          <cell r="B164" t="str">
            <v/>
          </cell>
          <cell r="H164" t="str">
            <v/>
          </cell>
        </row>
        <row r="165">
          <cell r="B165" t="str">
            <v/>
          </cell>
          <cell r="H165" t="str">
            <v/>
          </cell>
        </row>
        <row r="166">
          <cell r="B166" t="str">
            <v/>
          </cell>
          <cell r="H166" t="str">
            <v/>
          </cell>
        </row>
        <row r="167">
          <cell r="B167" t="str">
            <v/>
          </cell>
          <cell r="H167" t="str">
            <v/>
          </cell>
        </row>
        <row r="168">
          <cell r="B168" t="str">
            <v/>
          </cell>
          <cell r="H168" t="str">
            <v/>
          </cell>
        </row>
        <row r="169">
          <cell r="B169" t="str">
            <v/>
          </cell>
          <cell r="H169" t="str">
            <v/>
          </cell>
        </row>
        <row r="170">
          <cell r="B170" t="str">
            <v/>
          </cell>
          <cell r="H170" t="str">
            <v/>
          </cell>
        </row>
        <row r="171">
          <cell r="B171" t="str">
            <v/>
          </cell>
          <cell r="H171" t="str">
            <v/>
          </cell>
        </row>
        <row r="172">
          <cell r="B172" t="str">
            <v/>
          </cell>
          <cell r="H172" t="str">
            <v/>
          </cell>
        </row>
        <row r="173">
          <cell r="B173" t="str">
            <v/>
          </cell>
          <cell r="H173" t="str">
            <v/>
          </cell>
        </row>
        <row r="174">
          <cell r="B174" t="str">
            <v/>
          </cell>
          <cell r="H174" t="str">
            <v/>
          </cell>
        </row>
        <row r="175">
          <cell r="B175" t="str">
            <v/>
          </cell>
          <cell r="H175" t="str">
            <v/>
          </cell>
        </row>
        <row r="176">
          <cell r="B176" t="str">
            <v/>
          </cell>
          <cell r="H176" t="str">
            <v/>
          </cell>
        </row>
        <row r="177">
          <cell r="B177" t="str">
            <v/>
          </cell>
          <cell r="H177" t="str">
            <v/>
          </cell>
        </row>
        <row r="178">
          <cell r="B178" t="str">
            <v/>
          </cell>
          <cell r="H178" t="str">
            <v/>
          </cell>
        </row>
        <row r="179">
          <cell r="B179" t="str">
            <v/>
          </cell>
          <cell r="H179" t="str">
            <v/>
          </cell>
        </row>
        <row r="180">
          <cell r="B180" t="str">
            <v/>
          </cell>
          <cell r="H180" t="str">
            <v/>
          </cell>
        </row>
        <row r="181">
          <cell r="B181" t="str">
            <v/>
          </cell>
          <cell r="H181" t="str">
            <v/>
          </cell>
        </row>
        <row r="182">
          <cell r="B182" t="str">
            <v/>
          </cell>
          <cell r="H182" t="str">
            <v/>
          </cell>
        </row>
        <row r="183">
          <cell r="B183" t="str">
            <v/>
          </cell>
          <cell r="H183" t="str">
            <v/>
          </cell>
        </row>
        <row r="184">
          <cell r="B184" t="str">
            <v/>
          </cell>
          <cell r="H184" t="str">
            <v/>
          </cell>
        </row>
        <row r="185">
          <cell r="B185" t="str">
            <v/>
          </cell>
          <cell r="H185" t="str">
            <v/>
          </cell>
        </row>
        <row r="186">
          <cell r="B186" t="str">
            <v/>
          </cell>
          <cell r="H186" t="str">
            <v/>
          </cell>
        </row>
        <row r="187">
          <cell r="B187" t="str">
            <v/>
          </cell>
          <cell r="H187" t="str">
            <v/>
          </cell>
        </row>
        <row r="188">
          <cell r="B188" t="str">
            <v/>
          </cell>
          <cell r="H188" t="str">
            <v/>
          </cell>
        </row>
        <row r="189">
          <cell r="B189" t="str">
            <v/>
          </cell>
          <cell r="H189" t="str">
            <v/>
          </cell>
        </row>
        <row r="190">
          <cell r="B190" t="str">
            <v/>
          </cell>
          <cell r="H190" t="str">
            <v/>
          </cell>
        </row>
        <row r="191">
          <cell r="B191" t="str">
            <v/>
          </cell>
          <cell r="H191" t="str">
            <v/>
          </cell>
        </row>
        <row r="192">
          <cell r="B192" t="str">
            <v/>
          </cell>
          <cell r="H192" t="str">
            <v/>
          </cell>
        </row>
        <row r="193">
          <cell r="B193" t="str">
            <v/>
          </cell>
          <cell r="H193" t="str">
            <v/>
          </cell>
        </row>
        <row r="194">
          <cell r="B194" t="str">
            <v/>
          </cell>
          <cell r="H194" t="str">
            <v/>
          </cell>
        </row>
        <row r="195">
          <cell r="B195" t="str">
            <v/>
          </cell>
          <cell r="H195" t="str">
            <v/>
          </cell>
        </row>
        <row r="196">
          <cell r="B196" t="str">
            <v/>
          </cell>
          <cell r="H196" t="str">
            <v/>
          </cell>
        </row>
        <row r="197">
          <cell r="B197" t="str">
            <v/>
          </cell>
          <cell r="H197" t="str">
            <v/>
          </cell>
        </row>
        <row r="198">
          <cell r="B198" t="str">
            <v/>
          </cell>
          <cell r="H198" t="str">
            <v/>
          </cell>
        </row>
        <row r="199">
          <cell r="B199" t="str">
            <v/>
          </cell>
          <cell r="H199" t="str">
            <v/>
          </cell>
        </row>
        <row r="200">
          <cell r="B200" t="str">
            <v/>
          </cell>
          <cell r="H200" t="str">
            <v/>
          </cell>
        </row>
        <row r="201">
          <cell r="B201" t="str">
            <v/>
          </cell>
          <cell r="H201" t="str">
            <v/>
          </cell>
        </row>
        <row r="202">
          <cell r="B202" t="str">
            <v/>
          </cell>
          <cell r="H202" t="str">
            <v/>
          </cell>
        </row>
        <row r="203">
          <cell r="B203" t="str">
            <v/>
          </cell>
          <cell r="H203" t="str">
            <v/>
          </cell>
        </row>
        <row r="204">
          <cell r="B204" t="str">
            <v/>
          </cell>
          <cell r="H204" t="str">
            <v/>
          </cell>
        </row>
      </sheetData>
      <sheetData sheetId="23">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выкуп прав аренды земельного участка</v>
          </cell>
        </row>
        <row r="5">
          <cell r="B5" t="str">
            <v>Кредитный договор №</v>
          </cell>
          <cell r="E5" t="str">
            <v>406_3</v>
          </cell>
        </row>
        <row r="6">
          <cell r="B6" t="str">
            <v>От</v>
          </cell>
          <cell r="E6">
            <v>35550</v>
          </cell>
        </row>
        <row r="7">
          <cell r="B7" t="str">
            <v>Тип договора</v>
          </cell>
          <cell r="E7" t="str">
            <v>инвестиционный</v>
          </cell>
        </row>
        <row r="8">
          <cell r="B8" t="str">
            <v>Размер кредита</v>
          </cell>
          <cell r="E8">
            <v>6733823</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v>6733823</v>
          </cell>
          <cell r="F10" t="str">
            <v>руб.</v>
          </cell>
        </row>
        <row r="11">
          <cell r="B11" t="str">
            <v>Номер ссудного счета</v>
          </cell>
          <cell r="E11" t="str">
            <v>45208810738000050035</v>
          </cell>
        </row>
        <row r="12">
          <cell r="B12" t="str">
            <v>Дата открытия счета</v>
          </cell>
          <cell r="E12">
            <v>35550</v>
          </cell>
        </row>
        <row r="13">
          <cell r="B13" t="str">
            <v>Дата погашения кредита</v>
          </cell>
          <cell r="E13">
            <v>43220</v>
          </cell>
        </row>
        <row r="14">
          <cell r="B14" t="str">
            <v>Пролонгации  до</v>
          </cell>
        </row>
        <row r="15">
          <cell r="B15" t="str">
            <v>Процентная ставка</v>
          </cell>
          <cell r="D15" t="str">
            <v>c</v>
          </cell>
          <cell r="E15">
            <v>0.5</v>
          </cell>
          <cell r="F15">
            <v>35899</v>
          </cell>
        </row>
        <row r="16">
          <cell r="B16" t="str">
            <v>Продолж. проц. ставка</v>
          </cell>
          <cell r="D16" t="str">
            <v>c</v>
          </cell>
        </row>
        <row r="17">
          <cell r="B17" t="str">
            <v>Группа риска</v>
          </cell>
          <cell r="E17">
            <v>1</v>
          </cell>
        </row>
        <row r="21">
          <cell r="C21">
            <v>0</v>
          </cell>
          <cell r="D21">
            <v>6733823</v>
          </cell>
          <cell r="E21">
            <v>0</v>
          </cell>
          <cell r="F21">
            <v>0</v>
          </cell>
          <cell r="I21">
            <v>0</v>
          </cell>
          <cell r="J21">
            <v>115620.36</v>
          </cell>
          <cell r="K21">
            <v>0</v>
          </cell>
          <cell r="L21">
            <v>0</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35899</v>
          </cell>
          <cell r="D25">
            <v>6733823</v>
          </cell>
          <cell r="F25">
            <v>0</v>
          </cell>
          <cell r="H25">
            <v>6733823</v>
          </cell>
        </row>
        <row r="26">
          <cell r="B26">
            <v>35929</v>
          </cell>
          <cell r="H26">
            <v>6733823</v>
          </cell>
        </row>
        <row r="27">
          <cell r="B27">
            <v>35965</v>
          </cell>
          <cell r="H27">
            <v>6733823</v>
          </cell>
          <cell r="J27">
            <v>6172.67</v>
          </cell>
        </row>
        <row r="28">
          <cell r="B28">
            <v>35990</v>
          </cell>
          <cell r="H28">
            <v>6733823</v>
          </cell>
        </row>
        <row r="29">
          <cell r="B29">
            <v>36021</v>
          </cell>
          <cell r="H29">
            <v>6733823</v>
          </cell>
        </row>
        <row r="30">
          <cell r="B30">
            <v>36054</v>
          </cell>
          <cell r="H30">
            <v>6733823</v>
          </cell>
          <cell r="J30">
            <v>8417.2800000000007</v>
          </cell>
        </row>
        <row r="31">
          <cell r="B31">
            <v>36082</v>
          </cell>
          <cell r="H31">
            <v>6733823</v>
          </cell>
        </row>
        <row r="32">
          <cell r="B32">
            <v>36113</v>
          </cell>
          <cell r="H32">
            <v>6733823</v>
          </cell>
        </row>
        <row r="33">
          <cell r="B33">
            <v>36150</v>
          </cell>
          <cell r="H33">
            <v>6733823</v>
          </cell>
          <cell r="J33">
            <v>8417.2800000000007</v>
          </cell>
        </row>
        <row r="34">
          <cell r="B34">
            <v>36174</v>
          </cell>
          <cell r="H34">
            <v>6733823</v>
          </cell>
        </row>
        <row r="35">
          <cell r="B35">
            <v>36205</v>
          </cell>
          <cell r="H35">
            <v>6733823</v>
          </cell>
        </row>
        <row r="36">
          <cell r="B36">
            <v>36231</v>
          </cell>
          <cell r="H36">
            <v>6733823</v>
          </cell>
          <cell r="J36">
            <v>8417.2800000000007</v>
          </cell>
        </row>
        <row r="37">
          <cell r="B37">
            <v>36264</v>
          </cell>
          <cell r="H37">
            <v>6733823</v>
          </cell>
        </row>
        <row r="38">
          <cell r="B38">
            <v>36294</v>
          </cell>
          <cell r="H38">
            <v>6733823</v>
          </cell>
        </row>
        <row r="39">
          <cell r="B39">
            <v>36329</v>
          </cell>
          <cell r="H39">
            <v>6733823</v>
          </cell>
          <cell r="J39">
            <v>8417.2800000000007</v>
          </cell>
        </row>
        <row r="40">
          <cell r="B40">
            <v>36331</v>
          </cell>
          <cell r="H40">
            <v>6733823</v>
          </cell>
          <cell r="J40">
            <v>141.08000000000001</v>
          </cell>
        </row>
        <row r="41">
          <cell r="B41">
            <v>36355</v>
          </cell>
          <cell r="H41">
            <v>6733823</v>
          </cell>
        </row>
        <row r="42">
          <cell r="B42">
            <v>36386</v>
          </cell>
          <cell r="H42">
            <v>6733823</v>
          </cell>
        </row>
        <row r="43">
          <cell r="B43">
            <v>36417</v>
          </cell>
          <cell r="H43">
            <v>6733823</v>
          </cell>
          <cell r="J43">
            <v>8276.2000000000007</v>
          </cell>
        </row>
        <row r="44">
          <cell r="B44">
            <v>36447</v>
          </cell>
          <cell r="H44">
            <v>6733823</v>
          </cell>
        </row>
        <row r="45">
          <cell r="B45">
            <v>36483</v>
          </cell>
          <cell r="H45">
            <v>6733823</v>
          </cell>
          <cell r="J45">
            <v>8417.2800000000007</v>
          </cell>
        </row>
        <row r="46">
          <cell r="B46">
            <v>36508</v>
          </cell>
          <cell r="H46">
            <v>6733823</v>
          </cell>
        </row>
        <row r="47">
          <cell r="B47">
            <v>36539</v>
          </cell>
          <cell r="H47">
            <v>6733823</v>
          </cell>
        </row>
        <row r="48">
          <cell r="B48">
            <v>36585</v>
          </cell>
          <cell r="H48">
            <v>6733823</v>
          </cell>
        </row>
        <row r="49">
          <cell r="B49">
            <v>36605</v>
          </cell>
          <cell r="H49">
            <v>6733823</v>
          </cell>
          <cell r="J49">
            <v>8417.2800000000007</v>
          </cell>
        </row>
        <row r="50">
          <cell r="B50">
            <v>36636</v>
          </cell>
          <cell r="H50">
            <v>6733823</v>
          </cell>
        </row>
        <row r="51">
          <cell r="B51">
            <v>36676</v>
          </cell>
          <cell r="H51">
            <v>6733823</v>
          </cell>
        </row>
        <row r="52">
          <cell r="B52">
            <v>36686</v>
          </cell>
          <cell r="H52">
            <v>6733823</v>
          </cell>
          <cell r="J52">
            <v>8417.2800000000007</v>
          </cell>
        </row>
        <row r="53">
          <cell r="B53">
            <v>36738</v>
          </cell>
          <cell r="H53">
            <v>6733823</v>
          </cell>
        </row>
        <row r="54">
          <cell r="B54">
            <v>36769</v>
          </cell>
          <cell r="H54">
            <v>6733823</v>
          </cell>
        </row>
        <row r="55">
          <cell r="B55">
            <v>36774</v>
          </cell>
          <cell r="H55">
            <v>6733823</v>
          </cell>
          <cell r="J55">
            <v>8417.2800000000007</v>
          </cell>
        </row>
        <row r="56">
          <cell r="B56">
            <v>36829</v>
          </cell>
          <cell r="H56">
            <v>6733823</v>
          </cell>
        </row>
        <row r="57">
          <cell r="B57">
            <v>36860</v>
          </cell>
          <cell r="H57">
            <v>6733823</v>
          </cell>
        </row>
        <row r="58">
          <cell r="B58">
            <v>36867</v>
          </cell>
          <cell r="H58">
            <v>6733823</v>
          </cell>
          <cell r="J58">
            <v>8417.2800000000007</v>
          </cell>
        </row>
        <row r="59">
          <cell r="B59">
            <v>36892</v>
          </cell>
          <cell r="H59">
            <v>6733823</v>
          </cell>
        </row>
        <row r="60">
          <cell r="B60">
            <v>36923</v>
          </cell>
          <cell r="H60">
            <v>6733823</v>
          </cell>
        </row>
        <row r="61">
          <cell r="B61">
            <v>36943</v>
          </cell>
          <cell r="H61">
            <v>6733823</v>
          </cell>
          <cell r="J61">
            <v>8301.9699999999993</v>
          </cell>
        </row>
        <row r="62">
          <cell r="B62">
            <v>36951</v>
          </cell>
          <cell r="H62">
            <v>6733823</v>
          </cell>
        </row>
        <row r="63">
          <cell r="B63">
            <v>36982</v>
          </cell>
          <cell r="H63">
            <v>6733823</v>
          </cell>
        </row>
        <row r="64">
          <cell r="B64">
            <v>37012</v>
          </cell>
          <cell r="H64">
            <v>6733823</v>
          </cell>
        </row>
        <row r="65">
          <cell r="B65">
            <v>37043</v>
          </cell>
          <cell r="H65">
            <v>6733823</v>
          </cell>
          <cell r="J65">
            <v>8486.4599999999991</v>
          </cell>
        </row>
        <row r="66">
          <cell r="B66">
            <v>37073</v>
          </cell>
          <cell r="H66">
            <v>6733823</v>
          </cell>
        </row>
        <row r="67">
          <cell r="B67">
            <v>37104</v>
          </cell>
          <cell r="H67">
            <v>6733823</v>
          </cell>
        </row>
        <row r="68">
          <cell r="B68">
            <v>37135</v>
          </cell>
          <cell r="H68">
            <v>6733823</v>
          </cell>
        </row>
        <row r="69">
          <cell r="B69">
            <v>37139</v>
          </cell>
          <cell r="H69">
            <v>6733823</v>
          </cell>
          <cell r="J69">
            <v>8486.4599999999991</v>
          </cell>
        </row>
        <row r="70">
          <cell r="B70" t="str">
            <v/>
          </cell>
          <cell r="H70" t="str">
            <v/>
          </cell>
        </row>
        <row r="71">
          <cell r="B71" t="str">
            <v/>
          </cell>
          <cell r="H71" t="str">
            <v/>
          </cell>
        </row>
        <row r="72">
          <cell r="B72" t="str">
            <v/>
          </cell>
          <cell r="H72" t="str">
            <v/>
          </cell>
        </row>
        <row r="73">
          <cell r="B73" t="str">
            <v/>
          </cell>
          <cell r="H73" t="str">
            <v/>
          </cell>
        </row>
        <row r="74">
          <cell r="B74" t="str">
            <v/>
          </cell>
          <cell r="H74" t="str">
            <v/>
          </cell>
        </row>
        <row r="75">
          <cell r="B75" t="str">
            <v/>
          </cell>
          <cell r="H75" t="str">
            <v/>
          </cell>
        </row>
        <row r="76">
          <cell r="B76" t="str">
            <v/>
          </cell>
          <cell r="H76" t="str">
            <v/>
          </cell>
        </row>
        <row r="77">
          <cell r="B77" t="str">
            <v/>
          </cell>
          <cell r="H77" t="str">
            <v/>
          </cell>
        </row>
        <row r="78">
          <cell r="B78" t="str">
            <v/>
          </cell>
          <cell r="H78" t="str">
            <v/>
          </cell>
        </row>
        <row r="79">
          <cell r="B79" t="str">
            <v/>
          </cell>
          <cell r="H79" t="str">
            <v/>
          </cell>
        </row>
        <row r="80">
          <cell r="B80" t="str">
            <v/>
          </cell>
          <cell r="H80" t="str">
            <v/>
          </cell>
        </row>
        <row r="81">
          <cell r="B81" t="str">
            <v/>
          </cell>
          <cell r="H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sheetData>
      <sheetData sheetId="24"/>
      <sheetData sheetId="25"/>
      <sheetData sheetId="26"/>
      <sheetData sheetId="27"/>
      <sheetData sheetId="28"/>
      <sheetData sheetId="29"/>
      <sheetData sheetId="30" refreshError="1"/>
      <sheetData sheetId="3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покупка простых векселей для расчета по стр-ву жилого комплекса "Кунцево"</v>
          </cell>
        </row>
        <row r="5">
          <cell r="B5" t="str">
            <v>Кредитный договор №</v>
          </cell>
          <cell r="E5" t="str">
            <v>156/9</v>
          </cell>
        </row>
        <row r="6">
          <cell r="B6" t="str">
            <v>От</v>
          </cell>
          <cell r="E6">
            <v>36572</v>
          </cell>
        </row>
        <row r="7">
          <cell r="B7" t="str">
            <v>Тип договора</v>
          </cell>
          <cell r="E7" t="str">
            <v xml:space="preserve">       инвестиционный</v>
          </cell>
        </row>
        <row r="8">
          <cell r="B8" t="str">
            <v>Размер кредита</v>
          </cell>
          <cell r="E8">
            <v>250000000</v>
          </cell>
          <cell r="F8" t="str">
            <v>руб</v>
          </cell>
        </row>
        <row r="9">
          <cell r="B9" t="str">
            <v>Вид обеспечения кредита</v>
          </cell>
          <cell r="E9" t="str">
            <v>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45006810338000050569</v>
          </cell>
        </row>
        <row r="12">
          <cell r="B12" t="str">
            <v>Дата открытия счета</v>
          </cell>
          <cell r="E12">
            <v>36573</v>
          </cell>
        </row>
        <row r="13">
          <cell r="B13" t="str">
            <v>Дата погашения кредита</v>
          </cell>
          <cell r="E13">
            <v>36923</v>
          </cell>
        </row>
        <row r="14">
          <cell r="B14" t="str">
            <v>Пролонгации  до</v>
          </cell>
          <cell r="E14">
            <v>37273</v>
          </cell>
        </row>
        <row r="15">
          <cell r="B15" t="str">
            <v>Процентная ставка</v>
          </cell>
          <cell r="D15" t="str">
            <v>c</v>
          </cell>
          <cell r="E15">
            <v>7</v>
          </cell>
          <cell r="F15">
            <v>36573</v>
          </cell>
          <cell r="G15">
            <v>16.2</v>
          </cell>
          <cell r="H15">
            <v>36842</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36573</v>
          </cell>
          <cell r="D25">
            <v>250000000</v>
          </cell>
          <cell r="F25" t="str">
            <v/>
          </cell>
          <cell r="H25">
            <v>250000000</v>
          </cell>
        </row>
        <row r="26">
          <cell r="B26">
            <v>36616</v>
          </cell>
          <cell r="H26">
            <v>250000000</v>
          </cell>
        </row>
        <row r="27">
          <cell r="B27">
            <v>36644</v>
          </cell>
          <cell r="H27">
            <v>250000000</v>
          </cell>
        </row>
        <row r="28">
          <cell r="B28">
            <v>36668</v>
          </cell>
          <cell r="H28">
            <v>250000000</v>
          </cell>
          <cell r="J28">
            <v>4446721.3099999996</v>
          </cell>
        </row>
        <row r="29">
          <cell r="B29">
            <v>36707</v>
          </cell>
          <cell r="H29">
            <v>250000000</v>
          </cell>
        </row>
        <row r="30">
          <cell r="B30">
            <v>36738</v>
          </cell>
          <cell r="H30">
            <v>250000000</v>
          </cell>
        </row>
        <row r="31">
          <cell r="B31">
            <v>36768</v>
          </cell>
          <cell r="H31">
            <v>250000000</v>
          </cell>
          <cell r="J31">
            <v>4385445.97</v>
          </cell>
        </row>
        <row r="32">
          <cell r="B32">
            <v>36768</v>
          </cell>
          <cell r="H32">
            <v>250000000</v>
          </cell>
          <cell r="K32">
            <v>67306</v>
          </cell>
        </row>
        <row r="33">
          <cell r="B33">
            <v>36769</v>
          </cell>
          <cell r="H33">
            <v>250000000</v>
          </cell>
          <cell r="J33">
            <v>13461.13</v>
          </cell>
        </row>
        <row r="34">
          <cell r="B34">
            <v>36769</v>
          </cell>
          <cell r="H34">
            <v>250000000</v>
          </cell>
          <cell r="K34">
            <v>21</v>
          </cell>
        </row>
        <row r="35">
          <cell r="B35">
            <v>36799</v>
          </cell>
          <cell r="H35">
            <v>250000000</v>
          </cell>
        </row>
        <row r="36">
          <cell r="B36">
            <v>36829</v>
          </cell>
          <cell r="H36">
            <v>250000000</v>
          </cell>
        </row>
        <row r="37">
          <cell r="B37">
            <v>36850</v>
          </cell>
          <cell r="H37">
            <v>250000000</v>
          </cell>
          <cell r="J37">
            <v>4964480.87</v>
          </cell>
        </row>
        <row r="38">
          <cell r="B38">
            <v>36889</v>
          </cell>
          <cell r="H38">
            <v>250000000</v>
          </cell>
        </row>
        <row r="39">
          <cell r="B39">
            <v>36892</v>
          </cell>
          <cell r="H39">
            <v>250000000</v>
          </cell>
        </row>
        <row r="40">
          <cell r="B40">
            <v>36923</v>
          </cell>
          <cell r="H40">
            <v>250000000</v>
          </cell>
        </row>
        <row r="41">
          <cell r="B41">
            <v>36942</v>
          </cell>
          <cell r="H41">
            <v>250000000</v>
          </cell>
          <cell r="J41">
            <v>10195789.359999999</v>
          </cell>
        </row>
        <row r="42">
          <cell r="B42">
            <v>36951</v>
          </cell>
          <cell r="H42">
            <v>250000000</v>
          </cell>
        </row>
        <row r="43">
          <cell r="B43">
            <v>36982</v>
          </cell>
          <cell r="H43">
            <v>250000000</v>
          </cell>
        </row>
        <row r="44">
          <cell r="B44">
            <v>37012</v>
          </cell>
          <cell r="H44">
            <v>250000000</v>
          </cell>
        </row>
        <row r="45">
          <cell r="B45">
            <v>37032</v>
          </cell>
          <cell r="H45">
            <v>250000000</v>
          </cell>
          <cell r="J45">
            <v>4000000</v>
          </cell>
        </row>
        <row r="46">
          <cell r="B46">
            <v>37033</v>
          </cell>
          <cell r="H46">
            <v>250000000</v>
          </cell>
          <cell r="J46">
            <v>2791951.59</v>
          </cell>
          <cell r="K46">
            <v>8048</v>
          </cell>
        </row>
        <row r="47">
          <cell r="B47">
            <v>37034</v>
          </cell>
          <cell r="H47">
            <v>250000000</v>
          </cell>
          <cell r="J47">
            <v>3071118.65</v>
          </cell>
          <cell r="K47">
            <v>4224</v>
          </cell>
        </row>
        <row r="48">
          <cell r="B48">
            <v>37035</v>
          </cell>
          <cell r="H48">
            <v>250000000</v>
          </cell>
          <cell r="J48">
            <v>12272.23</v>
          </cell>
          <cell r="K48">
            <v>17</v>
          </cell>
        </row>
        <row r="49">
          <cell r="B49">
            <v>37119</v>
          </cell>
          <cell r="H49">
            <v>250000000</v>
          </cell>
          <cell r="J49">
            <v>5000000</v>
          </cell>
        </row>
        <row r="50">
          <cell r="B50">
            <v>37120</v>
          </cell>
          <cell r="H50">
            <v>250000000</v>
          </cell>
          <cell r="J50">
            <v>5208219.18</v>
          </cell>
        </row>
        <row r="51">
          <cell r="B51">
            <v>37215</v>
          </cell>
          <cell r="H51">
            <v>250000000</v>
          </cell>
          <cell r="J51">
            <v>10208219.18</v>
          </cell>
        </row>
        <row r="52">
          <cell r="B52" t="str">
            <v/>
          </cell>
          <cell r="H52" t="str">
            <v/>
          </cell>
        </row>
        <row r="53">
          <cell r="B53" t="str">
            <v/>
          </cell>
          <cell r="H53" t="str">
            <v/>
          </cell>
        </row>
        <row r="54">
          <cell r="B54" t="str">
            <v/>
          </cell>
          <cell r="H54" t="str">
            <v/>
          </cell>
        </row>
        <row r="55">
          <cell r="B55" t="str">
            <v/>
          </cell>
          <cell r="H55" t="str">
            <v/>
          </cell>
        </row>
        <row r="56">
          <cell r="B56" t="str">
            <v/>
          </cell>
          <cell r="H56" t="str">
            <v/>
          </cell>
        </row>
        <row r="57">
          <cell r="B57" t="str">
            <v/>
          </cell>
          <cell r="H57" t="str">
            <v/>
          </cell>
        </row>
        <row r="58">
          <cell r="B58" t="str">
            <v/>
          </cell>
          <cell r="H58" t="str">
            <v/>
          </cell>
        </row>
        <row r="59">
          <cell r="B59" t="str">
            <v/>
          </cell>
          <cell r="H59" t="str">
            <v/>
          </cell>
        </row>
        <row r="60">
          <cell r="B60" t="str">
            <v/>
          </cell>
          <cell r="H60" t="str">
            <v/>
          </cell>
        </row>
        <row r="61">
          <cell r="B61" t="str">
            <v/>
          </cell>
          <cell r="H61" t="str">
            <v/>
          </cell>
        </row>
        <row r="62">
          <cell r="B62" t="str">
            <v/>
          </cell>
          <cell r="H62" t="str">
            <v/>
          </cell>
        </row>
        <row r="63">
          <cell r="B63" t="str">
            <v/>
          </cell>
          <cell r="H63" t="str">
            <v/>
          </cell>
        </row>
        <row r="64">
          <cell r="B64" t="str">
            <v/>
          </cell>
          <cell r="H64" t="str">
            <v/>
          </cell>
        </row>
      </sheetData>
      <sheetData sheetId="32">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156/10</v>
          </cell>
        </row>
        <row r="6">
          <cell r="B6" t="str">
            <v>От</v>
          </cell>
          <cell r="E6">
            <v>36697</v>
          </cell>
        </row>
        <row r="7">
          <cell r="B7" t="str">
            <v>Тип договора</v>
          </cell>
          <cell r="E7" t="str">
            <v xml:space="preserve">       инвестиционный</v>
          </cell>
        </row>
        <row r="8">
          <cell r="B8" t="str">
            <v>Размер кредита</v>
          </cell>
          <cell r="E8">
            <v>223000000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45006810638000050560</v>
          </cell>
        </row>
        <row r="12">
          <cell r="B12" t="str">
            <v>Дата открытия счета</v>
          </cell>
          <cell r="E12">
            <v>36706</v>
          </cell>
        </row>
        <row r="13">
          <cell r="B13" t="str">
            <v>Дата погашения кредита</v>
          </cell>
          <cell r="E13">
            <v>37425</v>
          </cell>
        </row>
        <row r="14">
          <cell r="B14" t="str">
            <v>Пролонгации  до</v>
          </cell>
          <cell r="E14">
            <v>37062</v>
          </cell>
          <cell r="F14">
            <v>37425</v>
          </cell>
        </row>
        <row r="15">
          <cell r="B15" t="str">
            <v>Процентная ставка</v>
          </cell>
          <cell r="D15" t="str">
            <v>c</v>
          </cell>
          <cell r="E15">
            <v>6</v>
          </cell>
          <cell r="F15">
            <v>36706</v>
          </cell>
          <cell r="G15">
            <v>18.3</v>
          </cell>
          <cell r="H15">
            <v>36876</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223000000</v>
          </cell>
          <cell r="F25" t="str">
            <v/>
          </cell>
          <cell r="H25">
            <v>223000000</v>
          </cell>
        </row>
        <row r="26">
          <cell r="B26">
            <v>36738</v>
          </cell>
          <cell r="H26">
            <v>223000000</v>
          </cell>
        </row>
        <row r="27">
          <cell r="B27">
            <v>36769</v>
          </cell>
          <cell r="H27">
            <v>223000000</v>
          </cell>
        </row>
        <row r="28">
          <cell r="B28">
            <v>36789</v>
          </cell>
          <cell r="H28">
            <v>223000000</v>
          </cell>
          <cell r="J28">
            <v>3034262.3</v>
          </cell>
        </row>
        <row r="29">
          <cell r="B29">
            <v>36829</v>
          </cell>
          <cell r="H29">
            <v>223000000</v>
          </cell>
        </row>
        <row r="30">
          <cell r="B30">
            <v>36860</v>
          </cell>
          <cell r="H30">
            <v>223000000</v>
          </cell>
        </row>
        <row r="31">
          <cell r="B31">
            <v>36882</v>
          </cell>
          <cell r="H31">
            <v>223000000</v>
          </cell>
          <cell r="J31">
            <v>3701434.43</v>
          </cell>
        </row>
        <row r="32">
          <cell r="B32">
            <v>36882</v>
          </cell>
          <cell r="H32">
            <v>223000000</v>
          </cell>
          <cell r="K32">
            <v>10113.209999999999</v>
          </cell>
        </row>
        <row r="33">
          <cell r="B33">
            <v>36892</v>
          </cell>
          <cell r="H33">
            <v>223000000</v>
          </cell>
        </row>
        <row r="34">
          <cell r="B34">
            <v>36923</v>
          </cell>
          <cell r="H34">
            <v>223000000</v>
          </cell>
        </row>
        <row r="35">
          <cell r="B35">
            <v>36951</v>
          </cell>
          <cell r="H35">
            <v>223000000</v>
          </cell>
        </row>
        <row r="36">
          <cell r="B36">
            <v>36970</v>
          </cell>
          <cell r="H36">
            <v>223000000</v>
          </cell>
          <cell r="J36">
            <v>10059132.880000001</v>
          </cell>
        </row>
        <row r="37">
          <cell r="B37">
            <v>36982</v>
          </cell>
          <cell r="H37">
            <v>223000000</v>
          </cell>
        </row>
        <row r="38">
          <cell r="B38">
            <v>37012</v>
          </cell>
          <cell r="H38">
            <v>223000000</v>
          </cell>
        </row>
        <row r="39">
          <cell r="B39">
            <v>37062</v>
          </cell>
          <cell r="H39">
            <v>223000000</v>
          </cell>
        </row>
        <row r="40">
          <cell r="B40">
            <v>37063</v>
          </cell>
          <cell r="H40">
            <v>223000000</v>
          </cell>
          <cell r="J40">
            <v>2985909.45</v>
          </cell>
          <cell r="K40">
            <v>14090.55</v>
          </cell>
        </row>
        <row r="41">
          <cell r="B41">
            <v>37064</v>
          </cell>
          <cell r="H41">
            <v>223000000</v>
          </cell>
          <cell r="J41">
            <v>7300194.6600000001</v>
          </cell>
          <cell r="K41">
            <v>10000.27</v>
          </cell>
        </row>
        <row r="42">
          <cell r="B42">
            <v>37153</v>
          </cell>
          <cell r="H42">
            <v>223000000</v>
          </cell>
          <cell r="J42">
            <v>10286104.109999999</v>
          </cell>
        </row>
        <row r="43">
          <cell r="B43" t="str">
            <v/>
          </cell>
          <cell r="H43" t="str">
            <v/>
          </cell>
        </row>
        <row r="44">
          <cell r="B44" t="str">
            <v/>
          </cell>
          <cell r="H44" t="str">
            <v/>
          </cell>
          <cell r="L44">
            <v>30532958.38315</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row r="55">
          <cell r="B55" t="str">
            <v/>
          </cell>
          <cell r="H55" t="str">
            <v/>
          </cell>
        </row>
      </sheetData>
      <sheetData sheetId="33"/>
      <sheetData sheetId="34">
        <row r="1">
          <cell r="B1" t="str">
            <v>Кредитор</v>
          </cell>
          <cell r="E1" t="str">
            <v>УИК</v>
          </cell>
        </row>
        <row r="2">
          <cell r="B2" t="str">
            <v>Заёмщик</v>
          </cell>
          <cell r="E2" t="str">
            <v>ОАО "Москапстрой"</v>
          </cell>
        </row>
        <row r="3">
          <cell r="B3" t="str">
            <v>Правовая форма</v>
          </cell>
          <cell r="E3" t="str">
            <v>ОАО</v>
          </cell>
        </row>
        <row r="4">
          <cell r="B4" t="str">
            <v>Объект стрительства</v>
          </cell>
          <cell r="E4" t="str">
            <v xml:space="preserve">для проведения расчетов за выполненные работы с контагентами </v>
          </cell>
        </row>
        <row r="5">
          <cell r="B5" t="str">
            <v>Кредитный договор №</v>
          </cell>
          <cell r="E5">
            <v>401</v>
          </cell>
        </row>
        <row r="6">
          <cell r="B6" t="str">
            <v>От</v>
          </cell>
          <cell r="E6">
            <v>36796</v>
          </cell>
        </row>
        <row r="7">
          <cell r="B7" t="str">
            <v>Тип договора</v>
          </cell>
          <cell r="E7" t="str">
            <v>инвестиционный</v>
          </cell>
        </row>
        <row r="8">
          <cell r="B8" t="str">
            <v>Размер кредита</v>
          </cell>
          <cell r="E8">
            <v>250000000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45206810238000050401</v>
          </cell>
        </row>
        <row r="12">
          <cell r="B12" t="str">
            <v>Дата открытия счета</v>
          </cell>
          <cell r="E12">
            <v>36798</v>
          </cell>
        </row>
        <row r="13">
          <cell r="B13" t="str">
            <v>Дата погашения кредита</v>
          </cell>
          <cell r="E13">
            <v>37155</v>
          </cell>
        </row>
        <row r="14">
          <cell r="B14" t="str">
            <v>Пролонгации  до</v>
          </cell>
        </row>
        <row r="15">
          <cell r="B15" t="str">
            <v>Процентная ставка</v>
          </cell>
          <cell r="D15" t="str">
            <v>c</v>
          </cell>
          <cell r="E15">
            <v>20.350000000000001</v>
          </cell>
          <cell r="F15">
            <v>36798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36798</v>
          </cell>
          <cell r="D25">
            <v>250000000</v>
          </cell>
          <cell r="F25">
            <v>0</v>
          </cell>
          <cell r="H25">
            <v>250000000</v>
          </cell>
        </row>
        <row r="26">
          <cell r="B26">
            <v>36829</v>
          </cell>
          <cell r="H26">
            <v>250000000</v>
          </cell>
        </row>
        <row r="27">
          <cell r="B27">
            <v>36860</v>
          </cell>
          <cell r="H27">
            <v>250000000</v>
          </cell>
        </row>
        <row r="28">
          <cell r="B28">
            <v>36865</v>
          </cell>
          <cell r="F28">
            <v>50000000</v>
          </cell>
          <cell r="H28">
            <v>200000000</v>
          </cell>
        </row>
        <row r="29">
          <cell r="B29">
            <v>36880</v>
          </cell>
          <cell r="H29">
            <v>200000000</v>
          </cell>
          <cell r="J29">
            <v>11870833.33</v>
          </cell>
        </row>
        <row r="30">
          <cell r="B30">
            <v>36892</v>
          </cell>
          <cell r="H30">
            <v>200000000</v>
          </cell>
        </row>
        <row r="31">
          <cell r="B31">
            <v>36923</v>
          </cell>
          <cell r="H31">
            <v>200000000</v>
          </cell>
        </row>
        <row r="32">
          <cell r="B32">
            <v>36951</v>
          </cell>
          <cell r="H32">
            <v>200000000</v>
          </cell>
        </row>
        <row r="33">
          <cell r="B33">
            <v>36972</v>
          </cell>
          <cell r="H33">
            <v>200000000</v>
          </cell>
        </row>
        <row r="34">
          <cell r="B34">
            <v>36974</v>
          </cell>
          <cell r="F34">
            <v>30000000</v>
          </cell>
          <cell r="H34">
            <v>170000000</v>
          </cell>
          <cell r="J34">
            <v>10034702.449999999</v>
          </cell>
        </row>
        <row r="35">
          <cell r="B35">
            <v>36994</v>
          </cell>
          <cell r="F35">
            <v>567136.99</v>
          </cell>
          <cell r="H35">
            <v>169432863.00999999</v>
          </cell>
          <cell r="J35">
            <v>1432863.01</v>
          </cell>
        </row>
        <row r="36">
          <cell r="B36">
            <v>36998</v>
          </cell>
          <cell r="F36">
            <v>1122141.51</v>
          </cell>
          <cell r="H36">
            <v>168310721.5</v>
          </cell>
          <cell r="J36">
            <v>377858.49</v>
          </cell>
        </row>
        <row r="37">
          <cell r="B37">
            <v>37000</v>
          </cell>
          <cell r="F37">
            <v>4812322.0199999996</v>
          </cell>
          <cell r="H37">
            <v>163498399.47999999</v>
          </cell>
          <cell r="J37">
            <v>187677.98</v>
          </cell>
        </row>
        <row r="38">
          <cell r="B38">
            <v>37001</v>
          </cell>
          <cell r="F38">
            <v>1908844.04</v>
          </cell>
          <cell r="H38">
            <v>161589555.44</v>
          </cell>
          <cell r="J38">
            <v>91155.96</v>
          </cell>
        </row>
        <row r="39">
          <cell r="B39">
            <v>37007</v>
          </cell>
          <cell r="F39">
            <v>5359449.7300000004</v>
          </cell>
          <cell r="H39">
            <v>156230105.71000001</v>
          </cell>
          <cell r="J39">
            <v>540550.27</v>
          </cell>
        </row>
        <row r="40">
          <cell r="B40">
            <v>37009</v>
          </cell>
          <cell r="F40">
            <v>14825792.73</v>
          </cell>
          <cell r="H40">
            <v>141404312.97999999</v>
          </cell>
          <cell r="J40">
            <v>174207.27</v>
          </cell>
        </row>
        <row r="41">
          <cell r="B41">
            <v>37015</v>
          </cell>
          <cell r="F41">
            <v>2526973.52</v>
          </cell>
          <cell r="H41">
            <v>138877339.46000001</v>
          </cell>
          <cell r="J41">
            <v>473026.48</v>
          </cell>
        </row>
        <row r="42">
          <cell r="B42">
            <v>37018</v>
          </cell>
          <cell r="F42">
            <v>20327073.379999999</v>
          </cell>
          <cell r="H42">
            <v>118550266.08</v>
          </cell>
          <cell r="J42">
            <v>232286.62</v>
          </cell>
        </row>
        <row r="43">
          <cell r="B43">
            <v>37021</v>
          </cell>
          <cell r="F43">
            <v>1801712.5</v>
          </cell>
          <cell r="H43">
            <v>116748553.58</v>
          </cell>
          <cell r="J43">
            <v>198287.5</v>
          </cell>
        </row>
        <row r="44">
          <cell r="B44">
            <v>37022</v>
          </cell>
          <cell r="F44">
            <v>16934908.68</v>
          </cell>
          <cell r="H44">
            <v>99813644.900000006</v>
          </cell>
          <cell r="J44">
            <v>65091.32</v>
          </cell>
        </row>
        <row r="45">
          <cell r="B45">
            <v>37029</v>
          </cell>
          <cell r="F45">
            <v>2820453.32</v>
          </cell>
          <cell r="H45">
            <v>96993191.579999998</v>
          </cell>
          <cell r="J45">
            <v>389546.68</v>
          </cell>
        </row>
        <row r="46">
          <cell r="B46">
            <v>37033</v>
          </cell>
          <cell r="F46">
            <v>9183691.9000000004</v>
          </cell>
          <cell r="H46">
            <v>87809499.680000007</v>
          </cell>
          <cell r="J46">
            <v>216308.1</v>
          </cell>
        </row>
        <row r="47">
          <cell r="B47">
            <v>37034</v>
          </cell>
          <cell r="F47">
            <v>13161043.199999999</v>
          </cell>
          <cell r="H47">
            <v>74648456.480000004</v>
          </cell>
          <cell r="J47">
            <v>48956.800000000003</v>
          </cell>
        </row>
        <row r="48">
          <cell r="B48">
            <v>37035</v>
          </cell>
          <cell r="F48">
            <v>1958380.93</v>
          </cell>
          <cell r="H48">
            <v>72690075.549999997</v>
          </cell>
          <cell r="J48">
            <v>41619.07</v>
          </cell>
        </row>
        <row r="49">
          <cell r="B49">
            <v>37043</v>
          </cell>
          <cell r="F49">
            <v>3875782.35</v>
          </cell>
          <cell r="H49">
            <v>68814293.200000003</v>
          </cell>
          <cell r="J49">
            <v>324217.65000000002</v>
          </cell>
        </row>
        <row r="50">
          <cell r="B50">
            <v>37047</v>
          </cell>
          <cell r="F50">
            <v>53826534.700000003</v>
          </cell>
          <cell r="H50">
            <v>14987758.5</v>
          </cell>
          <cell r="J50">
            <v>153465.29999999999</v>
          </cell>
        </row>
        <row r="51">
          <cell r="B51">
            <v>37057</v>
          </cell>
          <cell r="F51">
            <v>6757038.1100000003</v>
          </cell>
          <cell r="H51">
            <v>8230720.3899999997</v>
          </cell>
          <cell r="J51">
            <v>83561</v>
          </cell>
        </row>
        <row r="52">
          <cell r="B52">
            <v>37060</v>
          </cell>
          <cell r="F52">
            <v>3186233.27</v>
          </cell>
          <cell r="H52">
            <v>5044487.12</v>
          </cell>
          <cell r="J52">
            <v>13766</v>
          </cell>
        </row>
        <row r="53">
          <cell r="B53">
            <v>37061</v>
          </cell>
          <cell r="F53">
            <v>5044487.12</v>
          </cell>
          <cell r="H53">
            <v>0</v>
          </cell>
          <cell r="J53">
            <v>2812.47</v>
          </cell>
        </row>
        <row r="54">
          <cell r="B54" t="str">
            <v/>
          </cell>
          <cell r="H54" t="str">
            <v/>
          </cell>
        </row>
      </sheetData>
      <sheetData sheetId="35">
        <row r="1">
          <cell r="B1" t="str">
            <v>Кредитор</v>
          </cell>
          <cell r="E1" t="str">
            <v>УИК</v>
          </cell>
        </row>
        <row r="2">
          <cell r="B2" t="str">
            <v>Заёмщик</v>
          </cell>
          <cell r="E2" t="str">
            <v xml:space="preserve">                   ЗАО "Западный мост"</v>
          </cell>
        </row>
        <row r="3">
          <cell r="B3" t="str">
            <v>Правовая форма</v>
          </cell>
          <cell r="E3" t="str">
            <v>ЗАО</v>
          </cell>
        </row>
        <row r="4">
          <cell r="B4" t="str">
            <v>Объект стрительства</v>
          </cell>
          <cell r="E4" t="str">
            <v>закупка строительных материалов и оборудования</v>
          </cell>
        </row>
        <row r="5">
          <cell r="B5" t="str">
            <v>Кредитный договор №</v>
          </cell>
          <cell r="E5">
            <v>407</v>
          </cell>
        </row>
        <row r="6">
          <cell r="B6" t="str">
            <v>От</v>
          </cell>
          <cell r="E6">
            <v>36852</v>
          </cell>
        </row>
        <row r="7">
          <cell r="B7" t="str">
            <v>Тип договора</v>
          </cell>
          <cell r="E7" t="str">
            <v>инвестиционный</v>
          </cell>
        </row>
        <row r="8">
          <cell r="B8" t="str">
            <v>Размер кредита</v>
          </cell>
          <cell r="E8">
            <v>98000000</v>
          </cell>
          <cell r="F8" t="str">
            <v>руб.</v>
          </cell>
        </row>
        <row r="9">
          <cell r="B9" t="str">
            <v>Вид обеспечения кредита</v>
          </cell>
        </row>
        <row r="10">
          <cell r="B10" t="str">
            <v>Размер обеспечения</v>
          </cell>
          <cell r="F10" t="str">
            <v>руб.</v>
          </cell>
        </row>
        <row r="11">
          <cell r="B11" t="str">
            <v>Номер ссудного счета</v>
          </cell>
          <cell r="E11" t="str">
            <v>45206810038000050407</v>
          </cell>
        </row>
        <row r="12">
          <cell r="B12" t="str">
            <v>Дата открытия счета</v>
          </cell>
          <cell r="E12">
            <v>36861</v>
          </cell>
        </row>
        <row r="13">
          <cell r="B13" t="str">
            <v>Дата погашения кредита</v>
          </cell>
          <cell r="E13">
            <v>37216</v>
          </cell>
        </row>
        <row r="14">
          <cell r="B14" t="str">
            <v>Пролонгации  до</v>
          </cell>
        </row>
        <row r="15">
          <cell r="B15" t="str">
            <v>Процентная ставка</v>
          </cell>
          <cell r="D15" t="str">
            <v>c</v>
          </cell>
          <cell r="E15">
            <v>18.3</v>
          </cell>
          <cell r="F15">
            <v>36861</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36864</v>
          </cell>
          <cell r="D25">
            <v>46282620.020000003</v>
          </cell>
          <cell r="F25">
            <v>0</v>
          </cell>
          <cell r="H25">
            <v>46282620.020000003</v>
          </cell>
        </row>
        <row r="26">
          <cell r="B26">
            <v>36887</v>
          </cell>
          <cell r="H26">
            <v>46282620.020000003</v>
          </cell>
          <cell r="J26">
            <v>555391.43999999994</v>
          </cell>
        </row>
        <row r="27">
          <cell r="B27">
            <v>36892</v>
          </cell>
          <cell r="H27">
            <v>46282620.020000003</v>
          </cell>
        </row>
        <row r="28">
          <cell r="B28">
            <v>36923</v>
          </cell>
          <cell r="H28">
            <v>46282620.020000003</v>
          </cell>
        </row>
        <row r="29">
          <cell r="B29">
            <v>36951</v>
          </cell>
          <cell r="H29">
            <v>46282620.020000003</v>
          </cell>
        </row>
        <row r="30">
          <cell r="B30">
            <v>36977</v>
          </cell>
          <cell r="H30">
            <v>46282620.020000003</v>
          </cell>
          <cell r="J30">
            <v>2088233.77</v>
          </cell>
        </row>
        <row r="31">
          <cell r="B31">
            <v>36982</v>
          </cell>
          <cell r="H31">
            <v>46282620.020000003</v>
          </cell>
        </row>
        <row r="32">
          <cell r="B32">
            <v>37068</v>
          </cell>
          <cell r="H32">
            <v>46282620.020000003</v>
          </cell>
          <cell r="J32">
            <v>2134833.4</v>
          </cell>
        </row>
        <row r="33">
          <cell r="B33">
            <v>37160</v>
          </cell>
          <cell r="H33">
            <v>46282620.020000003</v>
          </cell>
          <cell r="J33">
            <v>2134833.4</v>
          </cell>
        </row>
        <row r="34">
          <cell r="B34">
            <v>37216</v>
          </cell>
          <cell r="F34">
            <v>46282620.020000003</v>
          </cell>
          <cell r="H34">
            <v>0</v>
          </cell>
          <cell r="J34">
            <v>1253054.3899999999</v>
          </cell>
        </row>
        <row r="35">
          <cell r="B35" t="str">
            <v/>
          </cell>
          <cell r="H35" t="str">
            <v/>
          </cell>
        </row>
        <row r="36">
          <cell r="B36" t="str">
            <v/>
          </cell>
          <cell r="H36" t="str">
            <v/>
          </cell>
        </row>
        <row r="37">
          <cell r="B37" t="str">
            <v/>
          </cell>
          <cell r="H37" t="str">
            <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map_nat"/>
      <sheetName val="map_RPG"/>
      <sheetName val="Profit &amp; Loss Total"/>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IPR_VOG"/>
      <sheetName val="6НК-cт."/>
      <sheetName val="Форма2"/>
      <sheetName val="СписокТЭП"/>
      <sheetName val="Precios"/>
      <sheetName val="ЗАО_н.ит"/>
      <sheetName val="11"/>
      <sheetName val="ЗАО_мес"/>
      <sheetName val="Форма1"/>
      <sheetName val="Осн"/>
      <sheetName val="Сдача "/>
      <sheetName val="Пром1"/>
      <sheetName val="предприятия"/>
      <sheetName val="Data-in"/>
      <sheetName val="Ural med"/>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t0_name"/>
      <sheetName val="K_750_Sl_KPMG_report_Test"/>
      <sheetName val="K_300_RFD_KMG EP"/>
      <sheetName val="K_200_ES"/>
      <sheetName val="K_101_DDA_LS"/>
      <sheetName val="K_310_RFD_Uzen_rev"/>
      <sheetName val="K_120_FA_Sale"/>
      <sheetName val="Фин.обязат."/>
      <sheetName val="_FES"/>
      <sheetName val="ЦентрЗатр"/>
      <sheetName val="ЕдИзм"/>
      <sheetName val="Предпр"/>
      <sheetName val="December(начис)_ZKM-ZinBV"/>
      <sheetName val="Settings"/>
      <sheetName val="ремонтТ9"/>
      <sheetName val="Financial ratios А3"/>
      <sheetName val="InputTD"/>
      <sheetName val="Баланс"/>
      <sheetName val="I-Index"/>
      <sheetName val="факт 2005 г."/>
      <sheetName val="12 месяцев 2010"/>
      <sheetName val="Нефть"/>
      <sheetName val="КТЖ БДР"/>
      <sheetName val="Ý1.14 ÎÀÎ"/>
      <sheetName val="Ý1.15ÎÀÎ"/>
      <sheetName val="Ý1.14 ÇÝÑ"/>
      <sheetName val="Ý1.14ÖÝÑ"/>
      <sheetName val="Ý1.14ÂÝÑ"/>
      <sheetName val="Ý1.14ÞÝÑ"/>
      <sheetName val="Ý1.15ÇÝÑ"/>
      <sheetName val="Ý1.15ÖÝÑ"/>
      <sheetName val="Ý1.15ÂÝÑ"/>
      <sheetName val="Ý1.15ÞÝÑ"/>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Dictionaries"/>
      <sheetName val="Содержание"/>
      <sheetName val="4 000 000 тыс.тг"/>
      <sheetName val="15 000 000 тыс.тг"/>
      <sheetName val="ЦХЛ 2004"/>
      <sheetName val="2210900-Aug"/>
      <sheetName val="6НК"/>
      <sheetName val="Transport overview"/>
      <sheetName val="Control"/>
      <sheetName val="B-4"/>
      <sheetName val="MAIN"/>
      <sheetName val="депозиты"/>
      <sheetName val="Статьи"/>
      <sheetName val="Транспорт"/>
      <sheetName val="ЦТУ (касса)"/>
      <sheetName val="ЕБРР"/>
      <sheetName val="ЕБРР 200 млн.$ 24.05.12"/>
      <sheetName val="Самрук"/>
      <sheetName val="БРК-188,2"/>
      <sheetName val="LME_prices"/>
      <sheetName val="Доходы всего"/>
      <sheetName val="Доходы обороты"/>
      <sheetName val="ЛСЦ начисленное на 31.12.08"/>
      <sheetName val="ЛЛизинг начис. на 31.12.08"/>
      <sheetName val="5NK "/>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База"/>
      <sheetName val="Production_Ref Q-1-3"/>
      <sheetName val="Analytics"/>
      <sheetName val="касса 2015-2019 год займы 16081"/>
      <sheetName val="FA Movement Kyrg"/>
      <sheetName val="Hidden"/>
      <sheetName val="Comp"/>
      <sheetName val="К1.2"/>
      <sheetName val="2.2 ОтклОТМ"/>
      <sheetName val="1.3.2 ОТМ"/>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ОТиТБ"/>
      <sheetName val="бюджет 2015 займы 200815"/>
      <sheetName val=""/>
      <sheetName val="Расчет эксп бурения"/>
      <sheetName val="свод КВЛ (на печать)"/>
      <sheetName val="КВЛ новые проекты"/>
      <sheetName val="ЭЭ"/>
      <sheetName val="Общий объем потребления "/>
      <sheetName val="объем оказ. услу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s>
    <sheetDataSet>
      <sheetData sheetId="0"/>
      <sheetData sheetId="1">
        <row r="12">
          <cell r="A12" t="str">
            <v>Акции</v>
          </cell>
        </row>
        <row r="13">
          <cell r="A13" t="str">
            <v>Векселя</v>
          </cell>
        </row>
        <row r="14">
          <cell r="A14" t="str">
            <v>Вложения в ПИФы</v>
          </cell>
        </row>
        <row r="15">
          <cell r="A15" t="str">
            <v>Еврооблигации РФ</v>
          </cell>
        </row>
        <row r="16">
          <cell r="A16" t="str">
            <v>Корпоративные облигации</v>
          </cell>
        </row>
        <row r="17">
          <cell r="A17" t="str">
            <v>ОБР</v>
          </cell>
        </row>
        <row r="18">
          <cell r="A18" t="str">
            <v>ОВГВЗ</v>
          </cell>
        </row>
        <row r="19">
          <cell r="A19" t="str">
            <v>ОФЗ</v>
          </cell>
        </row>
        <row r="20">
          <cell r="A20" t="str">
            <v>Российские ГКО</v>
          </cell>
        </row>
        <row r="21">
          <cell r="A21" t="str">
            <v>Субфедеральные и муниципальные облигации за исключением РФ</v>
          </cell>
        </row>
        <row r="22">
          <cell r="A22" t="str">
            <v>Субфедеральные и муниципальные облигации РФ, выпущенные в прочих валютах</v>
          </cell>
        </row>
        <row r="23">
          <cell r="A23" t="str">
            <v>Субфедеральные и муниципальные облигации РФ, выпущенные в рублях</v>
          </cell>
        </row>
        <row r="24">
          <cell r="A24" t="str">
            <v>Ценные бумаги правительств иностранных государств</v>
          </cell>
        </row>
        <row r="28">
          <cell r="B28" t="str">
            <v>Trading securities</v>
          </cell>
        </row>
        <row r="29">
          <cell r="B29" t="str">
            <v>Securities pledged under repurchase agreements</v>
          </cell>
        </row>
        <row r="30">
          <cell r="B30" t="str">
            <v>Securities designated at fair value through profit or loss</v>
          </cell>
        </row>
        <row r="31">
          <cell r="B31" t="str">
            <v>Investment securities available for sale</v>
          </cell>
        </row>
        <row r="32">
          <cell r="B32" t="str">
            <v>Investment securities held to maturity</v>
          </cell>
        </row>
        <row r="33">
          <cell r="B33" t="str">
            <v>Loans and receivables</v>
          </cell>
        </row>
        <row r="55">
          <cell r="A55">
            <v>11010</v>
          </cell>
        </row>
        <row r="56">
          <cell r="A56">
            <v>11011</v>
          </cell>
        </row>
        <row r="57">
          <cell r="A57">
            <v>11020</v>
          </cell>
        </row>
        <row r="58">
          <cell r="A58">
            <v>11021</v>
          </cell>
        </row>
        <row r="59">
          <cell r="A59">
            <v>12010</v>
          </cell>
        </row>
        <row r="60">
          <cell r="A60">
            <v>12011</v>
          </cell>
        </row>
        <row r="61">
          <cell r="A61">
            <v>12020</v>
          </cell>
        </row>
        <row r="62">
          <cell r="A62">
            <v>12021</v>
          </cell>
        </row>
        <row r="63">
          <cell r="A63">
            <v>12410</v>
          </cell>
        </row>
        <row r="64">
          <cell r="A64">
            <v>12411</v>
          </cell>
        </row>
        <row r="65">
          <cell r="A65">
            <v>12420</v>
          </cell>
        </row>
        <row r="66">
          <cell r="A66">
            <v>12421</v>
          </cell>
        </row>
        <row r="67">
          <cell r="A67">
            <v>12510</v>
          </cell>
        </row>
        <row r="68">
          <cell r="A68">
            <v>12520</v>
          </cell>
        </row>
        <row r="69">
          <cell r="A69">
            <v>14020</v>
          </cell>
        </row>
        <row r="73">
          <cell r="B73" t="str">
            <v>Simple deals</v>
          </cell>
        </row>
        <row r="74">
          <cell r="B74" t="str">
            <v>Securities loaned</v>
          </cell>
        </row>
        <row r="75">
          <cell r="B75" t="str">
            <v>Deals covered by not owned securities</v>
          </cell>
        </row>
        <row r="87">
          <cell r="B87" t="str">
            <v>Corporate shares</v>
          </cell>
        </row>
        <row r="88">
          <cell r="B88" t="str">
            <v>Obligatory notes</v>
          </cell>
        </row>
        <row r="89">
          <cell r="B89" t="str">
            <v xml:space="preserve">Investments in mutual funds </v>
          </cell>
        </row>
        <row r="90">
          <cell r="B90" t="str">
            <v>Russian Federation Eurobonds</v>
          </cell>
        </row>
        <row r="91">
          <cell r="B91" t="str">
            <v xml:space="preserve">Corporate bonds </v>
          </cell>
        </row>
        <row r="92">
          <cell r="B92" t="str">
            <v>Bonds of Bank of Russia</v>
          </cell>
        </row>
        <row r="93">
          <cell r="B93" t="str">
            <v>Federal loan bonds (OFZ bonds)</v>
          </cell>
        </row>
        <row r="94">
          <cell r="B94" t="str">
            <v>Municipal and subfederal bonds</v>
          </cell>
        </row>
        <row r="95">
          <cell r="B95" t="str">
            <v xml:space="preserve">Foreign government bonds </v>
          </cell>
        </row>
      </sheetData>
      <sheetData sheetId="2">
        <row r="2">
          <cell r="B2" t="str">
            <v>data_begin</v>
          </cell>
        </row>
        <row r="3">
          <cell r="B3" t="str">
            <v>column_markup</v>
          </cell>
        </row>
        <row r="75">
          <cell r="A75" t="str">
            <v>RUS</v>
          </cell>
        </row>
        <row r="76">
          <cell r="A76" t="str">
            <v>ENG</v>
          </cell>
        </row>
        <row r="79">
          <cell r="A79" t="str">
            <v xml:space="preserve"> </v>
          </cell>
        </row>
        <row r="80">
          <cell r="A80" t="str">
            <v>Cetelem</v>
          </cell>
        </row>
        <row r="81">
          <cell r="A81" t="str">
            <v>DenizBank</v>
          </cell>
        </row>
        <row r="82">
          <cell r="A82" t="str">
            <v>SB_Belarus</v>
          </cell>
        </row>
        <row r="83">
          <cell r="A83" t="str">
            <v>SB_Capital</v>
          </cell>
        </row>
        <row r="84">
          <cell r="A84" t="str">
            <v>SB_Investments</v>
          </cell>
        </row>
        <row r="85">
          <cell r="A85" t="str">
            <v>SB_Kazakhstan</v>
          </cell>
        </row>
        <row r="86">
          <cell r="A86" t="str">
            <v>SB_Leasing</v>
          </cell>
        </row>
        <row r="87">
          <cell r="A87" t="str">
            <v>SB_Switzerland</v>
          </cell>
        </row>
        <row r="88">
          <cell r="A88" t="str">
            <v>SB_Ukraine</v>
          </cell>
        </row>
        <row r="89">
          <cell r="A89" t="str">
            <v>Troika</v>
          </cell>
        </row>
        <row r="90">
          <cell r="A90" t="str">
            <v>SB_Europe</v>
          </cell>
        </row>
        <row r="93">
          <cell r="A93" t="str">
            <v xml:space="preserve"> </v>
          </cell>
        </row>
        <row r="94">
          <cell r="A94" t="str">
            <v>BYR</v>
          </cell>
        </row>
        <row r="95">
          <cell r="A95" t="str">
            <v>CHF</v>
          </cell>
        </row>
        <row r="96">
          <cell r="A96" t="str">
            <v>EUR</v>
          </cell>
        </row>
        <row r="97">
          <cell r="A97" t="str">
            <v>KZT</v>
          </cell>
        </row>
        <row r="98">
          <cell r="A98" t="str">
            <v>RUB</v>
          </cell>
        </row>
        <row r="99">
          <cell r="A99" t="str">
            <v>TRY</v>
          </cell>
        </row>
        <row r="100">
          <cell r="A100" t="str">
            <v>UAH</v>
          </cell>
        </row>
        <row r="103">
          <cell r="A103" t="str">
            <v xml:space="preserve"> </v>
          </cell>
        </row>
        <row r="104">
          <cell r="A104" t="str">
            <v>ед.</v>
          </cell>
        </row>
        <row r="105">
          <cell r="A105" t="str">
            <v>тыс.</v>
          </cell>
        </row>
        <row r="106">
          <cell r="A106" t="str">
            <v>млн.</v>
          </cell>
        </row>
        <row r="107">
          <cell r="A107" t="str">
            <v>млрд.</v>
          </cell>
        </row>
        <row r="111">
          <cell r="B111" t="str">
            <v>RUS</v>
          </cell>
          <cell r="C111" t="str">
            <v>ENG</v>
          </cell>
          <cell r="D111" t="str">
            <v>RUS</v>
          </cell>
          <cell r="E111" t="str">
            <v>ENG</v>
          </cell>
          <cell r="F111" t="str">
            <v>RUS</v>
          </cell>
          <cell r="G111" t="str">
            <v>ENG</v>
          </cell>
          <cell r="H111" t="str">
            <v>RUS</v>
          </cell>
          <cell r="I111" t="str">
            <v>ENG</v>
          </cell>
        </row>
        <row r="112">
          <cell r="A112">
            <v>10010</v>
          </cell>
          <cell r="B112" t="str">
            <v>Наличные средства</v>
          </cell>
          <cell r="C112" t="str">
            <v>Cash on hand</v>
          </cell>
          <cell r="D112" t="str">
            <v/>
          </cell>
          <cell r="E112" t="str">
            <v/>
          </cell>
          <cell r="F112" t="str">
            <v>Денежные средства и их эквиваленты</v>
          </cell>
          <cell r="G112" t="str">
            <v>Cash and cash equivalents</v>
          </cell>
          <cell r="H112" t="str">
            <v>Активы</v>
          </cell>
          <cell r="I112" t="str">
            <v>Assets</v>
          </cell>
        </row>
        <row r="113">
          <cell r="A113">
            <v>10020</v>
          </cell>
          <cell r="B113" t="str">
            <v>Коррсчет в Банке России</v>
          </cell>
          <cell r="C113" t="str">
            <v>Correspondent account in the Central Bank of the Russian Federation</v>
          </cell>
          <cell r="D113" t="str">
            <v/>
          </cell>
          <cell r="E113" t="str">
            <v/>
          </cell>
          <cell r="F113" t="str">
            <v>Денежные средства и их эквиваленты</v>
          </cell>
          <cell r="G113" t="str">
            <v>Cash and cash equivalents</v>
          </cell>
          <cell r="H113" t="str">
            <v>Активы</v>
          </cell>
          <cell r="I113" t="str">
            <v>Assets</v>
          </cell>
        </row>
        <row r="114">
          <cell r="A114">
            <v>10021</v>
          </cell>
          <cell r="B114" t="str">
            <v>Текущие, расчетные счета и счета НОСТРО в коммерческих банках</v>
          </cell>
          <cell r="C114" t="str">
            <v>Current, settlement and NOSTRO accounts with commercial banks</v>
          </cell>
          <cell r="D114" t="str">
            <v/>
          </cell>
          <cell r="E114" t="str">
            <v/>
          </cell>
          <cell r="F114" t="str">
            <v>Денежные средства и их эквиваленты</v>
          </cell>
          <cell r="G114" t="str">
            <v>Cash and cash equivalents</v>
          </cell>
          <cell r="H114" t="str">
            <v>Активы</v>
          </cell>
          <cell r="I114" t="str">
            <v>Assets</v>
          </cell>
        </row>
        <row r="115">
          <cell r="A115">
            <v>10022</v>
          </cell>
          <cell r="B115" t="str">
            <v>Текущие и корреспондентские счета в центральных банках кроме Банка России</v>
          </cell>
          <cell r="C115" t="str">
            <v>Current and correspondent accounts with central banks other than the Central Bank of the Russian Federation</v>
          </cell>
          <cell r="D115" t="str">
            <v/>
          </cell>
          <cell r="E115" t="str">
            <v/>
          </cell>
          <cell r="F115" t="str">
            <v>Денежные средства и их эквиваленты</v>
          </cell>
          <cell r="G115" t="str">
            <v>Cash and cash equivalents</v>
          </cell>
          <cell r="H115" t="str">
            <v>Активы</v>
          </cell>
          <cell r="I115" t="str">
            <v>Assets</v>
          </cell>
        </row>
        <row r="116">
          <cell r="A116">
            <v>10023</v>
          </cell>
          <cell r="B116" t="str">
            <v>Текущие и корреспондентские счета в наднациональных финансовых организациях</v>
          </cell>
          <cell r="C116" t="str">
            <v xml:space="preserve">Current and correspondent accounts with supranational institutions </v>
          </cell>
          <cell r="D116" t="str">
            <v/>
          </cell>
          <cell r="E116" t="str">
            <v/>
          </cell>
          <cell r="F116" t="str">
            <v>Денежные средства и их эквиваленты</v>
          </cell>
          <cell r="G116" t="str">
            <v>Cash and cash equivalents</v>
          </cell>
          <cell r="H116" t="str">
            <v>Активы</v>
          </cell>
          <cell r="I116" t="str">
            <v>Assets</v>
          </cell>
        </row>
        <row r="117">
          <cell r="A117">
            <v>10027</v>
          </cell>
          <cell r="B117" t="str">
            <v>Резерв на возможные потери по текущим и корреспондентским счетам</v>
          </cell>
          <cell r="C117" t="str">
            <v>Provision for impairment of current and correspondent accounts</v>
          </cell>
          <cell r="D117" t="str">
            <v/>
          </cell>
          <cell r="E117" t="str">
            <v/>
          </cell>
          <cell r="F117" t="str">
            <v>Денежные средства и их эквиваленты</v>
          </cell>
          <cell r="G117" t="str">
            <v>Cash and cash equivalents</v>
          </cell>
          <cell r="H117" t="str">
            <v>Активы</v>
          </cell>
          <cell r="I117" t="str">
            <v>Assets</v>
          </cell>
        </row>
        <row r="118">
          <cell r="A118">
            <v>10060</v>
          </cell>
          <cell r="B118" t="str">
            <v>Кредиты овернайт в Банке России</v>
          </cell>
          <cell r="C118" t="str">
            <v>Overnight loans  to the Central Bank of the Russian Federation</v>
          </cell>
          <cell r="D118" t="str">
            <v/>
          </cell>
          <cell r="E118" t="str">
            <v/>
          </cell>
          <cell r="F118" t="str">
            <v>Денежные средства и их эквиваленты</v>
          </cell>
          <cell r="G118" t="str">
            <v>Cash and cash equivalents</v>
          </cell>
          <cell r="H118" t="str">
            <v>Активы</v>
          </cell>
          <cell r="I118" t="str">
            <v>Assets</v>
          </cell>
        </row>
        <row r="119">
          <cell r="A119">
            <v>10061</v>
          </cell>
          <cell r="B119" t="str">
            <v>Кредиты овернайт в коммерческих банках</v>
          </cell>
          <cell r="C119" t="str">
            <v>Overnight loans to commercial banks</v>
          </cell>
          <cell r="D119" t="str">
            <v/>
          </cell>
          <cell r="E119" t="str">
            <v/>
          </cell>
          <cell r="F119" t="str">
            <v>Денежные средства и их эквиваленты</v>
          </cell>
          <cell r="G119" t="str">
            <v>Cash and cash equivalents</v>
          </cell>
          <cell r="H119" t="str">
            <v>Активы</v>
          </cell>
          <cell r="I119" t="str">
            <v>Assets</v>
          </cell>
        </row>
        <row r="120">
          <cell r="A120">
            <v>10062</v>
          </cell>
          <cell r="B120" t="str">
            <v>Кредиты овернайт в центральных банках кроме Банка России</v>
          </cell>
          <cell r="C120" t="str">
            <v>Overnight loans to central banks other than the Central Bank of the Russian Federation</v>
          </cell>
          <cell r="D120" t="str">
            <v/>
          </cell>
          <cell r="E120" t="str">
            <v/>
          </cell>
          <cell r="F120" t="str">
            <v>Денежные средства и их эквиваленты</v>
          </cell>
          <cell r="G120" t="str">
            <v>Cash and cash equivalents</v>
          </cell>
          <cell r="H120" t="str">
            <v>Активы</v>
          </cell>
          <cell r="I120" t="str">
            <v>Assets</v>
          </cell>
        </row>
        <row r="121">
          <cell r="A121">
            <v>10063</v>
          </cell>
          <cell r="B121" t="str">
            <v>Кредиты овернайт в наднациональных финансовых организациях</v>
          </cell>
          <cell r="C121" t="str">
            <v>Overnight loans to supranational institutions</v>
          </cell>
          <cell r="D121" t="str">
            <v/>
          </cell>
          <cell r="E121" t="str">
            <v/>
          </cell>
          <cell r="F121" t="str">
            <v>Денежные средства и их эквиваленты</v>
          </cell>
          <cell r="G121" t="str">
            <v>Cash and cash equivalents</v>
          </cell>
          <cell r="H121" t="str">
            <v>Активы</v>
          </cell>
          <cell r="I121" t="str">
            <v>Assets</v>
          </cell>
        </row>
        <row r="122">
          <cell r="A122">
            <v>10075</v>
          </cell>
          <cell r="B122" t="str">
            <v>Средства на счетах внебанковских расчетных организаций</v>
          </cell>
          <cell r="C122" t="str">
            <v>Settlement accounts with non-banking clearing organizations</v>
          </cell>
          <cell r="D122" t="str">
            <v/>
          </cell>
          <cell r="E122" t="str">
            <v/>
          </cell>
          <cell r="F122" t="str">
            <v>Денежные средства и их эквиваленты</v>
          </cell>
          <cell r="G122" t="str">
            <v>Cash and cash equivalents</v>
          </cell>
          <cell r="H122" t="str">
            <v>Активы</v>
          </cell>
          <cell r="I122" t="str">
            <v>Assets</v>
          </cell>
        </row>
        <row r="123">
          <cell r="A123">
            <v>10090</v>
          </cell>
          <cell r="B123" t="str">
            <v>Сделки обратного РЕПО овернайт с Банком России</v>
          </cell>
          <cell r="C123" t="str">
            <v>Overnight reverse REPO deals with the Central Bank of the Russian Federation</v>
          </cell>
          <cell r="D123" t="str">
            <v/>
          </cell>
          <cell r="E123" t="str">
            <v/>
          </cell>
          <cell r="F123" t="str">
            <v>Денежные средства и их эквиваленты</v>
          </cell>
          <cell r="G123" t="str">
            <v>Cash and cash equivalents</v>
          </cell>
          <cell r="H123" t="str">
            <v>Активы</v>
          </cell>
          <cell r="I123" t="str">
            <v>Assets</v>
          </cell>
        </row>
        <row r="124">
          <cell r="A124">
            <v>10091</v>
          </cell>
          <cell r="B124" t="str">
            <v>Сделки обратного РЕПО овернайт с коммерческими банками</v>
          </cell>
          <cell r="C124" t="str">
            <v>Overnight reverse REPO deals with commercial banks</v>
          </cell>
          <cell r="D124" t="str">
            <v/>
          </cell>
          <cell r="E124" t="str">
            <v/>
          </cell>
          <cell r="F124" t="str">
            <v>Денежные средства и их эквиваленты</v>
          </cell>
          <cell r="G124" t="str">
            <v>Cash and cash equivalents</v>
          </cell>
          <cell r="H124" t="str">
            <v>Активы</v>
          </cell>
          <cell r="I124" t="str">
            <v>Assets</v>
          </cell>
        </row>
        <row r="125">
          <cell r="A125">
            <v>10092</v>
          </cell>
          <cell r="B125" t="str">
            <v>Сделки обратного РЕПО овернайт с центральными банками кроме Банка России</v>
          </cell>
          <cell r="C125" t="str">
            <v>Overnight reverse REPO deals with central banks other than the Central Bank of the Russian Federation</v>
          </cell>
          <cell r="D125" t="str">
            <v/>
          </cell>
          <cell r="E125" t="str">
            <v/>
          </cell>
          <cell r="F125" t="str">
            <v>Денежные средства и их эквиваленты</v>
          </cell>
          <cell r="G125" t="str">
            <v>Cash and cash equivalents</v>
          </cell>
          <cell r="H125" t="str">
            <v>Активы</v>
          </cell>
          <cell r="I125" t="str">
            <v>Assets</v>
          </cell>
        </row>
        <row r="126">
          <cell r="A126">
            <v>10093</v>
          </cell>
          <cell r="B126" t="str">
            <v>Сделки обратного РЕПО овернайт c наднациональными финансовыми организациями</v>
          </cell>
          <cell r="C126" t="str">
            <v>Overnight reverse REPO deals with supranational institutions</v>
          </cell>
          <cell r="D126" t="str">
            <v/>
          </cell>
          <cell r="E126" t="str">
            <v/>
          </cell>
          <cell r="F126" t="str">
            <v>Денежные средства и их эквиваленты</v>
          </cell>
          <cell r="G126" t="str">
            <v>Cash and cash equivalents</v>
          </cell>
          <cell r="H126" t="str">
            <v>Активы</v>
          </cell>
          <cell r="I126" t="str">
            <v>Assets</v>
          </cell>
        </row>
        <row r="127">
          <cell r="A127">
            <v>10094</v>
          </cell>
          <cell r="B127" t="str">
            <v>Сделки обратного РЕПО овернайт c прочими финансовыми организациями</v>
          </cell>
          <cell r="C127" t="str">
            <v xml:space="preserve">Overnight reverse REPO deals with non-banking financial organizations </v>
          </cell>
          <cell r="D127" t="str">
            <v/>
          </cell>
          <cell r="E127" t="str">
            <v/>
          </cell>
          <cell r="F127" t="str">
            <v>Денежные средства и их эквиваленты</v>
          </cell>
          <cell r="G127" t="str">
            <v>Cash and cash equivalents</v>
          </cell>
          <cell r="H127" t="str">
            <v>Активы</v>
          </cell>
          <cell r="I127" t="str">
            <v>Assets</v>
          </cell>
        </row>
        <row r="128">
          <cell r="A128">
            <v>10095</v>
          </cell>
          <cell r="B128" t="str">
            <v>Сделки обратного РЕПО овернайт c юридическими лицами</v>
          </cell>
          <cell r="C128" t="str">
            <v>Overnight reverse REPO deals with corporate entities</v>
          </cell>
          <cell r="F128" t="str">
            <v>Денежные средства и их эквиваленты</v>
          </cell>
          <cell r="G128" t="str">
            <v>Cash and cash equivalents</v>
          </cell>
          <cell r="H128" t="str">
            <v>Активы</v>
          </cell>
          <cell r="I128" t="str">
            <v>Assets</v>
          </cell>
        </row>
        <row r="129">
          <cell r="A129">
            <v>10096</v>
          </cell>
          <cell r="B129" t="str">
            <v>Сделки обратного РЕПО овернайт c физическими лицами</v>
          </cell>
          <cell r="C129" t="str">
            <v>Overnight reverse REPO deals with individuals</v>
          </cell>
          <cell r="F129" t="str">
            <v>Денежные средства и их эквиваленты</v>
          </cell>
          <cell r="G129" t="str">
            <v>Cash and cash equivalents</v>
          </cell>
          <cell r="H129" t="str">
            <v>Активы</v>
          </cell>
          <cell r="I129" t="str">
            <v>Assets</v>
          </cell>
        </row>
        <row r="130">
          <cell r="A130">
            <v>10501</v>
          </cell>
          <cell r="B130" t="str">
            <v>Обязательные резервы в Банке России</v>
          </cell>
          <cell r="C130" t="str">
            <v>Mandatory cash balances with the Central Bank of the Russian Federation</v>
          </cell>
          <cell r="D130" t="str">
            <v/>
          </cell>
          <cell r="E130" t="str">
            <v/>
          </cell>
          <cell r="F130" t="str">
            <v>Обязательные резервы в центральных банках</v>
          </cell>
          <cell r="G130" t="str">
            <v>Mandatory cash balances with the Bank of Russia</v>
          </cell>
          <cell r="H130" t="str">
            <v>Активы</v>
          </cell>
          <cell r="I130" t="str">
            <v>Assets</v>
          </cell>
        </row>
        <row r="131">
          <cell r="A131">
            <v>10502</v>
          </cell>
          <cell r="B131" t="str">
            <v>Обязательные резервы в денежных средствах в центральных банках кроме Банка России</v>
          </cell>
          <cell r="C131" t="str">
            <v>Mandatory cash balances with central banks other than the Central Bank of the Russian Federation</v>
          </cell>
          <cell r="D131" t="str">
            <v/>
          </cell>
          <cell r="E131" t="str">
            <v/>
          </cell>
          <cell r="F131" t="str">
            <v>Обязательные резервы в центральных банках</v>
          </cell>
          <cell r="G131" t="str">
            <v>Mandatory cash balances with the Bank of Russia</v>
          </cell>
          <cell r="H131" t="str">
            <v>Активы</v>
          </cell>
          <cell r="I131" t="str">
            <v>Assets</v>
          </cell>
        </row>
        <row r="132">
          <cell r="A132">
            <v>10503</v>
          </cell>
          <cell r="B132" t="str">
            <v>Обязательные резервы в драгоценных металлах в центральных банках кроме Банка России</v>
          </cell>
          <cell r="C132" t="str">
            <v>Mandatory precious metals balances with central banks other than the Central Bank of the Russian Federation</v>
          </cell>
          <cell r="D132" t="str">
            <v/>
          </cell>
          <cell r="E132" t="str">
            <v/>
          </cell>
          <cell r="F132" t="str">
            <v>Обязательные резервы в центральных банках</v>
          </cell>
          <cell r="G132" t="str">
            <v>Mandatory cash balances with the Bank of Russia</v>
          </cell>
          <cell r="H132" t="str">
            <v>Активы</v>
          </cell>
          <cell r="I132" t="str">
            <v>Assets</v>
          </cell>
        </row>
        <row r="133">
          <cell r="A133">
            <v>11010</v>
          </cell>
          <cell r="B133" t="str">
            <v>Долговые торговые ценные бумаги, кроме заложенных по договорам РЕПО с правом перепродажи</v>
          </cell>
          <cell r="C133" t="str">
            <v>Debt trading securities other than securities pledged under repurchase agreements</v>
          </cell>
          <cell r="D133" t="str">
            <v/>
          </cell>
          <cell r="E133" t="str">
            <v/>
          </cell>
          <cell r="F133" t="str">
            <v>Торговые ценные бумаги</v>
          </cell>
          <cell r="G133" t="str">
            <v>Trading securities</v>
          </cell>
          <cell r="H133" t="str">
            <v>Активы</v>
          </cell>
          <cell r="I133" t="str">
            <v>Assets</v>
          </cell>
        </row>
        <row r="134">
          <cell r="A134">
            <v>11011</v>
          </cell>
          <cell r="B134" t="str">
            <v>Долевые торговые ценные бумаги, кроме заложенных по договорам РЕПО с правом перепродажи</v>
          </cell>
          <cell r="C134" t="str">
            <v>Equity trading securities other than securities pledged under repurchase agreements</v>
          </cell>
          <cell r="D134" t="str">
            <v/>
          </cell>
          <cell r="E134" t="str">
            <v/>
          </cell>
          <cell r="F134" t="str">
            <v>Торговые ценные бумаги</v>
          </cell>
          <cell r="G134" t="str">
            <v>Trading securities</v>
          </cell>
          <cell r="H134" t="str">
            <v>Активы</v>
          </cell>
          <cell r="I134" t="str">
            <v>Assets</v>
          </cell>
        </row>
        <row r="135">
          <cell r="A135">
            <v>11020</v>
          </cell>
          <cell r="B135" t="str">
            <v>Долговые торговые ценные бумаги, заложенные по договорам РЕПО с правом перепродажи</v>
          </cell>
          <cell r="C135" t="str">
            <v>Debt trading securities pledged under repurchase agreements</v>
          </cell>
          <cell r="D135" t="str">
            <v/>
          </cell>
          <cell r="E135" t="str">
            <v/>
          </cell>
          <cell r="F135" t="str">
            <v>Ценные бумаги, заложенные по договорам РЕПО с правом перепродажи</v>
          </cell>
          <cell r="G135" t="str">
            <v>Securities pledged under repurchase agreements</v>
          </cell>
          <cell r="H135" t="str">
            <v>Активы</v>
          </cell>
          <cell r="I135" t="str">
            <v>Assets</v>
          </cell>
        </row>
        <row r="136">
          <cell r="A136">
            <v>11021</v>
          </cell>
          <cell r="B136" t="str">
            <v>Долевые торговые ценные бумаги, заложенные по договорам РЕПО с правом перепродажи</v>
          </cell>
          <cell r="C136" t="str">
            <v>Equity trading securities pledged under repurchase agreements</v>
          </cell>
          <cell r="D136" t="str">
            <v/>
          </cell>
          <cell r="E136" t="str">
            <v/>
          </cell>
          <cell r="F136" t="str">
            <v>Ценные бумаги, заложенные по договорам РЕПО с правом перепродажи</v>
          </cell>
          <cell r="G136" t="str">
            <v>Securities pledged under repurchase agreements</v>
          </cell>
          <cell r="H136" t="str">
            <v>Активы</v>
          </cell>
          <cell r="I136" t="str">
            <v>Assets</v>
          </cell>
        </row>
        <row r="137">
          <cell r="A137">
            <v>12010</v>
          </cell>
          <cell r="B137" t="str">
            <v>Долговые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cell r="C137" t="str">
            <v>Debt securities designated at fair value through profit or loss other than securities pledged under repurchase agreements</v>
          </cell>
          <cell r="D137" t="str">
            <v/>
          </cell>
          <cell r="E137" t="str">
            <v/>
          </cell>
          <cell r="F137" t="str">
            <v>Ценные бумаги, изменение справедливой стоимости которых отражается в отчете о прибылях и убытках</v>
          </cell>
          <cell r="G137" t="str">
            <v>Securities designated at fair value through profit or loss</v>
          </cell>
          <cell r="H137" t="str">
            <v>Активы</v>
          </cell>
          <cell r="I137" t="str">
            <v>Assets</v>
          </cell>
        </row>
        <row r="138">
          <cell r="A138">
            <v>12011</v>
          </cell>
          <cell r="B138" t="str">
            <v>Долевые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cell r="C138" t="str">
            <v>Equity securities designated at fair value through profit or loss other than securities pledged under repurchase agreements</v>
          </cell>
          <cell r="D138" t="str">
            <v/>
          </cell>
          <cell r="E138" t="str">
            <v/>
          </cell>
          <cell r="F138" t="str">
            <v>Ценные бумаги, изменение справедливой стоимости которых отражается в отчете о прибылях и убытках</v>
          </cell>
          <cell r="G138" t="str">
            <v>Securities designated at fair value through profit or loss</v>
          </cell>
          <cell r="H138" t="str">
            <v>Активы</v>
          </cell>
          <cell r="I138" t="str">
            <v>Assets</v>
          </cell>
        </row>
        <row r="139">
          <cell r="A139">
            <v>12020</v>
          </cell>
          <cell r="B139" t="str">
            <v>Долговые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cell r="C139" t="str">
            <v>Debt securities designated at fair value through profit or loss  pledged under repurchase agreements</v>
          </cell>
          <cell r="D139" t="str">
            <v/>
          </cell>
          <cell r="E139" t="str">
            <v/>
          </cell>
          <cell r="F139" t="str">
            <v>Ценные бумаги, заложенные по договорам РЕПО с правом перепродажи</v>
          </cell>
          <cell r="G139" t="str">
            <v>Securities pledged under repurchase agreements</v>
          </cell>
          <cell r="H139" t="str">
            <v>Активы</v>
          </cell>
          <cell r="I139" t="str">
            <v>Assets</v>
          </cell>
        </row>
        <row r="140">
          <cell r="A140">
            <v>12021</v>
          </cell>
          <cell r="B140" t="str">
            <v>Долевые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cell r="C140" t="str">
            <v>Equity securities designated at fair value through profit or loss  pledged under repurchase agreements</v>
          </cell>
          <cell r="D140" t="str">
            <v/>
          </cell>
          <cell r="E140" t="str">
            <v/>
          </cell>
          <cell r="F140" t="str">
            <v>Ценные бумаги, заложенные по договорам РЕПО с правом перепродажи</v>
          </cell>
          <cell r="G140" t="str">
            <v>Securities pledged under repurchase agreements</v>
          </cell>
          <cell r="H140" t="str">
            <v>Активы</v>
          </cell>
          <cell r="I140" t="str">
            <v>Assets</v>
          </cell>
        </row>
        <row r="141">
          <cell r="A141">
            <v>12410</v>
          </cell>
          <cell r="B141" t="str">
            <v>Долговые ценные бумаги, имеющиеся в наличии для продажи, кроме заложенных по договорам РЕПО с правом перепродажи</v>
          </cell>
          <cell r="C141" t="str">
            <v>Debt securities available for sale other than securities pledged under repurchase agreements</v>
          </cell>
          <cell r="D141" t="str">
            <v/>
          </cell>
          <cell r="E141" t="str">
            <v/>
          </cell>
          <cell r="F141" t="str">
            <v>Ценные бумаги, имеющиеся в наличии для продажи</v>
          </cell>
          <cell r="G141" t="str">
            <v>Investment securities available for sale</v>
          </cell>
          <cell r="H141" t="str">
            <v>Активы</v>
          </cell>
          <cell r="I141" t="str">
            <v>Assets</v>
          </cell>
        </row>
        <row r="142">
          <cell r="A142">
            <v>12411</v>
          </cell>
          <cell r="B142" t="str">
            <v>Долевые ценные бумаги, имеющиеся в наличии для продажи, кроме заложенных по договорам РЕПО с правом перепродажи</v>
          </cell>
          <cell r="C142" t="str">
            <v>Equity securities available for sale other than securities pledged under repurchase agreements</v>
          </cell>
          <cell r="D142" t="str">
            <v/>
          </cell>
          <cell r="E142" t="str">
            <v/>
          </cell>
          <cell r="F142" t="str">
            <v>Ценные бумаги, имеющиеся в наличии для продажи</v>
          </cell>
          <cell r="G142" t="str">
            <v>Investment securities available for sale</v>
          </cell>
          <cell r="H142" t="str">
            <v>Активы</v>
          </cell>
          <cell r="I142" t="str">
            <v>Assets</v>
          </cell>
        </row>
        <row r="143">
          <cell r="A143">
            <v>12420</v>
          </cell>
          <cell r="B143" t="str">
            <v>Долговые ценные бумаги, имеющиеся в наличии для продажи, заложенные по договорам РЕПО с правом перепродажи</v>
          </cell>
          <cell r="C143" t="str">
            <v>Debt securities available for sale pledged under repurchase agreements</v>
          </cell>
          <cell r="D143" t="str">
            <v/>
          </cell>
          <cell r="E143" t="str">
            <v/>
          </cell>
          <cell r="F143" t="str">
            <v>Ценные бумаги, заложенные по договорам РЕПО с правом перепродажи</v>
          </cell>
          <cell r="G143" t="str">
            <v>Securities pledged under repurchase agreements</v>
          </cell>
          <cell r="H143" t="str">
            <v>Активы</v>
          </cell>
          <cell r="I143" t="str">
            <v>Assets</v>
          </cell>
        </row>
        <row r="144">
          <cell r="A144">
            <v>12421</v>
          </cell>
          <cell r="B144" t="str">
            <v>Долевые ценные бумаги, имеющиеся в наличии для продажи, заложенные по договорам РЕПО с правом перепродажи</v>
          </cell>
          <cell r="C144" t="str">
            <v>Equity securities available for sale pledged under repurchase agreements</v>
          </cell>
          <cell r="D144" t="str">
            <v/>
          </cell>
          <cell r="E144" t="str">
            <v/>
          </cell>
          <cell r="F144" t="str">
            <v>Ценные бумаги, заложенные по договорам РЕПО с правом перепродажи</v>
          </cell>
          <cell r="G144" t="str">
            <v>Securities pledged under repurchase agreements</v>
          </cell>
          <cell r="H144" t="str">
            <v>Активы</v>
          </cell>
          <cell r="I144" t="str">
            <v>Assets</v>
          </cell>
        </row>
        <row r="145">
          <cell r="A145">
            <v>12510</v>
          </cell>
          <cell r="B145" t="str">
            <v>Ценные бумаги удерживаемые до погашения, кроме заложенных по договорам РЕПО с правом перепродажи</v>
          </cell>
          <cell r="C145" t="str">
            <v>Securities held to maturity other than securities pledged under repurchase agreements</v>
          </cell>
          <cell r="D145" t="str">
            <v/>
          </cell>
          <cell r="E145" t="str">
            <v/>
          </cell>
          <cell r="F145" t="str">
            <v>Ценные бумаги, удерживаемые до погашения</v>
          </cell>
          <cell r="G145" t="str">
            <v>Investment securities held to maturity</v>
          </cell>
          <cell r="H145" t="str">
            <v>Активы</v>
          </cell>
          <cell r="I145" t="str">
            <v>Assets</v>
          </cell>
        </row>
        <row r="146">
          <cell r="A146">
            <v>12520</v>
          </cell>
          <cell r="B146" t="str">
            <v>Ценные бумаги удерживаемые до погашения, заложенные по договорам РЕПО с правом перепродажи</v>
          </cell>
          <cell r="C146" t="str">
            <v>Securities held to maturity pledged under repurchase agreements</v>
          </cell>
          <cell r="D146" t="str">
            <v/>
          </cell>
          <cell r="E146" t="str">
            <v/>
          </cell>
          <cell r="F146" t="str">
            <v>Ценные бумаги, заложенные по договорам РЕПО с правом перепродажи</v>
          </cell>
          <cell r="G146" t="str">
            <v>Securities pledged under repurchase agreements</v>
          </cell>
          <cell r="H146" t="str">
            <v>Активы</v>
          </cell>
          <cell r="I146" t="str">
            <v>Assets</v>
          </cell>
        </row>
        <row r="147">
          <cell r="A147">
            <v>12910</v>
          </cell>
          <cell r="B147" t="str">
            <v>Резерв по ценным бумагам, удерживаемым до погашения, кроме заложенных по договорам РЕПО с правом перепродажи</v>
          </cell>
          <cell r="C147" t="str">
            <v>Provision for securities held to maturity other than securities pledged under repurchase agreements</v>
          </cell>
          <cell r="D147" t="str">
            <v/>
          </cell>
          <cell r="E147" t="str">
            <v/>
          </cell>
          <cell r="F147" t="str">
            <v>Ценные бумаги, удерживаемые до погашения</v>
          </cell>
          <cell r="G147" t="str">
            <v>Investment securities held to maturity</v>
          </cell>
          <cell r="H147" t="str">
            <v>Активы</v>
          </cell>
          <cell r="I147" t="str">
            <v>Assets</v>
          </cell>
        </row>
        <row r="148">
          <cell r="A148">
            <v>12920</v>
          </cell>
          <cell r="B148" t="str">
            <v>Резерв по ценным бумагам, удерживаемым до погашения, заложенным по договорам РЕПО с правом перепродажи</v>
          </cell>
          <cell r="C148" t="str">
            <v>Provision for securities held to maturity pledged under repurchase agreements</v>
          </cell>
          <cell r="D148" t="str">
            <v/>
          </cell>
          <cell r="E148" t="str">
            <v/>
          </cell>
          <cell r="F148" t="str">
            <v>Ценные бумаги, заложенные по договорам РЕПО с правом перепродажи</v>
          </cell>
          <cell r="G148" t="str">
            <v>Securities pledged under repurchase agreements</v>
          </cell>
          <cell r="H148" t="str">
            <v>Активы</v>
          </cell>
          <cell r="I148" t="str">
            <v>Assets</v>
          </cell>
        </row>
        <row r="149">
          <cell r="A149">
            <v>13030</v>
          </cell>
          <cell r="B149" t="str">
            <v>Средства в Банке России на срок до 1 года кроме кредитов овернайт</v>
          </cell>
          <cell r="C149" t="str">
            <v>Loans to the Central Bank of the Russian Federation up to 1 year except for overnight loans</v>
          </cell>
          <cell r="D149" t="str">
            <v/>
          </cell>
          <cell r="E149" t="str">
            <v/>
          </cell>
          <cell r="F149" t="str">
            <v>Средства в банках</v>
          </cell>
          <cell r="G149" t="str">
            <v>Due from other banks</v>
          </cell>
          <cell r="H149" t="str">
            <v>Активы</v>
          </cell>
          <cell r="I149" t="str">
            <v>Assets</v>
          </cell>
        </row>
        <row r="150">
          <cell r="A150">
            <v>13031</v>
          </cell>
          <cell r="B150" t="str">
            <v>Средства в коммерческих банках на срок  до 1 года кроме кредитов овернайт</v>
          </cell>
          <cell r="C150" t="str">
            <v>Loans to commercial banks up to 1 year except for overnight loans</v>
          </cell>
          <cell r="D150" t="str">
            <v/>
          </cell>
          <cell r="E150" t="str">
            <v/>
          </cell>
          <cell r="F150" t="str">
            <v>Средства в банках</v>
          </cell>
          <cell r="G150" t="str">
            <v>Due from other banks</v>
          </cell>
          <cell r="H150" t="str">
            <v>Активы</v>
          </cell>
          <cell r="I150" t="str">
            <v>Assets</v>
          </cell>
        </row>
        <row r="151">
          <cell r="A151">
            <v>13032</v>
          </cell>
          <cell r="B151" t="str">
            <v>Средства в центральных банках  кроме Банка России на срок до 1 года кроме кредитов овернайт</v>
          </cell>
          <cell r="C151" t="str">
            <v>Loans to central banks other than the Central Russian Federation up to 1 year except for overnight loans</v>
          </cell>
          <cell r="D151" t="str">
            <v/>
          </cell>
          <cell r="E151" t="str">
            <v/>
          </cell>
          <cell r="F151" t="str">
            <v>Средства в банках</v>
          </cell>
          <cell r="G151" t="str">
            <v>Due from other banks</v>
          </cell>
          <cell r="H151" t="str">
            <v>Активы</v>
          </cell>
          <cell r="I151" t="str">
            <v>Assets</v>
          </cell>
        </row>
        <row r="152">
          <cell r="A152">
            <v>13033</v>
          </cell>
          <cell r="B152" t="str">
            <v>Средства в наднациональных финансовых организациях  на срок  до 1 года кроме кредитов овернайт</v>
          </cell>
          <cell r="C152" t="str">
            <v>Loans to supranational institutions up to 1 year except for overnight loans</v>
          </cell>
          <cell r="D152" t="str">
            <v/>
          </cell>
          <cell r="E152" t="str">
            <v/>
          </cell>
          <cell r="F152" t="str">
            <v>Средства в банках</v>
          </cell>
          <cell r="G152" t="str">
            <v>Due from other banks</v>
          </cell>
          <cell r="H152" t="str">
            <v>Активы</v>
          </cell>
          <cell r="I152" t="str">
            <v>Assets</v>
          </cell>
        </row>
        <row r="153">
          <cell r="A153">
            <v>13040</v>
          </cell>
          <cell r="B153" t="str">
            <v>Сделки обратного РЕПО с Банком России на срок  до 1 года кроме сделок овернайт</v>
          </cell>
          <cell r="C153" t="str">
            <v>Reverse REPO deals with the Central Bank of the Russian Federation up to 1 year except for overnight deals</v>
          </cell>
          <cell r="D153" t="str">
            <v/>
          </cell>
          <cell r="E153" t="str">
            <v/>
          </cell>
          <cell r="F153" t="str">
            <v>Средства в банках</v>
          </cell>
          <cell r="G153" t="str">
            <v>Due from other banks</v>
          </cell>
          <cell r="H153" t="str">
            <v>Активы</v>
          </cell>
          <cell r="I153" t="str">
            <v>Assets</v>
          </cell>
        </row>
        <row r="154">
          <cell r="A154">
            <v>13041</v>
          </cell>
          <cell r="B154" t="str">
            <v>Сделки обратного РЕПО с коммерческими банками на срок  до 1 года кроме сделок овернайт</v>
          </cell>
          <cell r="C154" t="str">
            <v>Reverse REPO deals with commercial banks up to 1 year except for overnight deals</v>
          </cell>
          <cell r="D154" t="str">
            <v/>
          </cell>
          <cell r="E154" t="str">
            <v/>
          </cell>
          <cell r="F154" t="str">
            <v>Средства в банках</v>
          </cell>
          <cell r="G154" t="str">
            <v>Due from other banks</v>
          </cell>
          <cell r="H154" t="str">
            <v>Активы</v>
          </cell>
          <cell r="I154" t="str">
            <v>Assets</v>
          </cell>
        </row>
        <row r="155">
          <cell r="A155">
            <v>13042</v>
          </cell>
          <cell r="B155" t="str">
            <v>Сделки обратного РЕПО с центральными банками кроме Банка России на срок  до 1 года кроме сделок овернайт</v>
          </cell>
          <cell r="C155" t="str">
            <v>Reverse REPO deals with central banks other than the Central Bank of the Russian Federation up to 1 year except for overnight deals</v>
          </cell>
          <cell r="D155" t="str">
            <v/>
          </cell>
          <cell r="E155" t="str">
            <v/>
          </cell>
          <cell r="F155" t="str">
            <v>Средства в банках</v>
          </cell>
          <cell r="G155" t="str">
            <v>Due from other banks</v>
          </cell>
          <cell r="H155" t="str">
            <v>Активы</v>
          </cell>
          <cell r="I155" t="str">
            <v>Assets</v>
          </cell>
        </row>
        <row r="156">
          <cell r="A156">
            <v>13043</v>
          </cell>
          <cell r="B156" t="str">
            <v>Сделки обратного РЕПО c наднациональными финансовыми организациями  на срок  до 1 года кроме сделок овернайт</v>
          </cell>
          <cell r="C156" t="str">
            <v>Reverse REPO deals with supranational institutions up to 1 year except for overnight deals</v>
          </cell>
          <cell r="D156" t="str">
            <v/>
          </cell>
          <cell r="E156" t="str">
            <v/>
          </cell>
          <cell r="F156" t="str">
            <v>Средства в банках</v>
          </cell>
          <cell r="G156" t="str">
            <v>Due from other banks</v>
          </cell>
          <cell r="H156" t="str">
            <v>Активы</v>
          </cell>
          <cell r="I156" t="str">
            <v>Assets</v>
          </cell>
        </row>
        <row r="157">
          <cell r="A157">
            <v>13050</v>
          </cell>
          <cell r="B157" t="str">
            <v>Средства в Банке России на срок более 1 года</v>
          </cell>
          <cell r="C157" t="str">
            <v>Loans to the Central Bank of the Russian Federation for more than 1 year</v>
          </cell>
          <cell r="D157" t="str">
            <v/>
          </cell>
          <cell r="E157" t="str">
            <v/>
          </cell>
          <cell r="F157" t="str">
            <v>Средства в банках</v>
          </cell>
          <cell r="G157" t="str">
            <v>Due from other banks</v>
          </cell>
          <cell r="H157" t="str">
            <v>Активы</v>
          </cell>
          <cell r="I157" t="str">
            <v>Assets</v>
          </cell>
        </row>
        <row r="158">
          <cell r="A158">
            <v>13051</v>
          </cell>
          <cell r="B158" t="str">
            <v>Средства в коммерческих банках на срок более 1 года</v>
          </cell>
          <cell r="C158" t="str">
            <v>Loans to commercial banks for more than 1 year</v>
          </cell>
          <cell r="D158" t="str">
            <v/>
          </cell>
          <cell r="E158" t="str">
            <v/>
          </cell>
          <cell r="F158" t="str">
            <v>Средства в банках</v>
          </cell>
          <cell r="G158" t="str">
            <v>Due from other banks</v>
          </cell>
          <cell r="H158" t="str">
            <v>Активы</v>
          </cell>
          <cell r="I158" t="str">
            <v>Assets</v>
          </cell>
        </row>
        <row r="159">
          <cell r="A159">
            <v>13052</v>
          </cell>
          <cell r="B159" t="str">
            <v>Средства в центральных банках кроме Банка России на срок более 1 года</v>
          </cell>
          <cell r="C159" t="str">
            <v>Loans to central banks other than the Central Bank of the Russian Federation fore more than 1 year</v>
          </cell>
          <cell r="D159" t="str">
            <v/>
          </cell>
          <cell r="E159" t="str">
            <v/>
          </cell>
          <cell r="F159" t="str">
            <v>Средства в банках</v>
          </cell>
          <cell r="G159" t="str">
            <v>Due from other banks</v>
          </cell>
          <cell r="H159" t="str">
            <v>Активы</v>
          </cell>
          <cell r="I159" t="str">
            <v>Assets</v>
          </cell>
        </row>
        <row r="160">
          <cell r="A160">
            <v>13053</v>
          </cell>
          <cell r="B160" t="str">
            <v>Средства в наднациональных финансовых организациях  на срок более 1 года</v>
          </cell>
          <cell r="C160" t="str">
            <v>Loans to supranational institutions  for more than 1 year</v>
          </cell>
          <cell r="D160" t="str">
            <v/>
          </cell>
          <cell r="E160" t="str">
            <v/>
          </cell>
          <cell r="F160" t="str">
            <v>Средства в банках</v>
          </cell>
          <cell r="G160" t="str">
            <v>Due from other banks</v>
          </cell>
          <cell r="H160" t="str">
            <v>Активы</v>
          </cell>
          <cell r="I160" t="str">
            <v>Assets</v>
          </cell>
        </row>
        <row r="161">
          <cell r="A161">
            <v>13060</v>
          </cell>
          <cell r="B161" t="str">
            <v>Сделки обратного РЕПО с Банком России на срок более 1 года</v>
          </cell>
          <cell r="C161" t="str">
            <v>Reverse REPO deals with the Central Bank of the Russian Federation for more than 1 year</v>
          </cell>
          <cell r="D161" t="str">
            <v/>
          </cell>
          <cell r="E161" t="str">
            <v/>
          </cell>
          <cell r="F161" t="str">
            <v>Средства в банках</v>
          </cell>
          <cell r="G161" t="str">
            <v>Due from other banks</v>
          </cell>
          <cell r="H161" t="str">
            <v>Активы</v>
          </cell>
          <cell r="I161" t="str">
            <v>Assets</v>
          </cell>
        </row>
        <row r="162">
          <cell r="A162">
            <v>13061</v>
          </cell>
          <cell r="B162" t="str">
            <v>Сделки обратного РЕПО с коммерческими банками на срок более 1 года</v>
          </cell>
          <cell r="C162" t="str">
            <v>Reverse REPO deals with commercial banks for more than 1 year</v>
          </cell>
          <cell r="D162" t="str">
            <v/>
          </cell>
          <cell r="E162" t="str">
            <v/>
          </cell>
          <cell r="F162" t="str">
            <v>Средства в банках</v>
          </cell>
          <cell r="G162" t="str">
            <v>Due from other banks</v>
          </cell>
          <cell r="H162" t="str">
            <v>Активы</v>
          </cell>
          <cell r="I162" t="str">
            <v>Assets</v>
          </cell>
        </row>
        <row r="163">
          <cell r="A163">
            <v>13062</v>
          </cell>
          <cell r="B163" t="str">
            <v>Сделки обратного РЕПО с центральными банками кроме Банка России на срок более 1 года</v>
          </cell>
          <cell r="C163" t="str">
            <v>Reverse REPO deals with central banks other than the Central Bank of the Russian Federation for more than 1 year</v>
          </cell>
          <cell r="D163" t="str">
            <v/>
          </cell>
          <cell r="E163" t="str">
            <v/>
          </cell>
          <cell r="F163" t="str">
            <v>Средства в банках</v>
          </cell>
          <cell r="G163" t="str">
            <v>Due from other banks</v>
          </cell>
          <cell r="H163" t="str">
            <v>Активы</v>
          </cell>
          <cell r="I163" t="str">
            <v>Assets</v>
          </cell>
        </row>
        <row r="164">
          <cell r="A164">
            <v>13063</v>
          </cell>
          <cell r="B164" t="str">
            <v>Сделки обратного РЕПО c наднациональными финансовыми организациями на срок более 1 года</v>
          </cell>
          <cell r="C164" t="str">
            <v>Reverse REPO deals with supranational institutions for more than 1 year</v>
          </cell>
          <cell r="D164" t="str">
            <v/>
          </cell>
          <cell r="E164" t="str">
            <v/>
          </cell>
          <cell r="F164" t="str">
            <v>Средства в банках</v>
          </cell>
          <cell r="G164" t="str">
            <v>Due from other banks</v>
          </cell>
          <cell r="H164" t="str">
            <v>Активы</v>
          </cell>
          <cell r="I164" t="str">
            <v>Assets</v>
          </cell>
        </row>
        <row r="165">
          <cell r="A165">
            <v>13811</v>
          </cell>
          <cell r="B165" t="str">
            <v>Резерв на возможные потери по кредитам (включая РЕПО) овернайт в коммерческих банках</v>
          </cell>
          <cell r="C165" t="str">
            <v xml:space="preserve">Provision for impairment of overnight loans to banks (including REPO) </v>
          </cell>
          <cell r="D165" t="str">
            <v/>
          </cell>
          <cell r="E165" t="str">
            <v/>
          </cell>
          <cell r="F165" t="str">
            <v>Средства в банках</v>
          </cell>
          <cell r="G165" t="str">
            <v>Due from other banks</v>
          </cell>
          <cell r="H165" t="str">
            <v>Активы</v>
          </cell>
          <cell r="I165" t="str">
            <v>Assets</v>
          </cell>
        </row>
        <row r="166">
          <cell r="A166">
            <v>13841</v>
          </cell>
          <cell r="B166" t="str">
            <v>Резерв на возможные потери по средствам в банках на срок более 1 года</v>
          </cell>
          <cell r="C166" t="str">
            <v>Provision for impairment of due from banks (including REPO) for more than 1 year</v>
          </cell>
          <cell r="D166" t="str">
            <v/>
          </cell>
          <cell r="E166" t="str">
            <v/>
          </cell>
          <cell r="F166" t="str">
            <v>Средства в банках</v>
          </cell>
          <cell r="G166" t="str">
            <v>Due from other banks</v>
          </cell>
          <cell r="H166" t="str">
            <v>Активы</v>
          </cell>
          <cell r="I166" t="str">
            <v>Assets</v>
          </cell>
        </row>
        <row r="167">
          <cell r="A167">
            <v>13851</v>
          </cell>
          <cell r="B167" t="str">
            <v>Резерв на возможные потери по средствам в банках на срок  до 1 года кроме средств овернайт</v>
          </cell>
          <cell r="C167" t="str">
            <v>Provision for impairment of due from banks (including REPO) up to 1 year except for overnight</v>
          </cell>
          <cell r="D167" t="str">
            <v/>
          </cell>
          <cell r="E167" t="str">
            <v/>
          </cell>
          <cell r="F167" t="str">
            <v>Средства в банках</v>
          </cell>
          <cell r="G167" t="str">
            <v>Due from other banks</v>
          </cell>
          <cell r="H167" t="str">
            <v>Активы</v>
          </cell>
          <cell r="I167" t="str">
            <v>Assets</v>
          </cell>
        </row>
        <row r="168">
          <cell r="A168">
            <v>14010</v>
          </cell>
          <cell r="B168" t="str">
            <v>Кредиты, выданные физическим лицам</v>
          </cell>
          <cell r="C168" t="str">
            <v>Loans to individuals</v>
          </cell>
          <cell r="D168" t="str">
            <v/>
          </cell>
          <cell r="E168" t="str">
            <v/>
          </cell>
          <cell r="F168" t="str">
            <v>Кредиты клиентам</v>
          </cell>
          <cell r="G168" t="str">
            <v>Loans and advances to customers</v>
          </cell>
          <cell r="H168" t="str">
            <v>Активы</v>
          </cell>
          <cell r="I168" t="str">
            <v>Assets</v>
          </cell>
        </row>
        <row r="169">
          <cell r="A169">
            <v>14015</v>
          </cell>
          <cell r="B169" t="str">
            <v>Операции финансового лизинга с физическими лицами</v>
          </cell>
          <cell r="C169" t="str">
            <v>Financial leasing operations with individuals</v>
          </cell>
          <cell r="D169" t="str">
            <v/>
          </cell>
          <cell r="E169" t="str">
            <v/>
          </cell>
          <cell r="F169" t="str">
            <v>Кредиты клиентам</v>
          </cell>
          <cell r="G169" t="str">
            <v>Loans and advances to customers</v>
          </cell>
          <cell r="H169" t="str">
            <v>Активы</v>
          </cell>
          <cell r="I169" t="str">
            <v>Assets</v>
          </cell>
        </row>
        <row r="170">
          <cell r="A170">
            <v>14016</v>
          </cell>
          <cell r="B170" t="str">
            <v>Финансовая дебиторская задолженность физических лиц со сроком погашения более 90 дней</v>
          </cell>
          <cell r="C170" t="str">
            <v>Financial receivables from individuals with maturity over 90 days</v>
          </cell>
          <cell r="D170" t="str">
            <v/>
          </cell>
          <cell r="E170" t="str">
            <v/>
          </cell>
          <cell r="F170" t="str">
            <v>Кредиты клиентам</v>
          </cell>
          <cell r="G170" t="str">
            <v>Loans and advances to customers</v>
          </cell>
          <cell r="H170" t="str">
            <v>Активы</v>
          </cell>
          <cell r="I170" t="str">
            <v>Assets</v>
          </cell>
        </row>
        <row r="171">
          <cell r="A171">
            <v>14017</v>
          </cell>
          <cell r="B171" t="str">
            <v>Сделки обратного РЕПО с физическими лицами, кроме сделок овернайт</v>
          </cell>
          <cell r="C171" t="str">
            <v>Reverse REPO deals with individuals other than overnight deals</v>
          </cell>
          <cell r="D171" t="str">
            <v/>
          </cell>
          <cell r="E171" t="str">
            <v/>
          </cell>
          <cell r="F171" t="str">
            <v>Кредиты клиентам</v>
          </cell>
          <cell r="G171" t="str">
            <v>Loans and advances to customers</v>
          </cell>
          <cell r="H171" t="str">
            <v>Активы</v>
          </cell>
          <cell r="I171" t="str">
            <v>Assets</v>
          </cell>
        </row>
        <row r="172">
          <cell r="A172">
            <v>14020</v>
          </cell>
          <cell r="B172" t="str">
            <v>Кредиты, выданные юридическим лицам</v>
          </cell>
          <cell r="C172" t="str">
            <v>Loans to corporate customers</v>
          </cell>
          <cell r="D172" t="str">
            <v/>
          </cell>
          <cell r="E172" t="str">
            <v/>
          </cell>
          <cell r="F172" t="str">
            <v>Кредиты клиентам</v>
          </cell>
          <cell r="G172" t="str">
            <v>Loans and advances to customers</v>
          </cell>
          <cell r="H172" t="str">
            <v>Активы</v>
          </cell>
          <cell r="I172" t="str">
            <v>Assets</v>
          </cell>
        </row>
        <row r="173">
          <cell r="A173">
            <v>14025</v>
          </cell>
          <cell r="B173" t="str">
            <v>Операции финансового лизинга с юридическими лицами</v>
          </cell>
          <cell r="C173" t="str">
            <v>Financial leasing operations with corporate customers</v>
          </cell>
          <cell r="D173" t="str">
            <v/>
          </cell>
          <cell r="E173" t="str">
            <v/>
          </cell>
          <cell r="F173" t="str">
            <v>Кредиты клиентам</v>
          </cell>
          <cell r="G173" t="str">
            <v>Loans and advances to customers</v>
          </cell>
          <cell r="H173" t="str">
            <v>Активы</v>
          </cell>
          <cell r="I173" t="str">
            <v>Assets</v>
          </cell>
        </row>
        <row r="174">
          <cell r="A174">
            <v>14026</v>
          </cell>
          <cell r="B174" t="str">
            <v>Финансовая дебиторская задолженность юридических лиц со сроком погашения более 90 дней</v>
          </cell>
          <cell r="C174" t="str">
            <v>Financial receivables from corporate customers with  maturity over 90 days</v>
          </cell>
          <cell r="D174" t="str">
            <v/>
          </cell>
          <cell r="E174" t="str">
            <v/>
          </cell>
          <cell r="F174" t="str">
            <v>Кредиты клиентам</v>
          </cell>
          <cell r="G174" t="str">
            <v>Loans and advances to customers</v>
          </cell>
          <cell r="H174" t="str">
            <v>Активы</v>
          </cell>
          <cell r="I174" t="str">
            <v>Assets</v>
          </cell>
        </row>
        <row r="175">
          <cell r="A175">
            <v>14027</v>
          </cell>
          <cell r="B175" t="str">
            <v>Сделки обратного РЕПО с юридическими лицами, кроме сделок овернайт</v>
          </cell>
          <cell r="C175" t="str">
            <v>Reverse REPO deals with corporate clients other than overnight deals</v>
          </cell>
          <cell r="D175" t="str">
            <v/>
          </cell>
          <cell r="E175" t="str">
            <v/>
          </cell>
          <cell r="F175" t="str">
            <v>Кредиты клиентам</v>
          </cell>
          <cell r="G175" t="str">
            <v>Loans and advances to customers</v>
          </cell>
          <cell r="H175" t="str">
            <v>Активы</v>
          </cell>
          <cell r="I175" t="str">
            <v>Assets</v>
          </cell>
        </row>
        <row r="176">
          <cell r="A176">
            <v>14310</v>
          </cell>
          <cell r="B176" t="str">
            <v>Резерв по кредитам физическим лицам</v>
          </cell>
          <cell r="C176" t="str">
            <v>Provision for impairment of loans to individuals</v>
          </cell>
          <cell r="D176" t="str">
            <v/>
          </cell>
          <cell r="E176" t="str">
            <v/>
          </cell>
          <cell r="F176" t="str">
            <v>Кредиты клиентам</v>
          </cell>
          <cell r="G176" t="str">
            <v>Loans and advances to customers</v>
          </cell>
          <cell r="H176" t="str">
            <v>Активы</v>
          </cell>
          <cell r="I176" t="str">
            <v>Assets</v>
          </cell>
        </row>
        <row r="177">
          <cell r="A177">
            <v>14315</v>
          </cell>
          <cell r="B177" t="str">
            <v>Резерв по операциям финансового лизинга с физическими лицами</v>
          </cell>
          <cell r="C177" t="str">
            <v>Provision for impairment of financial leasing operations with individuals</v>
          </cell>
          <cell r="D177" t="str">
            <v/>
          </cell>
          <cell r="E177" t="str">
            <v/>
          </cell>
          <cell r="F177" t="str">
            <v>Кредиты клиентам</v>
          </cell>
          <cell r="G177" t="str">
            <v>Loans and advances to customers</v>
          </cell>
          <cell r="H177" t="str">
            <v>Активы</v>
          </cell>
          <cell r="I177" t="str">
            <v>Assets</v>
          </cell>
        </row>
        <row r="178">
          <cell r="A178">
            <v>14316</v>
          </cell>
          <cell r="B178" t="str">
            <v>Резерв по финансовой дебиторской задолженности физических лиц со сроком погашения более 90 дней</v>
          </cell>
          <cell r="C178" t="str">
            <v>Provision for impairment of financial receivables from individuals with maturity over 90 days</v>
          </cell>
          <cell r="D178" t="str">
            <v/>
          </cell>
          <cell r="E178" t="str">
            <v/>
          </cell>
          <cell r="F178" t="str">
            <v>Кредиты клиентам</v>
          </cell>
          <cell r="G178" t="str">
            <v>Loans and advances to customers</v>
          </cell>
          <cell r="H178" t="str">
            <v>Активы</v>
          </cell>
          <cell r="I178" t="str">
            <v>Assets</v>
          </cell>
        </row>
        <row r="179">
          <cell r="A179">
            <v>14317</v>
          </cell>
          <cell r="B179" t="str">
            <v>Резерв по сделкам обратного РЕПО с физическими лицами, кроме сделок овернайт</v>
          </cell>
          <cell r="C179" t="str">
            <v>Provision for impairment of reverse REPO deals with individuals other than overnight deals</v>
          </cell>
          <cell r="D179" t="str">
            <v/>
          </cell>
          <cell r="E179" t="str">
            <v/>
          </cell>
          <cell r="F179" t="str">
            <v>Кредиты клиентам</v>
          </cell>
          <cell r="G179" t="str">
            <v>Loans and advances to customers</v>
          </cell>
          <cell r="H179" t="str">
            <v>Активы</v>
          </cell>
          <cell r="I179" t="str">
            <v>Assets</v>
          </cell>
        </row>
        <row r="180">
          <cell r="A180">
            <v>14320</v>
          </cell>
          <cell r="B180" t="str">
            <v>Резерв по кредитам юридическим лицам</v>
          </cell>
          <cell r="C180" t="str">
            <v xml:space="preserve">Provision for  impairment of loans to corporate customers </v>
          </cell>
          <cell r="D180" t="str">
            <v/>
          </cell>
          <cell r="E180" t="str">
            <v/>
          </cell>
          <cell r="F180" t="str">
            <v>Кредиты клиентам</v>
          </cell>
          <cell r="G180" t="str">
            <v>Loans and advances to customers</v>
          </cell>
          <cell r="H180" t="str">
            <v>Активы</v>
          </cell>
          <cell r="I180" t="str">
            <v>Assets</v>
          </cell>
        </row>
        <row r="181">
          <cell r="A181">
            <v>14325</v>
          </cell>
          <cell r="B181" t="str">
            <v>Резерв по операциям финансового лизинга с юридическими лицами</v>
          </cell>
          <cell r="C181" t="str">
            <v>Provision for impairment of financial leasing operations with corporate customers</v>
          </cell>
          <cell r="D181" t="str">
            <v/>
          </cell>
          <cell r="E181" t="str">
            <v/>
          </cell>
          <cell r="F181" t="str">
            <v>Кредиты клиентам</v>
          </cell>
          <cell r="G181" t="str">
            <v>Loans and advances to customers</v>
          </cell>
          <cell r="H181" t="str">
            <v>Активы</v>
          </cell>
          <cell r="I181" t="str">
            <v>Assets</v>
          </cell>
        </row>
        <row r="182">
          <cell r="A182">
            <v>14326</v>
          </cell>
          <cell r="B182" t="str">
            <v>Резерв по финансовой дебиторской задолженности юридических лиц со сроком погашения более 90 дней</v>
          </cell>
          <cell r="C182" t="str">
            <v>Provision for impairment of financial receivables from corporate customers with maturity over 90 days</v>
          </cell>
          <cell r="D182" t="str">
            <v/>
          </cell>
          <cell r="E182" t="str">
            <v/>
          </cell>
          <cell r="F182" t="str">
            <v>Кредиты клиентам</v>
          </cell>
          <cell r="G182" t="str">
            <v>Loans and advances to customers</v>
          </cell>
          <cell r="H182" t="str">
            <v>Активы</v>
          </cell>
          <cell r="I182" t="str">
            <v>Assets</v>
          </cell>
        </row>
        <row r="183">
          <cell r="A183">
            <v>14327</v>
          </cell>
          <cell r="B183" t="str">
            <v>Резерв по сделкам обратного РЕПО с юридическими лицами, кроме сделок овернайт</v>
          </cell>
          <cell r="C183" t="str">
            <v>Provision for impairment of reverse REPO deals with corporate clients other than overnight deals</v>
          </cell>
          <cell r="D183" t="str">
            <v/>
          </cell>
          <cell r="E183" t="str">
            <v/>
          </cell>
          <cell r="F183" t="str">
            <v>Кредиты клиентам</v>
          </cell>
          <cell r="G183" t="str">
            <v>Loans and advances to customers</v>
          </cell>
          <cell r="H183" t="str">
            <v>Активы</v>
          </cell>
          <cell r="I183" t="str">
            <v>Assets</v>
          </cell>
        </row>
        <row r="184">
          <cell r="A184">
            <v>15030</v>
          </cell>
          <cell r="B184" t="str">
            <v>Инвестиции в ассоциированные компании</v>
          </cell>
          <cell r="C184" t="str">
            <v>Investments in associates</v>
          </cell>
          <cell r="D184" t="str">
            <v/>
          </cell>
          <cell r="E184" t="str">
            <v/>
          </cell>
          <cell r="F184" t="str">
            <v>Прочие нефинансовые активы</v>
          </cell>
          <cell r="G184" t="str">
            <v>Other non-financial assets</v>
          </cell>
          <cell r="H184" t="str">
            <v>Активы</v>
          </cell>
          <cell r="I184" t="str">
            <v>Assets</v>
          </cell>
        </row>
        <row r="185">
          <cell r="A185">
            <v>16001</v>
          </cell>
          <cell r="B185" t="str">
            <v>Заблокированные денежные средства</v>
          </cell>
          <cell r="C185" t="str">
            <v>Restricted cash balances</v>
          </cell>
          <cell r="D185" t="str">
            <v/>
          </cell>
          <cell r="E185" t="str">
            <v/>
          </cell>
          <cell r="F185" t="str">
            <v>Прочие финансовые активы</v>
          </cell>
          <cell r="G185" t="str">
            <v>Other financial assets</v>
          </cell>
          <cell r="H185" t="str">
            <v>Активы</v>
          </cell>
          <cell r="I185" t="str">
            <v>Assets</v>
          </cell>
        </row>
        <row r="186">
          <cell r="A186">
            <v>16002</v>
          </cell>
          <cell r="B186" t="str">
            <v>Выданные маржин-коллы</v>
          </cell>
          <cell r="C186" t="str">
            <v>Margin calls given</v>
          </cell>
          <cell r="F186" t="str">
            <v>Прочие финансовые активы</v>
          </cell>
          <cell r="G186" t="str">
            <v>Other financial assets</v>
          </cell>
          <cell r="H186" t="str">
            <v>Активы</v>
          </cell>
          <cell r="I186" t="str">
            <v>Assets</v>
          </cell>
        </row>
        <row r="187">
          <cell r="A187">
            <v>16023</v>
          </cell>
          <cell r="B187" t="str">
            <v>Дебиторская задолженность по хозяйственным операциям, подлежащая погашением денежными средствами, со сроком погашения до 90 дней</v>
          </cell>
          <cell r="C187" t="str">
            <v xml:space="preserve">Accounts receivables due to business transactions to be settled in cash with maturity up to 90 days </v>
          </cell>
          <cell r="D187" t="str">
            <v/>
          </cell>
          <cell r="E187" t="str">
            <v/>
          </cell>
          <cell r="F187" t="str">
            <v>Прочие финансовые активы</v>
          </cell>
          <cell r="G187" t="str">
            <v>Other financial assets</v>
          </cell>
          <cell r="H187" t="str">
            <v>Активы</v>
          </cell>
          <cell r="I187" t="str">
            <v>Assets</v>
          </cell>
        </row>
        <row r="188">
          <cell r="A188">
            <v>16025</v>
          </cell>
          <cell r="B188" t="str">
            <v>Начисленные комиссионные доходы по операциям с юридическими лицами</v>
          </cell>
          <cell r="C188" t="str">
            <v>Accrued fee and commission income from operations with corporate customers</v>
          </cell>
          <cell r="D188" t="str">
            <v/>
          </cell>
          <cell r="E188" t="str">
            <v/>
          </cell>
          <cell r="F188" t="str">
            <v>Прочие финансовые активы</v>
          </cell>
          <cell r="G188" t="str">
            <v>Other financial assets</v>
          </cell>
          <cell r="H188" t="str">
            <v>Активы</v>
          </cell>
          <cell r="I188" t="str">
            <v>Assets</v>
          </cell>
        </row>
        <row r="189">
          <cell r="A189">
            <v>16026</v>
          </cell>
          <cell r="B189" t="str">
            <v>Начисленные комиссионные доходы по операциям с физическими лицами</v>
          </cell>
          <cell r="C189" t="str">
            <v>Accrued fee and commission income from operations with individuals</v>
          </cell>
          <cell r="D189" t="str">
            <v/>
          </cell>
          <cell r="E189" t="str">
            <v/>
          </cell>
          <cell r="F189" t="str">
            <v>Прочие финансовые активы</v>
          </cell>
          <cell r="G189" t="str">
            <v>Other financial assets</v>
          </cell>
          <cell r="H189" t="str">
            <v>Активы</v>
          </cell>
          <cell r="I189" t="str">
            <v>Assets</v>
          </cell>
        </row>
        <row r="190">
          <cell r="A190">
            <v>16030</v>
          </cell>
          <cell r="B190" t="str">
            <v>Средства в расчетах</v>
          </cell>
          <cell r="C190" t="str">
            <v xml:space="preserve">Settlements </v>
          </cell>
          <cell r="D190" t="str">
            <v/>
          </cell>
          <cell r="E190" t="str">
            <v/>
          </cell>
          <cell r="F190" t="str">
            <v>Прочие финансовые активы</v>
          </cell>
          <cell r="G190" t="str">
            <v>Other financial assets</v>
          </cell>
          <cell r="H190" t="str">
            <v>Активы</v>
          </cell>
          <cell r="I190" t="str">
            <v>Assets</v>
          </cell>
        </row>
        <row r="191">
          <cell r="A191">
            <v>16032</v>
          </cell>
          <cell r="B191" t="str">
            <v>Расчеты (требования) по пластиковым картам</v>
          </cell>
          <cell r="C191" t="str">
            <v>Plastic cards settlements (claims)</v>
          </cell>
          <cell r="D191" t="str">
            <v/>
          </cell>
          <cell r="E191" t="str">
            <v/>
          </cell>
          <cell r="F191" t="str">
            <v>Прочие финансовые активы</v>
          </cell>
          <cell r="G191" t="str">
            <v>Other financial assets</v>
          </cell>
          <cell r="H191" t="str">
            <v>Активы</v>
          </cell>
          <cell r="I191" t="str">
            <v>Assets</v>
          </cell>
        </row>
        <row r="192">
          <cell r="A192">
            <v>16034</v>
          </cell>
          <cell r="B192" t="str">
            <v>Расчеты (требования) по конверсионным операциям</v>
          </cell>
          <cell r="C192" t="str">
            <v>Settlements (claims) on conversation operations</v>
          </cell>
          <cell r="D192" t="str">
            <v/>
          </cell>
          <cell r="E192" t="str">
            <v/>
          </cell>
          <cell r="F192" t="str">
            <v>Прочие финансовые активы</v>
          </cell>
          <cell r="G192" t="str">
            <v>Other financial assets</v>
          </cell>
          <cell r="H192" t="str">
            <v>Активы</v>
          </cell>
          <cell r="I192" t="str">
            <v>Assets</v>
          </cell>
        </row>
        <row r="193">
          <cell r="A193">
            <v>16036</v>
          </cell>
          <cell r="B193" t="str">
            <v>Расчеты (требования) по операциям c ценными бумагами</v>
          </cell>
          <cell r="C193" t="str">
            <v>Settlements (claims) on securities operations</v>
          </cell>
          <cell r="D193" t="str">
            <v/>
          </cell>
          <cell r="E193" t="str">
            <v/>
          </cell>
          <cell r="F193" t="str">
            <v>Прочие финансовые активы</v>
          </cell>
          <cell r="G193" t="str">
            <v>Other financial assets</v>
          </cell>
          <cell r="H193" t="str">
            <v>Активы</v>
          </cell>
          <cell r="I193" t="str">
            <v>Assets</v>
          </cell>
        </row>
        <row r="194">
          <cell r="A194">
            <v>16038</v>
          </cell>
          <cell r="B194" t="str">
            <v>Расчеты (требования) по операциям c прозводными финансовыми инструментами</v>
          </cell>
          <cell r="C194" t="str">
            <v>Settlements (claims) on operations with derivatives</v>
          </cell>
          <cell r="F194" t="str">
            <v>Прочие финансовые активы</v>
          </cell>
          <cell r="G194" t="str">
            <v>Other financial assets</v>
          </cell>
          <cell r="H194" t="str">
            <v>Активы</v>
          </cell>
          <cell r="I194" t="str">
            <v>Assets</v>
          </cell>
        </row>
        <row r="195">
          <cell r="A195">
            <v>16040</v>
          </cell>
          <cell r="B195" t="str">
            <v>Требования по штрафам и неустойкам</v>
          </cell>
          <cell r="C195" t="str">
            <v>Receivables on fines and penalties</v>
          </cell>
          <cell r="D195" t="str">
            <v/>
          </cell>
          <cell r="E195" t="str">
            <v/>
          </cell>
          <cell r="F195" t="str">
            <v>Прочие финансовые активы</v>
          </cell>
          <cell r="G195" t="str">
            <v>Other financial assets</v>
          </cell>
          <cell r="H195" t="str">
            <v>Активы</v>
          </cell>
          <cell r="I195" t="str">
            <v>Assets</v>
          </cell>
        </row>
        <row r="196">
          <cell r="A196">
            <v>16050</v>
          </cell>
          <cell r="B196" t="str">
            <v>Суммы к возмещению от агентства по страхованию вкладов</v>
          </cell>
          <cell r="C196" t="str">
            <v>Prepayment on mandatory deposit insurance</v>
          </cell>
          <cell r="D196" t="str">
            <v/>
          </cell>
          <cell r="E196" t="str">
            <v/>
          </cell>
          <cell r="F196" t="str">
            <v>Прочие финансовые активы</v>
          </cell>
          <cell r="G196" t="str">
            <v>Other financial assets</v>
          </cell>
          <cell r="H196" t="str">
            <v>Активы</v>
          </cell>
          <cell r="I196" t="str">
            <v>Assets</v>
          </cell>
        </row>
        <row r="197">
          <cell r="A197">
            <v>16095</v>
          </cell>
          <cell r="B197" t="str">
            <v>Прочие финансовые активы</v>
          </cell>
          <cell r="C197" t="str">
            <v>Other financial assets</v>
          </cell>
          <cell r="D197" t="str">
            <v/>
          </cell>
          <cell r="E197" t="str">
            <v/>
          </cell>
          <cell r="F197" t="str">
            <v>Прочие финансовые активы</v>
          </cell>
          <cell r="G197" t="str">
            <v>Other financial assets</v>
          </cell>
          <cell r="H197" t="str">
            <v>Активы</v>
          </cell>
          <cell r="I197" t="str">
            <v>Assets</v>
          </cell>
        </row>
        <row r="198">
          <cell r="A198">
            <v>16103</v>
          </cell>
          <cell r="B198" t="str">
            <v>Деловая репутация</v>
          </cell>
          <cell r="C198" t="str">
            <v>Goodwill</v>
          </cell>
          <cell r="D198" t="str">
            <v/>
          </cell>
          <cell r="E198" t="str">
            <v/>
          </cell>
          <cell r="F198" t="str">
            <v>Прочие нефинансовые активы</v>
          </cell>
          <cell r="G198" t="str">
            <v>Other non-financial assets</v>
          </cell>
          <cell r="H198" t="str">
            <v>Активы</v>
          </cell>
          <cell r="I198" t="str">
            <v>Assets</v>
          </cell>
        </row>
        <row r="199">
          <cell r="A199">
            <v>16104</v>
          </cell>
          <cell r="B199" t="str">
            <v>Инвестиционная собственность</v>
          </cell>
          <cell r="C199" t="str">
            <v>Investment property</v>
          </cell>
          <cell r="D199" t="str">
            <v/>
          </cell>
          <cell r="E199" t="str">
            <v/>
          </cell>
          <cell r="F199" t="str">
            <v>Прочие нефинансовые активы</v>
          </cell>
          <cell r="G199" t="str">
            <v>Other non-financial assets</v>
          </cell>
          <cell r="H199" t="str">
            <v>Активы</v>
          </cell>
          <cell r="I199" t="str">
            <v>Assets</v>
          </cell>
        </row>
        <row r="200">
          <cell r="A200">
            <v>16105</v>
          </cell>
          <cell r="B200" t="str">
            <v>Активы дочерних компаний, удерживаемых для продажи</v>
          </cell>
          <cell r="C200" t="str">
            <v>Assets of subsidiaries held for sale</v>
          </cell>
          <cell r="D200" t="str">
            <v/>
          </cell>
          <cell r="E200" t="str">
            <v/>
          </cell>
          <cell r="F200" t="str">
            <v>Прочие нефинансовые активы</v>
          </cell>
          <cell r="G200" t="str">
            <v>Other non-financial assets</v>
          </cell>
          <cell r="H200" t="str">
            <v>Активы</v>
          </cell>
          <cell r="I200" t="str">
            <v>Assets</v>
          </cell>
        </row>
        <row r="201">
          <cell r="A201">
            <v>16106</v>
          </cell>
          <cell r="B201" t="str">
            <v>Товары и готовая продукция</v>
          </cell>
          <cell r="C201" t="str">
            <v>Goods and other production ready for sale</v>
          </cell>
          <cell r="D201" t="str">
            <v/>
          </cell>
          <cell r="E201" t="str">
            <v/>
          </cell>
          <cell r="F201" t="str">
            <v>Прочие нефинансовые активы</v>
          </cell>
          <cell r="G201" t="str">
            <v>Other non-financial assets</v>
          </cell>
          <cell r="H201" t="str">
            <v>Активы</v>
          </cell>
          <cell r="I201" t="str">
            <v>Assets</v>
          </cell>
        </row>
        <row r="202">
          <cell r="A202">
            <v>16107</v>
          </cell>
          <cell r="B202" t="str">
            <v>Внеоборотные активы, удерживаемые для продажи</v>
          </cell>
          <cell r="C202" t="str">
            <v>Non-current assets (group of assets) held for sale</v>
          </cell>
          <cell r="D202" t="str">
            <v/>
          </cell>
          <cell r="E202" t="str">
            <v/>
          </cell>
          <cell r="F202" t="str">
            <v>Прочие нефинансовые активы</v>
          </cell>
          <cell r="G202" t="str">
            <v>Other non-financial assets</v>
          </cell>
          <cell r="H202" t="str">
            <v>Активы</v>
          </cell>
          <cell r="I202" t="str">
            <v>Assets</v>
          </cell>
        </row>
        <row r="203">
          <cell r="A203">
            <v>16108</v>
          </cell>
          <cell r="B203" t="str">
            <v>Отложенные расходы, возникшие при признании финансовых инструментов</v>
          </cell>
          <cell r="C203" t="str">
            <v>Deferred expenses from recognition of financial instruments</v>
          </cell>
          <cell r="D203" t="str">
            <v/>
          </cell>
          <cell r="E203" t="str">
            <v/>
          </cell>
          <cell r="F203" t="str">
            <v>Прочие нефинансовые активы</v>
          </cell>
          <cell r="G203" t="str">
            <v>Other non-financial assets</v>
          </cell>
          <cell r="H203" t="str">
            <v>Активы</v>
          </cell>
          <cell r="I203" t="str">
            <v>Assets</v>
          </cell>
        </row>
        <row r="204">
          <cell r="A204">
            <v>16109</v>
          </cell>
          <cell r="B204" t="str">
            <v>Сырье и запасы</v>
          </cell>
          <cell r="C204" t="str">
            <v>Raw material and inventory</v>
          </cell>
          <cell r="D204" t="str">
            <v/>
          </cell>
          <cell r="E204" t="str">
            <v/>
          </cell>
          <cell r="F204" t="str">
            <v>Прочие нефинансовые активы</v>
          </cell>
          <cell r="G204" t="str">
            <v>Other non-financial assets</v>
          </cell>
          <cell r="H204" t="str">
            <v>Активы</v>
          </cell>
          <cell r="I204" t="str">
            <v>Assets</v>
          </cell>
        </row>
        <row r="205">
          <cell r="A205">
            <v>16110</v>
          </cell>
          <cell r="B205" t="str">
            <v>Товарные запасы в виде недвижимости</v>
          </cell>
          <cell r="C205" t="str">
            <v>Premises in stock</v>
          </cell>
          <cell r="D205" t="str">
            <v/>
          </cell>
          <cell r="E205" t="str">
            <v/>
          </cell>
          <cell r="F205" t="str">
            <v>Прочие нефинансовые активы</v>
          </cell>
          <cell r="G205" t="str">
            <v>Other non-financial assets</v>
          </cell>
          <cell r="H205" t="str">
            <v>Активы</v>
          </cell>
          <cell r="I205" t="str">
            <v>Assets</v>
          </cell>
        </row>
        <row r="206">
          <cell r="A206">
            <v>16111</v>
          </cell>
          <cell r="B206" t="str">
            <v>Запасы нефти в хранилищах</v>
          </cell>
          <cell r="C206" t="str">
            <v>Oil in storage</v>
          </cell>
          <cell r="D206" t="str">
            <v/>
          </cell>
          <cell r="E206" t="str">
            <v/>
          </cell>
          <cell r="F206" t="str">
            <v>Прочие нефинансовые активы</v>
          </cell>
          <cell r="G206" t="str">
            <v>Other non-financial assets</v>
          </cell>
          <cell r="H206" t="str">
            <v>Активы</v>
          </cell>
          <cell r="I206" t="str">
            <v>Assets</v>
          </cell>
        </row>
        <row r="207">
          <cell r="A207">
            <v>16120</v>
          </cell>
          <cell r="B207" t="str">
            <v>Дебиторская задолженность по операционным налогам</v>
          </cell>
          <cell r="C207" t="str">
            <v>Receivables on operating taxes</v>
          </cell>
          <cell r="D207" t="str">
            <v/>
          </cell>
          <cell r="E207" t="str">
            <v/>
          </cell>
          <cell r="F207" t="str">
            <v>Прочие нефинансовые активы</v>
          </cell>
          <cell r="G207" t="str">
            <v>Other non-financial assets</v>
          </cell>
          <cell r="H207" t="str">
            <v>Активы</v>
          </cell>
          <cell r="I207" t="str">
            <v>Assets</v>
          </cell>
        </row>
        <row r="208">
          <cell r="A208">
            <v>16121</v>
          </cell>
          <cell r="B208" t="str">
            <v>Дебиторская задолженность по налогу на прибыль</v>
          </cell>
          <cell r="C208" t="str">
            <v>Receivables on income tax</v>
          </cell>
          <cell r="D208" t="str">
            <v/>
          </cell>
          <cell r="E208" t="str">
            <v/>
          </cell>
          <cell r="F208" t="str">
            <v>Прочие нефинансовые активы</v>
          </cell>
          <cell r="G208" t="str">
            <v>Other non-financial assets</v>
          </cell>
          <cell r="H208" t="str">
            <v>Активы</v>
          </cell>
          <cell r="I208" t="str">
            <v>Assets</v>
          </cell>
        </row>
        <row r="209">
          <cell r="A209">
            <v>16123</v>
          </cell>
          <cell r="B209" t="str">
            <v>Авансы выданные (за исключением авансов по строительным контрактам)</v>
          </cell>
          <cell r="C209" t="str">
            <v>Prepayments (except those under construction contracts)</v>
          </cell>
          <cell r="D209" t="str">
            <v/>
          </cell>
          <cell r="E209" t="str">
            <v/>
          </cell>
          <cell r="F209" t="str">
            <v>Прочие нефинансовые активы</v>
          </cell>
          <cell r="G209" t="str">
            <v>Other non-financial assets</v>
          </cell>
          <cell r="H209" t="str">
            <v>Активы</v>
          </cell>
          <cell r="I209" t="str">
            <v>Assets</v>
          </cell>
        </row>
        <row r="210">
          <cell r="A210">
            <v>16127</v>
          </cell>
          <cell r="B210" t="str">
            <v>Дебиторская задолженность по страховой деятельности</v>
          </cell>
          <cell r="C210" t="str">
            <v>Receivables related to insurance activity</v>
          </cell>
          <cell r="F210" t="str">
            <v>Прочие нефинансовые активы</v>
          </cell>
          <cell r="G210" t="str">
            <v>Other non-financial assets</v>
          </cell>
          <cell r="H210" t="str">
            <v>Активы</v>
          </cell>
          <cell r="I210" t="str">
            <v>Assets</v>
          </cell>
        </row>
        <row r="211">
          <cell r="A211">
            <v>16128</v>
          </cell>
          <cell r="B211" t="str">
            <v>Отложенные аквизиционные расходы</v>
          </cell>
          <cell r="C211" t="str">
            <v>Deferred acquisition costs</v>
          </cell>
          <cell r="F211" t="str">
            <v>Прочие нефинансовые активы</v>
          </cell>
          <cell r="G211" t="str">
            <v>Other non-financial assets</v>
          </cell>
          <cell r="H211" t="str">
            <v>Активы</v>
          </cell>
          <cell r="I211" t="str">
            <v>Assets</v>
          </cell>
        </row>
        <row r="212">
          <cell r="A212">
            <v>16150</v>
          </cell>
          <cell r="B212" t="str">
            <v>Драгоценные металлы в физической форме</v>
          </cell>
          <cell r="C212" t="str">
            <v>Precious metals in physical form</v>
          </cell>
          <cell r="D212" t="str">
            <v/>
          </cell>
          <cell r="E212" t="str">
            <v/>
          </cell>
          <cell r="F212" t="str">
            <v>Прочие нефинансовые активы</v>
          </cell>
          <cell r="G212" t="str">
            <v>Other non-financial assets</v>
          </cell>
          <cell r="H212" t="str">
            <v>Активы</v>
          </cell>
          <cell r="I212" t="str">
            <v>Assets</v>
          </cell>
        </row>
        <row r="213">
          <cell r="A213">
            <v>16160</v>
          </cell>
          <cell r="B213" t="str">
            <v>Незавершенные строительные контракты (МСФО11)</v>
          </cell>
          <cell r="C213" t="str">
            <v>Construction contracts (IFRS 11)</v>
          </cell>
          <cell r="D213" t="str">
            <v/>
          </cell>
          <cell r="E213" t="str">
            <v/>
          </cell>
          <cell r="F213" t="str">
            <v>Прочие нефинансовые активы</v>
          </cell>
          <cell r="G213" t="str">
            <v>Other non-financial assets</v>
          </cell>
          <cell r="H213" t="str">
            <v>Активы</v>
          </cell>
          <cell r="I213" t="str">
            <v>Assets</v>
          </cell>
        </row>
        <row r="214">
          <cell r="A214">
            <v>16165</v>
          </cell>
          <cell r="B214" t="str">
            <v>Авансы застройщикам, не учитываемые в составе статьи "Незавершенное строительство"</v>
          </cell>
          <cell r="C214" t="str">
            <v>Prepayments under construction contracts not included in the position 16160</v>
          </cell>
          <cell r="D214" t="str">
            <v/>
          </cell>
          <cell r="E214" t="str">
            <v/>
          </cell>
          <cell r="F214" t="str">
            <v>Прочие нефинансовые активы</v>
          </cell>
          <cell r="G214" t="str">
            <v>Other non-financial assets</v>
          </cell>
          <cell r="H214" t="str">
            <v>Активы</v>
          </cell>
          <cell r="I214" t="str">
            <v>Assets</v>
          </cell>
        </row>
        <row r="215">
          <cell r="A215">
            <v>16181</v>
          </cell>
          <cell r="B215" t="str">
            <v>Приобретенные права пользования объектами интеллектуальной собственности</v>
          </cell>
          <cell r="C215" t="str">
            <v>Acquired rights for intellectual assets</v>
          </cell>
          <cell r="D215" t="str">
            <v/>
          </cell>
          <cell r="E215" t="str">
            <v/>
          </cell>
          <cell r="F215" t="str">
            <v>Прочие нефинансовые активы</v>
          </cell>
          <cell r="G215" t="str">
            <v>Other non-financial assets</v>
          </cell>
          <cell r="H215" t="str">
            <v>Активы</v>
          </cell>
          <cell r="I215" t="str">
            <v>Assets</v>
          </cell>
        </row>
        <row r="216">
          <cell r="A216">
            <v>16182</v>
          </cell>
          <cell r="B216" t="str">
            <v>Накопленная амортизация по приобретенным правам пользования объектами интеллектуальной собственности</v>
          </cell>
          <cell r="C216" t="str">
            <v>Acumulated depreciation of acquired rights for intellectual assets</v>
          </cell>
          <cell r="F216" t="str">
            <v>Прочие нефинансовые активы</v>
          </cell>
          <cell r="G216" t="str">
            <v>Other non-financial assets</v>
          </cell>
          <cell r="H216" t="str">
            <v>Активы</v>
          </cell>
          <cell r="I216" t="str">
            <v>Assets</v>
          </cell>
        </row>
        <row r="217">
          <cell r="A217">
            <v>16190</v>
          </cell>
          <cell r="B217" t="str">
            <v>Прочие расходы будущих периодов</v>
          </cell>
          <cell r="C217" t="str">
            <v>Other prepaid expenses</v>
          </cell>
          <cell r="D217" t="str">
            <v/>
          </cell>
          <cell r="E217" t="str">
            <v/>
          </cell>
          <cell r="F217" t="str">
            <v>Прочие нефинансовые активы</v>
          </cell>
          <cell r="G217" t="str">
            <v>Other non-financial assets</v>
          </cell>
          <cell r="H217" t="str">
            <v>Активы</v>
          </cell>
          <cell r="I217" t="str">
            <v>Assets</v>
          </cell>
        </row>
        <row r="218">
          <cell r="A218">
            <v>16196</v>
          </cell>
          <cell r="B218" t="str">
            <v>Прочие нефинансовые активы</v>
          </cell>
          <cell r="C218" t="str">
            <v>Other non-financial assets</v>
          </cell>
          <cell r="D218" t="str">
            <v/>
          </cell>
          <cell r="E218" t="str">
            <v/>
          </cell>
          <cell r="F218" t="str">
            <v>Прочие нефинансовые активы</v>
          </cell>
          <cell r="G218" t="str">
            <v>Other non-financial assets</v>
          </cell>
          <cell r="H218" t="str">
            <v>Активы</v>
          </cell>
          <cell r="I218" t="str">
            <v>Assets</v>
          </cell>
        </row>
        <row r="219">
          <cell r="A219">
            <v>16201</v>
          </cell>
          <cell r="B219" t="str">
            <v>Производные финансовые инструменты (Актив)</v>
          </cell>
          <cell r="C219" t="str">
            <v>Derivatives (asset)</v>
          </cell>
          <cell r="D219" t="str">
            <v/>
          </cell>
          <cell r="E219" t="str">
            <v/>
          </cell>
          <cell r="F219" t="str">
            <v>Прочие финансовые активы</v>
          </cell>
          <cell r="G219" t="str">
            <v>Other financial assets</v>
          </cell>
          <cell r="H219" t="str">
            <v>Активы</v>
          </cell>
          <cell r="I219" t="str">
            <v>Assets</v>
          </cell>
        </row>
        <row r="220">
          <cell r="A220">
            <v>16520</v>
          </cell>
          <cell r="B220" t="str">
            <v>Отложенные налоговые активы прочих компаний</v>
          </cell>
          <cell r="C220" t="str">
            <v>Deferred income tax asset of Sberbank's subsidiaries</v>
          </cell>
          <cell r="D220" t="str">
            <v/>
          </cell>
          <cell r="E220" t="str">
            <v/>
          </cell>
          <cell r="F220" t="str">
            <v>Отложенный налоговый актив</v>
          </cell>
          <cell r="G220" t="str">
            <v>Deferred income tax asset</v>
          </cell>
          <cell r="H220" t="str">
            <v>Активы</v>
          </cell>
          <cell r="I220" t="str">
            <v>Assets</v>
          </cell>
        </row>
        <row r="221">
          <cell r="A221">
            <v>16823</v>
          </cell>
          <cell r="B221" t="str">
            <v>Резерв по дебиторской задолженности по хозяйственным операциям</v>
          </cell>
          <cell r="C221" t="str">
            <v>Provision for receivables due to business operations to be settled in cash with maturity up to 90 days</v>
          </cell>
          <cell r="D221" t="str">
            <v/>
          </cell>
          <cell r="E221" t="str">
            <v/>
          </cell>
          <cell r="F221" t="str">
            <v>Прочие финансовые активы</v>
          </cell>
          <cell r="G221" t="str">
            <v>Other financial assets</v>
          </cell>
          <cell r="H221" t="str">
            <v>Активы</v>
          </cell>
          <cell r="I221" t="str">
            <v>Assets</v>
          </cell>
        </row>
        <row r="222">
          <cell r="A222">
            <v>16825</v>
          </cell>
          <cell r="B222" t="str">
            <v>Резерв по начисленным комиссионным доходам от юридических лиц</v>
          </cell>
          <cell r="C222" t="str">
            <v>Provision for accrued fee and commission income from operations with corporate customers</v>
          </cell>
          <cell r="D222" t="str">
            <v/>
          </cell>
          <cell r="E222" t="str">
            <v/>
          </cell>
          <cell r="F222" t="str">
            <v>Прочие финансовые активы</v>
          </cell>
          <cell r="G222" t="str">
            <v>Other financial assets</v>
          </cell>
          <cell r="H222" t="str">
            <v>Активы</v>
          </cell>
          <cell r="I222" t="str">
            <v>Assets</v>
          </cell>
        </row>
        <row r="223">
          <cell r="A223">
            <v>16826</v>
          </cell>
          <cell r="B223" t="str">
            <v>Резерв по начисленным комиссионным доходам от физических лиц</v>
          </cell>
          <cell r="C223" t="str">
            <v>Provision for accrued fee and commission income from operations with individuals</v>
          </cell>
          <cell r="D223" t="str">
            <v/>
          </cell>
          <cell r="E223" t="str">
            <v/>
          </cell>
          <cell r="F223" t="str">
            <v>Прочие финансовые активы</v>
          </cell>
          <cell r="G223" t="str">
            <v>Other financial assets</v>
          </cell>
          <cell r="H223" t="str">
            <v>Активы</v>
          </cell>
          <cell r="I223" t="str">
            <v>Assets</v>
          </cell>
        </row>
        <row r="224">
          <cell r="A224">
            <v>16830</v>
          </cell>
          <cell r="B224" t="str">
            <v>Резерв по средствам в расчетах</v>
          </cell>
          <cell r="C224" t="str">
            <v xml:space="preserve">Provision for settlements </v>
          </cell>
          <cell r="D224" t="str">
            <v/>
          </cell>
          <cell r="E224" t="str">
            <v/>
          </cell>
          <cell r="F224" t="str">
            <v>Прочие финансовые активы</v>
          </cell>
          <cell r="G224" t="str">
            <v>Other financial assets</v>
          </cell>
          <cell r="H224" t="str">
            <v>Активы</v>
          </cell>
          <cell r="I224" t="str">
            <v>Assets</v>
          </cell>
        </row>
        <row r="225">
          <cell r="A225">
            <v>16832</v>
          </cell>
          <cell r="B225" t="str">
            <v>Резерв по расчетам по пластиковым картам</v>
          </cell>
          <cell r="C225" t="str">
            <v>Provision for plastic cards settlements</v>
          </cell>
          <cell r="D225" t="str">
            <v/>
          </cell>
          <cell r="E225" t="str">
            <v/>
          </cell>
          <cell r="F225" t="str">
            <v>Прочие финансовые активы</v>
          </cell>
          <cell r="G225" t="str">
            <v>Other financial assets</v>
          </cell>
          <cell r="H225" t="str">
            <v>Активы</v>
          </cell>
          <cell r="I225" t="str">
            <v>Assets</v>
          </cell>
        </row>
        <row r="226">
          <cell r="A226">
            <v>16834</v>
          </cell>
          <cell r="B226" t="str">
            <v>Резерв по расчетам по конверсионным операциям</v>
          </cell>
          <cell r="C226" t="str">
            <v>Provision for settlements on conversation operations</v>
          </cell>
          <cell r="D226" t="str">
            <v/>
          </cell>
          <cell r="E226" t="str">
            <v/>
          </cell>
          <cell r="F226" t="str">
            <v>Прочие финансовые активы</v>
          </cell>
          <cell r="G226" t="str">
            <v>Other financial assets</v>
          </cell>
          <cell r="H226" t="str">
            <v>Активы</v>
          </cell>
          <cell r="I226" t="str">
            <v>Assets</v>
          </cell>
        </row>
        <row r="227">
          <cell r="A227">
            <v>16836</v>
          </cell>
          <cell r="B227" t="str">
            <v>Резерв по расчетам по операциям с ценными бумагами</v>
          </cell>
          <cell r="C227" t="str">
            <v>Provision for settlements on securities operations</v>
          </cell>
          <cell r="D227" t="str">
            <v/>
          </cell>
          <cell r="E227" t="str">
            <v/>
          </cell>
          <cell r="F227" t="str">
            <v>Прочие финансовые активы</v>
          </cell>
          <cell r="G227" t="str">
            <v>Other financial assets</v>
          </cell>
          <cell r="H227" t="str">
            <v>Активы</v>
          </cell>
          <cell r="I227" t="str">
            <v>Assets</v>
          </cell>
        </row>
        <row r="228">
          <cell r="A228">
            <v>16840</v>
          </cell>
          <cell r="B228" t="str">
            <v>Резерв по штрафам и неустойкам</v>
          </cell>
          <cell r="C228" t="str">
            <v>Provision for fines and penalties</v>
          </cell>
          <cell r="D228" t="str">
            <v/>
          </cell>
          <cell r="E228" t="str">
            <v/>
          </cell>
          <cell r="F228" t="str">
            <v>Прочие финансовые активы</v>
          </cell>
          <cell r="G228" t="str">
            <v>Other financial assets</v>
          </cell>
          <cell r="H228" t="str">
            <v>Активы</v>
          </cell>
          <cell r="I228" t="str">
            <v>Assets</v>
          </cell>
        </row>
        <row r="229">
          <cell r="A229">
            <v>16895</v>
          </cell>
          <cell r="B229" t="str">
            <v>Резерв по прочим финансовым активам</v>
          </cell>
          <cell r="C229" t="str">
            <v>Provision for other financial assets</v>
          </cell>
          <cell r="D229" t="str">
            <v/>
          </cell>
          <cell r="E229" t="str">
            <v/>
          </cell>
          <cell r="F229" t="str">
            <v>Прочие финансовые активы</v>
          </cell>
          <cell r="G229" t="str">
            <v>Other financial assets</v>
          </cell>
          <cell r="H229" t="str">
            <v>Активы</v>
          </cell>
          <cell r="I229" t="str">
            <v>Assets</v>
          </cell>
        </row>
        <row r="230">
          <cell r="A230">
            <v>16905</v>
          </cell>
          <cell r="B230" t="str">
            <v>Резерв под обесценение активов дочерних компаний, удерживаемых для продажи</v>
          </cell>
          <cell r="C230" t="str">
            <v>Provision for impaiment of assets of subsidiaries held for sale</v>
          </cell>
          <cell r="D230" t="str">
            <v/>
          </cell>
          <cell r="E230" t="str">
            <v/>
          </cell>
          <cell r="F230" t="str">
            <v>Прочие нефинансовые активы</v>
          </cell>
          <cell r="G230" t="str">
            <v>Other non-financial assets</v>
          </cell>
          <cell r="H230" t="str">
            <v>Активы</v>
          </cell>
          <cell r="I230" t="str">
            <v>Assets</v>
          </cell>
        </row>
        <row r="231">
          <cell r="A231">
            <v>16906</v>
          </cell>
          <cell r="B231" t="str">
            <v>Резерв под обесценение товаров и готовой продукции</v>
          </cell>
          <cell r="C231" t="str">
            <v>Provision for impaiment of goods and and ready production</v>
          </cell>
          <cell r="D231" t="str">
            <v/>
          </cell>
          <cell r="E231" t="str">
            <v/>
          </cell>
          <cell r="F231" t="str">
            <v>Прочие нефинансовые активы</v>
          </cell>
          <cell r="G231" t="str">
            <v>Other non-financial assets</v>
          </cell>
          <cell r="H231" t="str">
            <v>Активы</v>
          </cell>
          <cell r="I231" t="str">
            <v>Assets</v>
          </cell>
        </row>
        <row r="232">
          <cell r="A232">
            <v>16907</v>
          </cell>
          <cell r="B232" t="str">
            <v>Резерв под обесценение внеоборотных активов, удерживаемых для продажи</v>
          </cell>
          <cell r="C232" t="str">
            <v>Provision for impaiment of non-current assets (group of assets) held for sale</v>
          </cell>
          <cell r="D232" t="str">
            <v/>
          </cell>
          <cell r="E232" t="str">
            <v/>
          </cell>
          <cell r="F232" t="str">
            <v>Прочие нефинансовые активы</v>
          </cell>
          <cell r="G232" t="str">
            <v>Other non-financial assets</v>
          </cell>
          <cell r="H232" t="str">
            <v>Активы</v>
          </cell>
          <cell r="I232" t="str">
            <v>Assets</v>
          </cell>
        </row>
        <row r="233">
          <cell r="A233">
            <v>16909</v>
          </cell>
          <cell r="B233" t="str">
            <v>Резерв под обесценение сырья и запасов производственного назначения</v>
          </cell>
          <cell r="C233" t="str">
            <v>Provision for impaiment of raw material and inventory</v>
          </cell>
          <cell r="D233" t="str">
            <v/>
          </cell>
          <cell r="E233" t="str">
            <v/>
          </cell>
          <cell r="F233" t="str">
            <v>Прочие нефинансовые активы</v>
          </cell>
          <cell r="G233" t="str">
            <v>Other non-financial assets</v>
          </cell>
          <cell r="H233" t="str">
            <v>Активы</v>
          </cell>
          <cell r="I233" t="str">
            <v>Assets</v>
          </cell>
        </row>
        <row r="234">
          <cell r="A234">
            <v>16910</v>
          </cell>
          <cell r="B234" t="str">
            <v>Резерв под обесценение товаров в виде недвижимости</v>
          </cell>
          <cell r="C234" t="str">
            <v>Provision for impaiment of premises in stock</v>
          </cell>
          <cell r="D234" t="str">
            <v/>
          </cell>
          <cell r="E234" t="str">
            <v/>
          </cell>
          <cell r="F234" t="str">
            <v>Прочие нефинансовые активы</v>
          </cell>
          <cell r="G234" t="str">
            <v>Other non-financial assets</v>
          </cell>
          <cell r="H234" t="str">
            <v>Активы</v>
          </cell>
          <cell r="I234" t="str">
            <v>Assets</v>
          </cell>
        </row>
        <row r="235">
          <cell r="A235">
            <v>16911</v>
          </cell>
          <cell r="B235" t="str">
            <v>Резерв под обесценение запасов нефти в хранилищах</v>
          </cell>
          <cell r="C235" t="str">
            <v>Provision for impaiment of oil in storage</v>
          </cell>
          <cell r="D235" t="str">
            <v/>
          </cell>
          <cell r="E235" t="str">
            <v/>
          </cell>
          <cell r="F235" t="str">
            <v>Прочие нефинансовые активы</v>
          </cell>
          <cell r="G235" t="str">
            <v>Other non-financial assets</v>
          </cell>
          <cell r="H235" t="str">
            <v>Активы</v>
          </cell>
          <cell r="I235" t="str">
            <v>Assets</v>
          </cell>
        </row>
        <row r="236">
          <cell r="A236">
            <v>16923</v>
          </cell>
          <cell r="B236" t="str">
            <v>Резерв по выданным авансам</v>
          </cell>
          <cell r="C236" t="str">
            <v>Provision for prepayments (except for those under construction contracts)</v>
          </cell>
          <cell r="D236" t="str">
            <v/>
          </cell>
          <cell r="E236" t="str">
            <v/>
          </cell>
          <cell r="F236" t="str">
            <v>Прочие нефинансовые активы</v>
          </cell>
          <cell r="G236" t="str">
            <v>Other non-financial assets</v>
          </cell>
          <cell r="H236" t="str">
            <v>Активы</v>
          </cell>
          <cell r="I236" t="str">
            <v>Assets</v>
          </cell>
        </row>
        <row r="237">
          <cell r="A237">
            <v>16965</v>
          </cell>
          <cell r="B237" t="str">
            <v>Резерв по авансам застройщикам</v>
          </cell>
          <cell r="C237" t="str">
            <v>Provision for prepayments under construction contracts</v>
          </cell>
          <cell r="D237" t="str">
            <v/>
          </cell>
          <cell r="E237" t="str">
            <v/>
          </cell>
          <cell r="F237" t="str">
            <v>Прочие нефинансовые активы</v>
          </cell>
          <cell r="G237" t="str">
            <v>Other non-financial assets</v>
          </cell>
          <cell r="H237" t="str">
            <v>Активы</v>
          </cell>
          <cell r="I237" t="str">
            <v>Assets</v>
          </cell>
        </row>
        <row r="238">
          <cell r="A238">
            <v>16996</v>
          </cell>
          <cell r="B238" t="str">
            <v>Резерв под обесценение прочих нефинансовых активов</v>
          </cell>
          <cell r="C238" t="str">
            <v>Provision for impairment of other non-financial assets</v>
          </cell>
          <cell r="D238" t="str">
            <v/>
          </cell>
          <cell r="E238" t="str">
            <v/>
          </cell>
          <cell r="F238" t="str">
            <v>Прочие нефинансовые активы</v>
          </cell>
          <cell r="G238" t="str">
            <v>Other non-financial assets</v>
          </cell>
          <cell r="H238" t="str">
            <v>Активы</v>
          </cell>
          <cell r="I238" t="str">
            <v>Assets</v>
          </cell>
        </row>
        <row r="239">
          <cell r="A239">
            <v>17010</v>
          </cell>
          <cell r="B239" t="str">
            <v>Основные средства</v>
          </cell>
          <cell r="C239" t="str">
            <v>Premises and equipment</v>
          </cell>
          <cell r="D239" t="str">
            <v/>
          </cell>
          <cell r="E239" t="str">
            <v/>
          </cell>
          <cell r="F239" t="str">
            <v>Основные средства</v>
          </cell>
          <cell r="G239" t="str">
            <v>Premises and equipment</v>
          </cell>
          <cell r="H239" t="str">
            <v>Активы</v>
          </cell>
          <cell r="I239" t="str">
            <v>Assets</v>
          </cell>
        </row>
        <row r="240">
          <cell r="A240">
            <v>17050</v>
          </cell>
          <cell r="B240" t="str">
            <v>Нематериальные активы, полученные при приобретении компаний</v>
          </cell>
          <cell r="C240" t="str">
            <v>Intangible assets obtained through business combination</v>
          </cell>
          <cell r="D240" t="str">
            <v/>
          </cell>
          <cell r="E240" t="str">
            <v/>
          </cell>
          <cell r="F240" t="str">
            <v>Прочие нефинансовые активы</v>
          </cell>
          <cell r="G240" t="str">
            <v>Other non-financial assets</v>
          </cell>
          <cell r="H240" t="str">
            <v>Активы</v>
          </cell>
          <cell r="I240" t="str">
            <v>Assets</v>
          </cell>
        </row>
        <row r="241">
          <cell r="A241">
            <v>17090</v>
          </cell>
          <cell r="B241" t="str">
            <v>Прочие нематериальные активы</v>
          </cell>
          <cell r="C241" t="str">
            <v>Other intangible assets</v>
          </cell>
          <cell r="D241" t="str">
            <v/>
          </cell>
          <cell r="E241" t="str">
            <v/>
          </cell>
          <cell r="F241" t="str">
            <v>Прочие нефинансовые активы</v>
          </cell>
          <cell r="G241" t="str">
            <v>Other non-financial assets</v>
          </cell>
          <cell r="H241" t="str">
            <v>Активы</v>
          </cell>
          <cell r="I241" t="str">
            <v>Assets</v>
          </cell>
        </row>
        <row r="242">
          <cell r="A242">
            <v>17810</v>
          </cell>
          <cell r="B242" t="str">
            <v>Накопленная амортизация основных средств</v>
          </cell>
          <cell r="C242" t="str">
            <v>Accumulated depreciation of premises and equipment</v>
          </cell>
          <cell r="D242" t="str">
            <v/>
          </cell>
          <cell r="E242" t="str">
            <v/>
          </cell>
          <cell r="F242" t="str">
            <v>Основные средства</v>
          </cell>
          <cell r="G242" t="str">
            <v>Premises and equipment</v>
          </cell>
          <cell r="H242" t="str">
            <v>Активы</v>
          </cell>
          <cell r="I242" t="str">
            <v>Assets</v>
          </cell>
        </row>
        <row r="243">
          <cell r="A243">
            <v>17850</v>
          </cell>
          <cell r="B243" t="str">
            <v>Накопленная амортизация нематериальных активов, полученных при приобретении дочерних компаний</v>
          </cell>
          <cell r="C243" t="str">
            <v>Accumulated depreciation of intangible assets obtained through business combination</v>
          </cell>
          <cell r="D243" t="str">
            <v/>
          </cell>
          <cell r="E243" t="str">
            <v/>
          </cell>
          <cell r="F243" t="str">
            <v>Прочие нефинансовые активы</v>
          </cell>
          <cell r="G243" t="str">
            <v>Other non-financial assets</v>
          </cell>
          <cell r="H243" t="str">
            <v>Активы</v>
          </cell>
          <cell r="I243" t="str">
            <v>Assets</v>
          </cell>
        </row>
        <row r="244">
          <cell r="A244">
            <v>17890</v>
          </cell>
          <cell r="B244" t="str">
            <v>Накопленная амортизация прочих нематериальных активов</v>
          </cell>
          <cell r="C244" t="str">
            <v>Accumulated depreciation of other intangible assets</v>
          </cell>
          <cell r="D244" t="str">
            <v/>
          </cell>
          <cell r="E244" t="str">
            <v/>
          </cell>
          <cell r="F244" t="str">
            <v>Прочие нефинансовые активы</v>
          </cell>
          <cell r="G244" t="str">
            <v>Other non-financial assets</v>
          </cell>
          <cell r="H244" t="str">
            <v>Активы</v>
          </cell>
          <cell r="I244" t="str">
            <v>Assets</v>
          </cell>
        </row>
        <row r="245">
          <cell r="A245">
            <v>20010</v>
          </cell>
          <cell r="B245" t="str">
            <v>Текущие счета, счета ЛОРО и средства до востребования Банка России</v>
          </cell>
          <cell r="C245" t="str">
            <v xml:space="preserve">Current accounts, LORO and demand deposits from the Central Bank of the Russian Federation </v>
          </cell>
          <cell r="D245" t="str">
            <v/>
          </cell>
          <cell r="E245" t="str">
            <v/>
          </cell>
          <cell r="F245" t="str">
            <v>Средства банков</v>
          </cell>
          <cell r="G245" t="str">
            <v>Due to other banks</v>
          </cell>
          <cell r="H245" t="str">
            <v>Обязательства</v>
          </cell>
          <cell r="I245" t="str">
            <v>Liabilities</v>
          </cell>
        </row>
        <row r="246">
          <cell r="A246">
            <v>20011</v>
          </cell>
          <cell r="B246" t="str">
            <v>Текущие счета, счета ЛОРО и средства до востребования коммерческих банков</v>
          </cell>
          <cell r="C246" t="str">
            <v>Current accounts, LORO and demand deposits from commercial banks</v>
          </cell>
          <cell r="D246" t="str">
            <v/>
          </cell>
          <cell r="E246" t="str">
            <v/>
          </cell>
          <cell r="F246" t="str">
            <v>Средства банков</v>
          </cell>
          <cell r="G246" t="str">
            <v>Due to other banks</v>
          </cell>
          <cell r="H246" t="str">
            <v>Обязательства</v>
          </cell>
          <cell r="I246" t="str">
            <v>Liabilities</v>
          </cell>
        </row>
        <row r="247">
          <cell r="A247">
            <v>20012</v>
          </cell>
          <cell r="B247" t="str">
            <v>Текущие счета, счета ЛОРО и средства до востребования центральных банков кроме Банка России</v>
          </cell>
          <cell r="C247" t="str">
            <v>Current accounts, LORO and demand deposits from central banks of foreign countries</v>
          </cell>
          <cell r="D247" t="str">
            <v/>
          </cell>
          <cell r="E247" t="str">
            <v/>
          </cell>
          <cell r="F247" t="str">
            <v>Средства банков</v>
          </cell>
          <cell r="G247" t="str">
            <v>Due to other banks</v>
          </cell>
          <cell r="H247" t="str">
            <v>Обязательства</v>
          </cell>
          <cell r="I247" t="str">
            <v>Liabilities</v>
          </cell>
        </row>
        <row r="248">
          <cell r="A248">
            <v>20013</v>
          </cell>
          <cell r="B248" t="str">
            <v>Текущие счета, счета ЛОРО и средства до востребования наднациональных финансовых организаций</v>
          </cell>
          <cell r="C248" t="str">
            <v xml:space="preserve">Current accounts, LORO and demand deposits from supranational institutions </v>
          </cell>
          <cell r="D248" t="str">
            <v/>
          </cell>
          <cell r="E248" t="str">
            <v/>
          </cell>
          <cell r="F248" t="str">
            <v>Средства банков</v>
          </cell>
          <cell r="G248" t="str">
            <v>Due to other banks</v>
          </cell>
          <cell r="H248" t="str">
            <v>Обязательства</v>
          </cell>
          <cell r="I248" t="str">
            <v>Liabilities</v>
          </cell>
        </row>
        <row r="249">
          <cell r="A249">
            <v>20030</v>
          </cell>
          <cell r="B249" t="str">
            <v>Средства, полученные от Банка России на срок до 1 года</v>
          </cell>
          <cell r="C249" t="str">
            <v>Deposits from the Central Bank of the Russian Federation up to 1 year</v>
          </cell>
          <cell r="D249" t="str">
            <v/>
          </cell>
          <cell r="E249" t="str">
            <v/>
          </cell>
          <cell r="F249" t="str">
            <v>Средства банков</v>
          </cell>
          <cell r="G249" t="str">
            <v>Due to other banks</v>
          </cell>
          <cell r="H249" t="str">
            <v>Обязательства</v>
          </cell>
          <cell r="I249" t="str">
            <v>Liabilities</v>
          </cell>
        </row>
        <row r="250">
          <cell r="A250">
            <v>20031</v>
          </cell>
          <cell r="B250" t="str">
            <v>Срочные средства, полученные от коммерческих банков на срок до 1 года</v>
          </cell>
          <cell r="C250" t="str">
            <v>Deposits from commercial banks up to 1 year</v>
          </cell>
          <cell r="D250" t="str">
            <v/>
          </cell>
          <cell r="E250" t="str">
            <v/>
          </cell>
          <cell r="F250" t="str">
            <v>Средства банков</v>
          </cell>
          <cell r="G250" t="str">
            <v>Due to other banks</v>
          </cell>
          <cell r="H250" t="str">
            <v>Обязательства</v>
          </cell>
          <cell r="I250" t="str">
            <v>Liabilities</v>
          </cell>
        </row>
        <row r="251">
          <cell r="A251">
            <v>20032</v>
          </cell>
          <cell r="B251" t="str">
            <v>Средства, полученные от центральных банков кроме Банка России на срок до 1 года</v>
          </cell>
          <cell r="C251" t="str">
            <v>Deposits from central banks of foreign countries up to 1 year</v>
          </cell>
          <cell r="D251" t="str">
            <v/>
          </cell>
          <cell r="E251" t="str">
            <v/>
          </cell>
          <cell r="F251" t="str">
            <v>Средства банков</v>
          </cell>
          <cell r="G251" t="str">
            <v>Due to other banks</v>
          </cell>
          <cell r="H251" t="str">
            <v>Обязательства</v>
          </cell>
          <cell r="I251" t="str">
            <v>Liabilities</v>
          </cell>
        </row>
        <row r="252">
          <cell r="A252">
            <v>20033</v>
          </cell>
          <cell r="B252" t="str">
            <v>Средства, полученные от наднациональных финансовых организаций на срок до 1 года</v>
          </cell>
          <cell r="C252" t="str">
            <v>Deposits from supranational institutions up to 1 year</v>
          </cell>
          <cell r="D252" t="str">
            <v/>
          </cell>
          <cell r="E252" t="str">
            <v/>
          </cell>
          <cell r="F252" t="str">
            <v>Средства банков</v>
          </cell>
          <cell r="G252" t="str">
            <v>Due to other banks</v>
          </cell>
          <cell r="H252" t="str">
            <v>Обязательства</v>
          </cell>
          <cell r="I252" t="str">
            <v>Liabilities</v>
          </cell>
        </row>
        <row r="253">
          <cell r="A253">
            <v>20050</v>
          </cell>
          <cell r="B253" t="str">
            <v>Сделки прямого РЕПО с Банком России на срок до 1 года</v>
          </cell>
          <cell r="C253" t="str">
            <v>Direct REPO deals with Central Bank of the Russian Federation  up to 1 year</v>
          </cell>
          <cell r="D253" t="str">
            <v/>
          </cell>
          <cell r="E253" t="str">
            <v/>
          </cell>
          <cell r="F253" t="str">
            <v>Средства банков</v>
          </cell>
          <cell r="G253" t="str">
            <v>Due to other banks</v>
          </cell>
          <cell r="H253" t="str">
            <v>Обязательства</v>
          </cell>
          <cell r="I253" t="str">
            <v>Liabilities</v>
          </cell>
        </row>
        <row r="254">
          <cell r="A254">
            <v>20051</v>
          </cell>
          <cell r="B254" t="str">
            <v>Сделки прямого РЕПО с коммерческими банками на срок до 1 года</v>
          </cell>
          <cell r="C254" t="str">
            <v>Direct REPO deals with commercial banks up to 1 year</v>
          </cell>
          <cell r="D254" t="str">
            <v/>
          </cell>
          <cell r="E254" t="str">
            <v/>
          </cell>
          <cell r="F254" t="str">
            <v>Средства банков</v>
          </cell>
          <cell r="G254" t="str">
            <v>Due to other banks</v>
          </cell>
          <cell r="H254" t="str">
            <v>Обязательства</v>
          </cell>
          <cell r="I254" t="str">
            <v>Liabilities</v>
          </cell>
        </row>
        <row r="255">
          <cell r="A255">
            <v>20052</v>
          </cell>
          <cell r="B255" t="str">
            <v>Сделки прямого РЕПО с центральными банками кроме Банка России на срок до 1 года</v>
          </cell>
          <cell r="C255" t="str">
            <v>Direct REPO deals with central banks of foreign countries up to 1 year</v>
          </cell>
          <cell r="D255" t="str">
            <v/>
          </cell>
          <cell r="E255" t="str">
            <v/>
          </cell>
          <cell r="F255" t="str">
            <v>Средства банков</v>
          </cell>
          <cell r="G255" t="str">
            <v>Due to other banks</v>
          </cell>
          <cell r="H255" t="str">
            <v>Обязательства</v>
          </cell>
          <cell r="I255" t="str">
            <v>Liabilities</v>
          </cell>
        </row>
        <row r="256">
          <cell r="A256">
            <v>20053</v>
          </cell>
          <cell r="B256" t="str">
            <v>Сделки прямого РЕПО c наднациональными финансовыми организациями на срок до 1 года</v>
          </cell>
          <cell r="C256" t="str">
            <v>Direct REPO deals with supranational institutions up to 1 year</v>
          </cell>
          <cell r="D256" t="str">
            <v/>
          </cell>
          <cell r="E256" t="str">
            <v/>
          </cell>
          <cell r="F256" t="str">
            <v>Средства банков</v>
          </cell>
          <cell r="G256" t="str">
            <v>Due to other banks</v>
          </cell>
          <cell r="H256" t="str">
            <v>Обязательства</v>
          </cell>
          <cell r="I256" t="str">
            <v>Liabilities</v>
          </cell>
        </row>
        <row r="257">
          <cell r="A257">
            <v>20140</v>
          </cell>
          <cell r="B257" t="str">
            <v>Средства, полученные от Банка России на срок более 1 года</v>
          </cell>
          <cell r="C257" t="str">
            <v>Deposits from the Central Bank of the Russian Federation for more than 1 year</v>
          </cell>
          <cell r="D257" t="str">
            <v/>
          </cell>
          <cell r="E257" t="str">
            <v/>
          </cell>
          <cell r="F257" t="str">
            <v>Средства банков</v>
          </cell>
          <cell r="G257" t="str">
            <v>Due to other banks</v>
          </cell>
          <cell r="H257" t="str">
            <v>Обязательства</v>
          </cell>
          <cell r="I257" t="str">
            <v>Liabilities</v>
          </cell>
        </row>
        <row r="258">
          <cell r="A258">
            <v>20141</v>
          </cell>
          <cell r="B258" t="str">
            <v>Срочные средства, полученные от коммерческих банков на срок более 1 года</v>
          </cell>
          <cell r="C258" t="str">
            <v>Deposits from commercial banks for more than 1 year</v>
          </cell>
          <cell r="D258" t="str">
            <v/>
          </cell>
          <cell r="E258" t="str">
            <v/>
          </cell>
          <cell r="F258" t="str">
            <v>Средства банков</v>
          </cell>
          <cell r="G258" t="str">
            <v>Due to other banks</v>
          </cell>
          <cell r="H258" t="str">
            <v>Обязательства</v>
          </cell>
          <cell r="I258" t="str">
            <v>Liabilities</v>
          </cell>
        </row>
        <row r="259">
          <cell r="A259">
            <v>20142</v>
          </cell>
          <cell r="B259" t="str">
            <v>Средства, полученные от центральных банков кроме Банка России на срок более 1 года</v>
          </cell>
          <cell r="C259" t="str">
            <v>Deposits from central banks of foreign countries  for more than 1 year</v>
          </cell>
          <cell r="D259" t="str">
            <v/>
          </cell>
          <cell r="E259" t="str">
            <v/>
          </cell>
          <cell r="F259" t="str">
            <v>Средства банков</v>
          </cell>
          <cell r="G259" t="str">
            <v>Due to other banks</v>
          </cell>
          <cell r="H259" t="str">
            <v>Обязательства</v>
          </cell>
          <cell r="I259" t="str">
            <v>Liabilities</v>
          </cell>
        </row>
        <row r="260">
          <cell r="A260">
            <v>20143</v>
          </cell>
          <cell r="B260" t="str">
            <v>Средства, полученные от наднациональных финансовых организаций на срок более 1 года</v>
          </cell>
          <cell r="C260" t="str">
            <v>Deposits from supranational institutions for more than 1 year</v>
          </cell>
          <cell r="D260" t="str">
            <v/>
          </cell>
          <cell r="E260" t="str">
            <v/>
          </cell>
          <cell r="F260" t="str">
            <v>Средства банков</v>
          </cell>
          <cell r="G260" t="str">
            <v>Due to other banks</v>
          </cell>
          <cell r="H260" t="str">
            <v>Обязательства</v>
          </cell>
          <cell r="I260" t="str">
            <v>Liabilities</v>
          </cell>
        </row>
        <row r="261">
          <cell r="A261">
            <v>20150</v>
          </cell>
          <cell r="B261" t="str">
            <v>Сделки прямого РЕПО  с Банком России на срок более 1 года</v>
          </cell>
          <cell r="C261" t="str">
            <v>Direct REPO deals with the Central Bank of the Russian Federation for more than 1 year</v>
          </cell>
          <cell r="D261" t="str">
            <v/>
          </cell>
          <cell r="E261" t="str">
            <v/>
          </cell>
          <cell r="F261" t="str">
            <v>Средства банков</v>
          </cell>
          <cell r="G261" t="str">
            <v>Due to other banks</v>
          </cell>
          <cell r="H261" t="str">
            <v>Обязательства</v>
          </cell>
          <cell r="I261" t="str">
            <v>Liabilities</v>
          </cell>
        </row>
        <row r="262">
          <cell r="A262">
            <v>20151</v>
          </cell>
          <cell r="B262" t="str">
            <v>Сделки прямого РЕПО с коммерческими банками на срок более 1 года</v>
          </cell>
          <cell r="C262" t="str">
            <v>Direct REPO deals with commercial banks for more than 1 year</v>
          </cell>
          <cell r="D262" t="str">
            <v/>
          </cell>
          <cell r="E262" t="str">
            <v/>
          </cell>
          <cell r="F262" t="str">
            <v>Средства банков</v>
          </cell>
          <cell r="G262" t="str">
            <v>Due to other banks</v>
          </cell>
          <cell r="H262" t="str">
            <v>Обязательства</v>
          </cell>
          <cell r="I262" t="str">
            <v>Liabilities</v>
          </cell>
        </row>
        <row r="263">
          <cell r="A263">
            <v>20152</v>
          </cell>
          <cell r="B263" t="str">
            <v>Сделки прямого РЕПО с центральными банками кроме Банка России на срок более 1 года</v>
          </cell>
          <cell r="C263" t="str">
            <v>Direct REPO deals with central banks of other countries for more than 1 year</v>
          </cell>
          <cell r="D263" t="str">
            <v/>
          </cell>
          <cell r="E263" t="str">
            <v/>
          </cell>
          <cell r="F263" t="str">
            <v>Средства банков</v>
          </cell>
          <cell r="G263" t="str">
            <v>Due to other banks</v>
          </cell>
          <cell r="H263" t="str">
            <v>Обязательства</v>
          </cell>
          <cell r="I263" t="str">
            <v>Liabilities</v>
          </cell>
        </row>
        <row r="264">
          <cell r="A264">
            <v>20153</v>
          </cell>
          <cell r="B264" t="str">
            <v>Сделки прямого РЕПО с наднациональными финансовыми организациями на срок более 1 года</v>
          </cell>
          <cell r="C264" t="str">
            <v>Direct REPO deals with supranational institutions for more than 1 year</v>
          </cell>
          <cell r="D264" t="str">
            <v/>
          </cell>
          <cell r="E264" t="str">
            <v/>
          </cell>
          <cell r="F264" t="str">
            <v>Средства банков</v>
          </cell>
          <cell r="G264" t="str">
            <v>Due to other banks</v>
          </cell>
          <cell r="H264" t="str">
            <v>Обязательства</v>
          </cell>
          <cell r="I264" t="str">
            <v>Liabilities</v>
          </cell>
        </row>
        <row r="265">
          <cell r="A265">
            <v>21010</v>
          </cell>
          <cell r="B265" t="str">
            <v>Текущие счета, расчетные счета и средства до востребования физических лиц</v>
          </cell>
          <cell r="C265" t="str">
            <v>Current, settlement accounts and demand deposits of individuals</v>
          </cell>
          <cell r="D265" t="str">
            <v/>
          </cell>
          <cell r="E265" t="str">
            <v/>
          </cell>
          <cell r="F265" t="str">
            <v>Средства физических лиц</v>
          </cell>
          <cell r="G265" t="str">
            <v>Due to individuals</v>
          </cell>
          <cell r="H265" t="str">
            <v>Обязательства</v>
          </cell>
          <cell r="I265" t="str">
            <v>Liabilities</v>
          </cell>
        </row>
        <row r="266">
          <cell r="A266">
            <v>21020</v>
          </cell>
          <cell r="B266" t="str">
            <v>Сделки прямого РЕПО с физическими лицами</v>
          </cell>
          <cell r="C266" t="str">
            <v>Direct REPO deals with individuals</v>
          </cell>
          <cell r="F266" t="str">
            <v>Средства физических лиц</v>
          </cell>
          <cell r="G266" t="str">
            <v>Due to individuals</v>
          </cell>
          <cell r="H266" t="str">
            <v>Обязательства</v>
          </cell>
          <cell r="I266" t="str">
            <v>Liabilities</v>
          </cell>
        </row>
        <row r="267">
          <cell r="A267">
            <v>21030</v>
          </cell>
          <cell r="B267" t="str">
            <v>Срочные счета физических лиц</v>
          </cell>
          <cell r="C267" t="str">
            <v>Term accounts of individuals</v>
          </cell>
          <cell r="D267" t="str">
            <v/>
          </cell>
          <cell r="E267" t="str">
            <v/>
          </cell>
          <cell r="F267" t="str">
            <v>Средства физических лиц</v>
          </cell>
          <cell r="G267" t="str">
            <v>Due to individuals</v>
          </cell>
          <cell r="H267" t="str">
            <v>Обязательства</v>
          </cell>
          <cell r="I267" t="str">
            <v>Liabilities</v>
          </cell>
        </row>
        <row r="268">
          <cell r="A268">
            <v>21510</v>
          </cell>
          <cell r="B268" t="str">
            <v>Короткая позиция по долговым ценным бумагам</v>
          </cell>
          <cell r="C268" t="str">
            <v>Debt securities sold not yet purchsed</v>
          </cell>
          <cell r="D268" t="str">
            <v/>
          </cell>
          <cell r="E268" t="str">
            <v/>
          </cell>
          <cell r="F268" t="str">
            <v>Прочие финансовые обязательства</v>
          </cell>
          <cell r="G268" t="str">
            <v>Other financial liabilities</v>
          </cell>
          <cell r="H268" t="str">
            <v>Обязательства</v>
          </cell>
          <cell r="I268" t="str">
            <v>Liabilities</v>
          </cell>
        </row>
        <row r="269">
          <cell r="A269">
            <v>21511</v>
          </cell>
          <cell r="B269" t="str">
            <v>Короткая позиция по долевым ценным бумагам</v>
          </cell>
          <cell r="C269" t="str">
            <v>Non-debt securities sold not yet purchsed</v>
          </cell>
          <cell r="D269" t="str">
            <v/>
          </cell>
          <cell r="E269" t="str">
            <v/>
          </cell>
          <cell r="F269" t="str">
            <v>Прочие финансовые обязательства</v>
          </cell>
          <cell r="G269" t="str">
            <v>Other financial liabilities</v>
          </cell>
          <cell r="H269" t="str">
            <v>Обязательства</v>
          </cell>
          <cell r="I269" t="str">
            <v>Liabilities</v>
          </cell>
        </row>
        <row r="270">
          <cell r="A270">
            <v>22010</v>
          </cell>
          <cell r="B270" t="str">
            <v>Текущие счета, расчетные счета и средства до востребования государственных и общественных организаций</v>
          </cell>
          <cell r="C270" t="str">
            <v>Current, settlement accounts and demand deposits of state and public organisations</v>
          </cell>
          <cell r="D270" t="str">
            <v/>
          </cell>
          <cell r="E270" t="str">
            <v/>
          </cell>
          <cell r="F270" t="str">
            <v>Средства корпоративных клиентов</v>
          </cell>
          <cell r="G270" t="str">
            <v>Due to corporate customers</v>
          </cell>
          <cell r="H270" t="str">
            <v>Обязательства</v>
          </cell>
          <cell r="I270" t="str">
            <v>Liabilities</v>
          </cell>
        </row>
        <row r="271">
          <cell r="A271">
            <v>22014</v>
          </cell>
          <cell r="B271" t="str">
            <v>Текущие счета, расчетные счета и средства до востребования юридических лиц</v>
          </cell>
          <cell r="C271" t="str">
            <v>Current, settlement accounts and demand deposits of corporate customers</v>
          </cell>
          <cell r="D271" t="str">
            <v/>
          </cell>
          <cell r="E271" t="str">
            <v/>
          </cell>
          <cell r="F271" t="str">
            <v>Средства корпоративных клиентов</v>
          </cell>
          <cell r="G271" t="str">
            <v>Due to corporate customers</v>
          </cell>
          <cell r="H271" t="str">
            <v>Обязательства</v>
          </cell>
          <cell r="I271" t="str">
            <v>Liabilities</v>
          </cell>
        </row>
        <row r="272">
          <cell r="A272">
            <v>22020</v>
          </cell>
          <cell r="B272" t="str">
            <v>Сделки прямого РЕПО с государственными и общественными организациями</v>
          </cell>
          <cell r="C272" t="str">
            <v>Direct REPO deals with state and public organisations</v>
          </cell>
          <cell r="F272" t="str">
            <v>Средства корпоративных клиентов</v>
          </cell>
          <cell r="G272" t="str">
            <v>Due to corporate customers</v>
          </cell>
          <cell r="H272" t="str">
            <v>Обязательства</v>
          </cell>
          <cell r="I272" t="str">
            <v>Liabilities</v>
          </cell>
        </row>
        <row r="273">
          <cell r="A273">
            <v>22024</v>
          </cell>
          <cell r="B273" t="str">
            <v>Сделки прямого РЕПО с юридическими лицами</v>
          </cell>
          <cell r="C273" t="str">
            <v>Direct REPO deals with corporate customers</v>
          </cell>
          <cell r="F273" t="str">
            <v>Средства корпоративных клиентов</v>
          </cell>
          <cell r="G273" t="str">
            <v>Due to corporate customers</v>
          </cell>
          <cell r="H273" t="str">
            <v>Обязательства</v>
          </cell>
          <cell r="I273" t="str">
            <v>Liabilities</v>
          </cell>
        </row>
        <row r="274">
          <cell r="A274">
            <v>22030</v>
          </cell>
          <cell r="B274" t="str">
            <v>Займы, кредиты и срочные депозиты, полученные от государственных и общественных организаций</v>
          </cell>
          <cell r="C274" t="str">
            <v>Borrowings and term deposits from state and public organisations</v>
          </cell>
          <cell r="D274" t="str">
            <v/>
          </cell>
          <cell r="E274" t="str">
            <v/>
          </cell>
          <cell r="F274" t="str">
            <v>Средства корпоративных клиентов</v>
          </cell>
          <cell r="G274" t="str">
            <v>Due to corporate customers</v>
          </cell>
          <cell r="H274" t="str">
            <v>Обязательства</v>
          </cell>
          <cell r="I274" t="str">
            <v>Liabilities</v>
          </cell>
        </row>
        <row r="275">
          <cell r="A275">
            <v>22034</v>
          </cell>
          <cell r="B275" t="str">
            <v>Займы, кредиты и срочные депозиты, полученные от юридических лиц</v>
          </cell>
          <cell r="C275" t="str">
            <v>Borrowings and term deposits from corporate customers</v>
          </cell>
          <cell r="D275" t="str">
            <v/>
          </cell>
          <cell r="E275" t="str">
            <v/>
          </cell>
          <cell r="F275" t="str">
            <v>Средства корпоративных клиентов</v>
          </cell>
          <cell r="G275" t="str">
            <v>Due to corporate customers</v>
          </cell>
          <cell r="H275" t="str">
            <v>Обязательства</v>
          </cell>
          <cell r="I275" t="str">
            <v>Liabilities</v>
          </cell>
        </row>
        <row r="276">
          <cell r="A276">
            <v>22040</v>
          </cell>
          <cell r="B276" t="str">
            <v>Обязательства по финансовому лизингу</v>
          </cell>
          <cell r="C276" t="str">
            <v>Financial leasing obligations</v>
          </cell>
          <cell r="D276" t="str">
            <v/>
          </cell>
          <cell r="E276" t="str">
            <v/>
          </cell>
          <cell r="F276" t="str">
            <v>Средства корпоративных клиентов</v>
          </cell>
          <cell r="G276" t="str">
            <v>Due to corporate customers</v>
          </cell>
          <cell r="H276" t="str">
            <v>Обязательства</v>
          </cell>
          <cell r="I276" t="str">
            <v>Liabilities</v>
          </cell>
        </row>
        <row r="277">
          <cell r="A277">
            <v>22070</v>
          </cell>
          <cell r="B277" t="str">
            <v>Обязательства по аккредитивам</v>
          </cell>
          <cell r="C277" t="str">
            <v>Letters of credit obligation</v>
          </cell>
          <cell r="D277" t="str">
            <v/>
          </cell>
          <cell r="E277" t="str">
            <v/>
          </cell>
          <cell r="F277" t="str">
            <v>Средства корпоративных клиентов</v>
          </cell>
          <cell r="G277" t="str">
            <v>Due to corporate customers</v>
          </cell>
          <cell r="H277" t="str">
            <v>Обязательства</v>
          </cell>
          <cell r="I277" t="str">
            <v>Liabilities</v>
          </cell>
        </row>
        <row r="278">
          <cell r="A278">
            <v>22520</v>
          </cell>
          <cell r="B278" t="str">
            <v>Обязательства по структурным нотам по долговым ценным бумагам</v>
          </cell>
          <cell r="C278" t="str">
            <v>Structured notes with debt securities</v>
          </cell>
          <cell r="D278" t="str">
            <v/>
          </cell>
          <cell r="E278" t="str">
            <v/>
          </cell>
          <cell r="F278" t="str">
            <v>Выпущенные долговые ценные бумаги</v>
          </cell>
          <cell r="G278" t="str">
            <v>Debt securities in issue</v>
          </cell>
          <cell r="H278" t="str">
            <v>Обязательства</v>
          </cell>
          <cell r="I278" t="str">
            <v>Liabilities</v>
          </cell>
        </row>
        <row r="279">
          <cell r="A279">
            <v>22521</v>
          </cell>
          <cell r="B279" t="str">
            <v>Обязательства по структурным нотам по долевым ценным бумагам</v>
          </cell>
          <cell r="C279" t="str">
            <v>Structured notes with equity securities</v>
          </cell>
          <cell r="F279" t="str">
            <v>Выпущенные долговые ценные бумаги</v>
          </cell>
          <cell r="G279" t="str">
            <v>Debt securities in issue</v>
          </cell>
          <cell r="H279" t="str">
            <v>Обязательства</v>
          </cell>
          <cell r="I279" t="str">
            <v>Liabilities</v>
          </cell>
        </row>
        <row r="280">
          <cell r="A280">
            <v>23010</v>
          </cell>
          <cell r="B280" t="str">
            <v>Собственные векселя, выпущенные юридическим лицам</v>
          </cell>
          <cell r="C280" t="str">
            <v>Promissory notes issued to corporate customers</v>
          </cell>
          <cell r="D280" t="str">
            <v/>
          </cell>
          <cell r="E280" t="str">
            <v/>
          </cell>
          <cell r="F280" t="str">
            <v>Выпущенные долговые ценные бумаги</v>
          </cell>
          <cell r="G280" t="str">
            <v>Debt securities in issue</v>
          </cell>
          <cell r="H280" t="str">
            <v>Обязательства</v>
          </cell>
          <cell r="I280" t="str">
            <v>Liabilities</v>
          </cell>
        </row>
        <row r="281">
          <cell r="A281">
            <v>23020</v>
          </cell>
          <cell r="B281" t="str">
            <v>Собственные векселя, выпущенные физическим лицам</v>
          </cell>
          <cell r="C281" t="str">
            <v>Promissory notes  issued to individuals</v>
          </cell>
          <cell r="D281" t="str">
            <v/>
          </cell>
          <cell r="E281" t="str">
            <v/>
          </cell>
          <cell r="F281" t="str">
            <v>Выпущенные долговые ценные бумаги</v>
          </cell>
          <cell r="G281" t="str">
            <v>Debt securities in issue</v>
          </cell>
          <cell r="H281" t="str">
            <v>Обязательства</v>
          </cell>
          <cell r="I281" t="str">
            <v>Liabilities</v>
          </cell>
        </row>
        <row r="282">
          <cell r="A282">
            <v>23030</v>
          </cell>
          <cell r="B282" t="str">
            <v>Выпущенные депозитные сертификаты</v>
          </cell>
          <cell r="C282" t="str">
            <v>Deposit certificates issued to customers</v>
          </cell>
          <cell r="D282" t="str">
            <v/>
          </cell>
          <cell r="E282" t="str">
            <v/>
          </cell>
          <cell r="F282" t="str">
            <v>Выпущенные долговые ценные бумаги</v>
          </cell>
          <cell r="G282" t="str">
            <v>Debt securities in issue</v>
          </cell>
          <cell r="H282" t="str">
            <v>Обязательства</v>
          </cell>
          <cell r="I282" t="str">
            <v>Liabilities</v>
          </cell>
        </row>
        <row r="283">
          <cell r="A283">
            <v>23035</v>
          </cell>
          <cell r="B283" t="str">
            <v>Выпущенные облигации</v>
          </cell>
          <cell r="C283" t="str">
            <v>Bonds issued</v>
          </cell>
          <cell r="D283" t="str">
            <v/>
          </cell>
          <cell r="E283" t="str">
            <v/>
          </cell>
          <cell r="F283" t="str">
            <v>Выпущенные долговые ценные бумаги</v>
          </cell>
          <cell r="G283" t="str">
            <v>Debt securities in issue</v>
          </cell>
          <cell r="H283" t="str">
            <v>Обязательства</v>
          </cell>
          <cell r="I283" t="str">
            <v>Liabilities</v>
          </cell>
        </row>
        <row r="284">
          <cell r="A284">
            <v>23040</v>
          </cell>
          <cell r="B284" t="str">
            <v>Депозитные сертификаты, выпущенные кредитным организациям</v>
          </cell>
          <cell r="C284" t="str">
            <v>Deposit certificates issued to banks</v>
          </cell>
          <cell r="D284" t="str">
            <v/>
          </cell>
          <cell r="E284" t="str">
            <v/>
          </cell>
          <cell r="F284" t="str">
            <v>Выпущенные долговые ценные бумаги</v>
          </cell>
          <cell r="G284" t="str">
            <v>Debt securities in issue</v>
          </cell>
          <cell r="H284" t="str">
            <v>Обязательства</v>
          </cell>
          <cell r="I284" t="str">
            <v>Liabilities</v>
          </cell>
        </row>
        <row r="285">
          <cell r="A285">
            <v>23050</v>
          </cell>
          <cell r="B285" t="str">
            <v>Выпущенные сберегательные сертификаты</v>
          </cell>
          <cell r="C285" t="str">
            <v>Savings certificates issued</v>
          </cell>
          <cell r="D285" t="str">
            <v/>
          </cell>
          <cell r="E285" t="str">
            <v/>
          </cell>
          <cell r="F285" t="str">
            <v>Выпущенные долговые ценные бумаги</v>
          </cell>
          <cell r="G285" t="str">
            <v>Debt securities in issue</v>
          </cell>
          <cell r="H285" t="str">
            <v>Обязательства</v>
          </cell>
          <cell r="I285" t="str">
            <v>Liabilities</v>
          </cell>
        </row>
        <row r="286">
          <cell r="A286">
            <v>23060</v>
          </cell>
          <cell r="B286" t="str">
            <v>Долговые ценные бумаги, выпущенные на международном рынке капитала</v>
          </cell>
          <cell r="C286" t="str">
            <v>Debt securities issued on international capital markets</v>
          </cell>
          <cell r="D286" t="str">
            <v/>
          </cell>
          <cell r="E286" t="str">
            <v/>
          </cell>
          <cell r="F286" t="str">
            <v>Выпущенные долговые ценные бумаги</v>
          </cell>
          <cell r="G286" t="str">
            <v>Debt securities in issue</v>
          </cell>
          <cell r="H286" t="str">
            <v>Обязательства</v>
          </cell>
          <cell r="I286" t="str">
            <v>Liabilities</v>
          </cell>
        </row>
        <row r="287">
          <cell r="A287">
            <v>23095</v>
          </cell>
          <cell r="B287" t="str">
            <v>Прочие выпущенные ценные бумаги</v>
          </cell>
          <cell r="C287" t="str">
            <v>Other debt securities issued</v>
          </cell>
          <cell r="D287" t="str">
            <v/>
          </cell>
          <cell r="E287" t="str">
            <v/>
          </cell>
          <cell r="F287" t="str">
            <v>Выпущенные долговые ценные бумаги</v>
          </cell>
          <cell r="G287" t="str">
            <v>Debt securities in issue</v>
          </cell>
          <cell r="H287" t="str">
            <v>Обязательства</v>
          </cell>
          <cell r="I287" t="str">
            <v>Liabilities</v>
          </cell>
        </row>
        <row r="288">
          <cell r="A288">
            <v>24020</v>
          </cell>
          <cell r="B288" t="str">
            <v>Кредиты, полученные от международных синдикатов</v>
          </cell>
          <cell r="C288" t="str">
            <v>Syndicated loans</v>
          </cell>
          <cell r="D288" t="str">
            <v/>
          </cell>
          <cell r="E288" t="str">
            <v/>
          </cell>
          <cell r="F288" t="str">
            <v>Прочие заемные средства</v>
          </cell>
          <cell r="G288" t="str">
            <v>Other borrowed funds</v>
          </cell>
          <cell r="H288" t="str">
            <v>Обязательства</v>
          </cell>
          <cell r="I288" t="str">
            <v>Liabilities</v>
          </cell>
        </row>
        <row r="289">
          <cell r="A289">
            <v>24021</v>
          </cell>
          <cell r="B289" t="str">
            <v>Прочие кредиты, полученные на специальные цели, от коммерческих банков</v>
          </cell>
          <cell r="C289" t="str">
            <v>Other borrowed funds from commercial banks for special purposes</v>
          </cell>
          <cell r="D289" t="str">
            <v/>
          </cell>
          <cell r="E289" t="str">
            <v/>
          </cell>
          <cell r="F289" t="str">
            <v>Прочие заемные средства</v>
          </cell>
          <cell r="G289" t="str">
            <v>Other borrowed funds</v>
          </cell>
          <cell r="H289" t="str">
            <v>Обязательства</v>
          </cell>
          <cell r="I289" t="str">
            <v>Liabilities</v>
          </cell>
        </row>
        <row r="290">
          <cell r="A290">
            <v>24023</v>
          </cell>
          <cell r="B290" t="str">
            <v>Прочие кредиты, полученные на специальные цели от наднациональных финансовых организаций</v>
          </cell>
          <cell r="C290" t="str">
            <v>Other borrowed funds from supranational institutions for special purposes</v>
          </cell>
          <cell r="D290" t="str">
            <v/>
          </cell>
          <cell r="E290" t="str">
            <v/>
          </cell>
          <cell r="F290" t="str">
            <v>Прочие заемные средства</v>
          </cell>
          <cell r="G290" t="str">
            <v>Other borrowed funds</v>
          </cell>
          <cell r="H290" t="str">
            <v>Обязательства</v>
          </cell>
          <cell r="I290" t="str">
            <v>Liabilities</v>
          </cell>
        </row>
        <row r="291">
          <cell r="A291">
            <v>24031</v>
          </cell>
          <cell r="B291" t="str">
            <v>Обязательства по сделкам торгового финансирования с коммерческими банками</v>
          </cell>
          <cell r="C291" t="str">
            <v>Trade finance deals with commercial banks</v>
          </cell>
          <cell r="D291" t="str">
            <v/>
          </cell>
          <cell r="E291" t="str">
            <v/>
          </cell>
          <cell r="F291" t="str">
            <v>Прочие заемные средства</v>
          </cell>
          <cell r="G291" t="str">
            <v>Other borrowed funds</v>
          </cell>
          <cell r="H291" t="str">
            <v>Обязательства</v>
          </cell>
          <cell r="I291" t="str">
            <v>Liabilities</v>
          </cell>
        </row>
        <row r="292">
          <cell r="A292">
            <v>24034</v>
          </cell>
          <cell r="B292" t="str">
            <v>Обязательства по сделкам торгового финансирования с небанковскими финансовыми организациями</v>
          </cell>
          <cell r="C292" t="str">
            <v>Trade finance deals with financial institutions</v>
          </cell>
          <cell r="D292" t="str">
            <v/>
          </cell>
          <cell r="E292" t="str">
            <v/>
          </cell>
          <cell r="F292" t="str">
            <v>Прочие заемные средства</v>
          </cell>
          <cell r="G292" t="str">
            <v>Other borrowed funds</v>
          </cell>
          <cell r="H292" t="str">
            <v>Обязательства</v>
          </cell>
          <cell r="I292" t="str">
            <v>Liabilities</v>
          </cell>
        </row>
        <row r="293">
          <cell r="A293">
            <v>24110</v>
          </cell>
          <cell r="B293" t="str">
            <v>Субординированные займы, привлеченные от Банка России</v>
          </cell>
          <cell r="C293" t="str">
            <v>Subordinated loans from the Central Bank of the Russian Federation</v>
          </cell>
          <cell r="D293" t="str">
            <v/>
          </cell>
          <cell r="E293" t="str">
            <v/>
          </cell>
          <cell r="F293" t="str">
            <v>Субординированные займы</v>
          </cell>
          <cell r="G293" t="str">
            <v>Subordinated debt</v>
          </cell>
          <cell r="H293" t="str">
            <v>Обязательства</v>
          </cell>
          <cell r="I293" t="str">
            <v>Liabilities</v>
          </cell>
        </row>
        <row r="294">
          <cell r="A294">
            <v>24111</v>
          </cell>
          <cell r="B294" t="str">
            <v>Субординированные займы, привлеченные от коммерческих банков</v>
          </cell>
          <cell r="C294" t="str">
            <v>Subordinated loans from commercial banks</v>
          </cell>
          <cell r="D294" t="str">
            <v/>
          </cell>
          <cell r="E294" t="str">
            <v/>
          </cell>
          <cell r="F294" t="str">
            <v>Субординированные займы</v>
          </cell>
          <cell r="G294" t="str">
            <v>Subordinated debt</v>
          </cell>
          <cell r="H294" t="str">
            <v>Обязательства</v>
          </cell>
          <cell r="I294" t="str">
            <v>Liabilities</v>
          </cell>
        </row>
        <row r="295">
          <cell r="A295">
            <v>24112</v>
          </cell>
          <cell r="B295" t="str">
            <v>Субординированные займы, привлеченные от центральных банков кроме Банка России</v>
          </cell>
          <cell r="C295" t="str">
            <v>Subordinated loans from central banks of foreign countries</v>
          </cell>
          <cell r="D295" t="str">
            <v/>
          </cell>
          <cell r="E295" t="str">
            <v/>
          </cell>
          <cell r="F295" t="str">
            <v>Субординированные займы</v>
          </cell>
          <cell r="G295" t="str">
            <v>Subordinated debt</v>
          </cell>
          <cell r="H295" t="str">
            <v>Обязательства</v>
          </cell>
          <cell r="I295" t="str">
            <v>Liabilities</v>
          </cell>
        </row>
        <row r="296">
          <cell r="A296">
            <v>24113</v>
          </cell>
          <cell r="B296" t="str">
            <v>Субординированные займы, привлеченные от наднациональных финансовых организаций</v>
          </cell>
          <cell r="C296" t="str">
            <v>Subordinated loans from supranational institutions</v>
          </cell>
          <cell r="D296" t="str">
            <v/>
          </cell>
          <cell r="E296" t="str">
            <v/>
          </cell>
          <cell r="F296" t="str">
            <v>Субординированные займы</v>
          </cell>
          <cell r="G296" t="str">
            <v>Subordinated debt</v>
          </cell>
          <cell r="H296" t="str">
            <v>Обязательства</v>
          </cell>
          <cell r="I296" t="str">
            <v>Liabilities</v>
          </cell>
        </row>
        <row r="297">
          <cell r="A297">
            <v>24115</v>
          </cell>
          <cell r="B297" t="str">
            <v>Субординированные обращаемые облигации</v>
          </cell>
          <cell r="C297" t="str">
            <v>Subordinated bonds issued</v>
          </cell>
          <cell r="D297" t="str">
            <v/>
          </cell>
          <cell r="E297" t="str">
            <v/>
          </cell>
          <cell r="F297" t="str">
            <v>Субординированные займы</v>
          </cell>
          <cell r="G297" t="str">
            <v>Subordinated debt</v>
          </cell>
          <cell r="H297" t="str">
            <v>Обязательства</v>
          </cell>
          <cell r="I297" t="str">
            <v>Liabilities</v>
          </cell>
        </row>
        <row r="298">
          <cell r="A298">
            <v>25001</v>
          </cell>
          <cell r="B298" t="str">
            <v>Отложенные комиссии по гарантиям</v>
          </cell>
          <cell r="C298" t="str">
            <v>Deferred commissions received on guarantees issued</v>
          </cell>
          <cell r="D298" t="str">
            <v/>
          </cell>
          <cell r="E298" t="str">
            <v/>
          </cell>
          <cell r="F298" t="str">
            <v>Прочие нефинансовые обязательства</v>
          </cell>
          <cell r="G298" t="str">
            <v>Other non-financial liabilities</v>
          </cell>
          <cell r="H298" t="str">
            <v>Обязательства</v>
          </cell>
          <cell r="I298" t="str">
            <v>Liabilities</v>
          </cell>
        </row>
        <row r="299">
          <cell r="A299">
            <v>25002</v>
          </cell>
          <cell r="B299" t="str">
            <v>Полученные маржин-коллы</v>
          </cell>
          <cell r="C299" t="str">
            <v>Margin calls received</v>
          </cell>
          <cell r="F299" t="str">
            <v>Прочие финансовые обязательства</v>
          </cell>
          <cell r="G299" t="str">
            <v>Other financial liabilities</v>
          </cell>
          <cell r="H299" t="str">
            <v>Обязательства</v>
          </cell>
          <cell r="I299" t="str">
            <v>Liabilities</v>
          </cell>
        </row>
        <row r="300">
          <cell r="A300">
            <v>25020</v>
          </cell>
          <cell r="B300" t="str">
            <v>Отложенные обязательства по приобретению дочерних компаний</v>
          </cell>
          <cell r="C300" t="str">
            <v>Payable for acquisition of subsidiaries</v>
          </cell>
          <cell r="D300" t="str">
            <v/>
          </cell>
          <cell r="E300" t="str">
            <v/>
          </cell>
          <cell r="F300" t="str">
            <v>Прочие финансовые обязательства</v>
          </cell>
          <cell r="G300" t="str">
            <v>Other financial liabilities</v>
          </cell>
          <cell r="H300" t="str">
            <v>Обязательства</v>
          </cell>
          <cell r="I300" t="str">
            <v>Liabilities</v>
          </cell>
        </row>
        <row r="301">
          <cell r="A301">
            <v>25022</v>
          </cell>
          <cell r="B301" t="str">
            <v>Обязательства по кобрендиноговым программам с банковскими картами</v>
          </cell>
          <cell r="C301" t="str">
            <v>Liabilities on clients’ loyalty programs</v>
          </cell>
          <cell r="D301" t="str">
            <v/>
          </cell>
          <cell r="E301" t="str">
            <v/>
          </cell>
          <cell r="F301" t="str">
            <v>Прочие финансовые обязательства</v>
          </cell>
          <cell r="G301" t="str">
            <v>Other financial liabilities</v>
          </cell>
          <cell r="H301" t="str">
            <v>Обязательства</v>
          </cell>
          <cell r="I301" t="str">
            <v>Liabilities</v>
          </cell>
        </row>
        <row r="302">
          <cell r="A302">
            <v>25025</v>
          </cell>
          <cell r="B302" t="str">
            <v>Расчеты (обязательства) по конверсионным операциям</v>
          </cell>
          <cell r="C302" t="str">
            <v>Settlements (liabilities) on currency conversion operations</v>
          </cell>
          <cell r="D302" t="str">
            <v/>
          </cell>
          <cell r="E302" t="str">
            <v/>
          </cell>
          <cell r="F302" t="str">
            <v>Прочие финансовые обязательства</v>
          </cell>
          <cell r="G302" t="str">
            <v>Other financial liabilities</v>
          </cell>
          <cell r="H302" t="str">
            <v>Обязательства</v>
          </cell>
          <cell r="I302" t="str">
            <v>Liabilities</v>
          </cell>
        </row>
        <row r="303">
          <cell r="A303">
            <v>25028</v>
          </cell>
          <cell r="B303" t="str">
            <v>Расчеты (обязательства) по операциям c ценными бумагами</v>
          </cell>
          <cell r="C303" t="str">
            <v xml:space="preserve">Settlements (liabilities) on operations with securities </v>
          </cell>
          <cell r="D303" t="str">
            <v/>
          </cell>
          <cell r="E303" t="str">
            <v/>
          </cell>
          <cell r="F303" t="str">
            <v>Прочие финансовые обязательства</v>
          </cell>
          <cell r="G303" t="str">
            <v>Other financial liabilities</v>
          </cell>
          <cell r="H303" t="str">
            <v>Обязательства</v>
          </cell>
          <cell r="I303" t="str">
            <v>Liabilities</v>
          </cell>
        </row>
        <row r="304">
          <cell r="A304">
            <v>25030</v>
          </cell>
          <cell r="B304" t="str">
            <v>Кредиторская задолженность по хозяйственным операциям, подлежащая погашением денежными средствами</v>
          </cell>
          <cell r="C304" t="str">
            <v>Trade payables</v>
          </cell>
          <cell r="D304" t="str">
            <v/>
          </cell>
          <cell r="E304" t="str">
            <v/>
          </cell>
          <cell r="F304" t="str">
            <v>Прочие финансовые обязательства</v>
          </cell>
          <cell r="G304" t="str">
            <v>Other financial liabilities</v>
          </cell>
          <cell r="H304" t="str">
            <v>Обязательства</v>
          </cell>
          <cell r="I304" t="str">
            <v>Liabilities</v>
          </cell>
        </row>
        <row r="305">
          <cell r="A305">
            <v>25038</v>
          </cell>
          <cell r="B305" t="str">
            <v>Расчеты (обязательства) по операциям c производными финансовыми инструментами</v>
          </cell>
          <cell r="C305" t="str">
            <v>Settlements (liabilities) on operations with dervatives</v>
          </cell>
          <cell r="D305" t="str">
            <v/>
          </cell>
          <cell r="E305" t="str">
            <v/>
          </cell>
          <cell r="F305" t="str">
            <v>Прочие финансовые обязательства</v>
          </cell>
          <cell r="G305" t="str">
            <v>Other financial liabilities</v>
          </cell>
          <cell r="H305" t="str">
            <v>Обязательства</v>
          </cell>
          <cell r="I305" t="str">
            <v>Liabilities</v>
          </cell>
        </row>
        <row r="306">
          <cell r="A306">
            <v>25040</v>
          </cell>
          <cell r="B306" t="str">
            <v>Начисленные комиссионные расходы</v>
          </cell>
          <cell r="C306" t="str">
            <v xml:space="preserve">Accrued fee and commission expense </v>
          </cell>
          <cell r="D306" t="str">
            <v/>
          </cell>
          <cell r="E306" t="str">
            <v/>
          </cell>
          <cell r="F306" t="str">
            <v>Прочие финансовые обязательства</v>
          </cell>
          <cell r="G306" t="str">
            <v>Other financial liabilities</v>
          </cell>
          <cell r="H306" t="str">
            <v>Обязательства</v>
          </cell>
          <cell r="I306" t="str">
            <v>Liabilities</v>
          </cell>
        </row>
        <row r="307">
          <cell r="A307">
            <v>25045</v>
          </cell>
          <cell r="B307" t="str">
            <v>Расчеты по пластиковым картам</v>
          </cell>
          <cell r="C307" t="str">
            <v>Settlements on bank cards</v>
          </cell>
          <cell r="D307" t="str">
            <v/>
          </cell>
          <cell r="E307" t="str">
            <v/>
          </cell>
          <cell r="F307" t="str">
            <v>Прочие финансовые обязательства</v>
          </cell>
          <cell r="G307" t="str">
            <v>Other financial liabilities</v>
          </cell>
          <cell r="H307" t="str">
            <v>Обязательства</v>
          </cell>
          <cell r="I307" t="str">
            <v>Liabilities</v>
          </cell>
        </row>
        <row r="308">
          <cell r="A308">
            <v>25050</v>
          </cell>
          <cell r="B308" t="str">
            <v>Задолженность по взносам в агентство страхования вкладов</v>
          </cell>
          <cell r="C308" t="str">
            <v>State deposit insurance system membership fee payable</v>
          </cell>
          <cell r="D308" t="str">
            <v/>
          </cell>
          <cell r="E308" t="str">
            <v/>
          </cell>
          <cell r="F308" t="str">
            <v>Прочие финансовые обязательства</v>
          </cell>
          <cell r="G308" t="str">
            <v>Other financial liabilities</v>
          </cell>
          <cell r="H308" t="str">
            <v>Обязательства</v>
          </cell>
          <cell r="I308" t="str">
            <v>Liabilities</v>
          </cell>
        </row>
        <row r="309">
          <cell r="A309">
            <v>25051</v>
          </cell>
          <cell r="B309" t="str">
            <v>Дивиденды к уплате по обыкновенным акциям</v>
          </cell>
          <cell r="C309" t="str">
            <v>Dividends payable on ordinary shares</v>
          </cell>
          <cell r="D309" t="str">
            <v/>
          </cell>
          <cell r="E309" t="str">
            <v/>
          </cell>
          <cell r="F309" t="str">
            <v>Прочие финансовые обязательства</v>
          </cell>
          <cell r="G309" t="str">
            <v>Other financial liabilities</v>
          </cell>
          <cell r="H309" t="str">
            <v>Обязательства</v>
          </cell>
          <cell r="I309" t="str">
            <v>Liabilities</v>
          </cell>
        </row>
        <row r="310">
          <cell r="A310">
            <v>25052</v>
          </cell>
          <cell r="B310" t="str">
            <v>Дивиденды к уплате по привилегированным акциям</v>
          </cell>
          <cell r="C310" t="str">
            <v>Dividends payable on preference shares</v>
          </cell>
          <cell r="D310" t="str">
            <v/>
          </cell>
          <cell r="E310" t="str">
            <v/>
          </cell>
          <cell r="F310" t="str">
            <v>Прочие финансовые обязательства</v>
          </cell>
          <cell r="G310" t="str">
            <v>Other financial liabilities</v>
          </cell>
          <cell r="H310" t="str">
            <v>Обязательства</v>
          </cell>
          <cell r="I310" t="str">
            <v>Liabilities</v>
          </cell>
        </row>
        <row r="311">
          <cell r="A311">
            <v>25070</v>
          </cell>
          <cell r="B311" t="str">
            <v>Средства в расчетах</v>
          </cell>
          <cell r="C311" t="str">
            <v>Settlements</v>
          </cell>
          <cell r="D311" t="str">
            <v/>
          </cell>
          <cell r="E311" t="str">
            <v/>
          </cell>
          <cell r="F311" t="str">
            <v>Прочие финансовые обязательства</v>
          </cell>
          <cell r="G311" t="str">
            <v>Other financial liabilities</v>
          </cell>
          <cell r="H311" t="str">
            <v>Обязательства</v>
          </cell>
          <cell r="I311" t="str">
            <v>Liabilities</v>
          </cell>
        </row>
        <row r="312">
          <cell r="A312">
            <v>25095</v>
          </cell>
          <cell r="B312" t="str">
            <v>Прочие финансовые обязательства</v>
          </cell>
          <cell r="C312" t="str">
            <v>Other financial liabilities</v>
          </cell>
          <cell r="D312" t="str">
            <v/>
          </cell>
          <cell r="E312" t="str">
            <v/>
          </cell>
          <cell r="F312" t="str">
            <v>Прочие финансовые обязательства</v>
          </cell>
          <cell r="G312" t="str">
            <v>Other financial liabilities</v>
          </cell>
          <cell r="H312" t="str">
            <v>Обязательства</v>
          </cell>
          <cell r="I312" t="str">
            <v>Liabilities</v>
          </cell>
        </row>
        <row r="313">
          <cell r="A313">
            <v>25105</v>
          </cell>
          <cell r="B313" t="str">
            <v>Обязательства дочерних компаний, удерживаемых для продажи</v>
          </cell>
          <cell r="C313" t="str">
            <v>Liabilities of subsidiaries held for sale</v>
          </cell>
          <cell r="D313" t="str">
            <v/>
          </cell>
          <cell r="E313" t="str">
            <v/>
          </cell>
          <cell r="F313" t="str">
            <v>Прочие нефинансовые обязательства</v>
          </cell>
          <cell r="G313" t="str">
            <v>Other non-financial liabilities</v>
          </cell>
          <cell r="H313" t="str">
            <v>Обязательства</v>
          </cell>
          <cell r="I313" t="str">
            <v>Liabilities</v>
          </cell>
        </row>
        <row r="314">
          <cell r="A314">
            <v>25108</v>
          </cell>
          <cell r="B314" t="str">
            <v>Отложенные доходы, возникшие при признании финансовых инструментов</v>
          </cell>
          <cell r="C314" t="str">
            <v>Deferred income from recognition of financial instruments</v>
          </cell>
          <cell r="D314" t="str">
            <v/>
          </cell>
          <cell r="E314" t="str">
            <v/>
          </cell>
          <cell r="F314" t="str">
            <v>Прочие нефинансовые обязательства</v>
          </cell>
          <cell r="G314" t="str">
            <v>Other non-financial liabilities</v>
          </cell>
          <cell r="H314" t="str">
            <v>Обязательства</v>
          </cell>
          <cell r="I314" t="str">
            <v>Liabilities</v>
          </cell>
        </row>
        <row r="315">
          <cell r="A315">
            <v>25120</v>
          </cell>
          <cell r="B315" t="str">
            <v>Задолженность по операционным налогам</v>
          </cell>
          <cell r="C315" t="str">
            <v>Operating tax payable</v>
          </cell>
          <cell r="D315" t="str">
            <v/>
          </cell>
          <cell r="E315" t="str">
            <v/>
          </cell>
          <cell r="F315" t="str">
            <v>Прочие нефинансовые обязательства</v>
          </cell>
          <cell r="G315" t="str">
            <v>Other non-financial liabilities</v>
          </cell>
          <cell r="H315" t="str">
            <v>Обязательства</v>
          </cell>
          <cell r="I315" t="str">
            <v>Liabilities</v>
          </cell>
        </row>
        <row r="316">
          <cell r="A316">
            <v>25121</v>
          </cell>
          <cell r="B316" t="str">
            <v>Задолженность по налогу на прибыль</v>
          </cell>
          <cell r="C316" t="str">
            <v>Income tax payable</v>
          </cell>
          <cell r="D316" t="str">
            <v/>
          </cell>
          <cell r="E316" t="str">
            <v/>
          </cell>
          <cell r="F316" t="str">
            <v>Прочие нефинансовые обязательства</v>
          </cell>
          <cell r="G316" t="str">
            <v>Other non-financial liabilities</v>
          </cell>
          <cell r="H316" t="str">
            <v>Обязательства</v>
          </cell>
          <cell r="I316" t="str">
            <v>Liabilities</v>
          </cell>
        </row>
        <row r="317">
          <cell r="A317">
            <v>25130</v>
          </cell>
          <cell r="B317" t="str">
            <v>Авансы полученные (за исключением авансов, учитываемых по МСФО11)</v>
          </cell>
          <cell r="C317" t="str">
            <v>Advances received (except those accounted under IFRS 11)</v>
          </cell>
          <cell r="D317" t="str">
            <v/>
          </cell>
          <cell r="E317" t="str">
            <v/>
          </cell>
          <cell r="F317" t="str">
            <v>Прочие нефинансовые обязательства</v>
          </cell>
          <cell r="G317" t="str">
            <v>Other non-financial liabilities</v>
          </cell>
          <cell r="H317" t="str">
            <v>Обязательства</v>
          </cell>
          <cell r="I317" t="str">
            <v>Liabilities</v>
          </cell>
        </row>
        <row r="318">
          <cell r="A318">
            <v>25135</v>
          </cell>
          <cell r="B318" t="str">
            <v>Начисленные расходы по оплате труда, включая бонусы</v>
          </cell>
          <cell r="C318" t="str">
            <v>Accrued staff costs including bonuses</v>
          </cell>
          <cell r="D318" t="str">
            <v/>
          </cell>
          <cell r="E318" t="str">
            <v/>
          </cell>
          <cell r="F318" t="str">
            <v>Прочие финансовые обязательства</v>
          </cell>
          <cell r="G318" t="str">
            <v>Other financial liabilities</v>
          </cell>
          <cell r="H318" t="str">
            <v>Обязательства</v>
          </cell>
          <cell r="I318" t="str">
            <v>Liabilities</v>
          </cell>
        </row>
        <row r="319">
          <cell r="A319">
            <v>25136</v>
          </cell>
          <cell r="B319" t="str">
            <v>Начисленные обязательства по неиспользованным отпускам</v>
          </cell>
          <cell r="C319" t="str">
            <v>Obligation for unused vacations</v>
          </cell>
          <cell r="D319" t="str">
            <v/>
          </cell>
          <cell r="E319" t="str">
            <v/>
          </cell>
          <cell r="F319" t="str">
            <v>Прочие финансовые обязательства</v>
          </cell>
          <cell r="G319" t="str">
            <v>Other financial liabilities</v>
          </cell>
          <cell r="H319" t="str">
            <v>Обязательства</v>
          </cell>
          <cell r="I319" t="str">
            <v>Liabilities</v>
          </cell>
        </row>
        <row r="320">
          <cell r="A320">
            <v>25137</v>
          </cell>
          <cell r="B320" t="str">
            <v>Начисленные пенсионные обязательства (МСФО 19)</v>
          </cell>
          <cell r="C320" t="str">
            <v>Pension obligation accrued (IFRS 19)</v>
          </cell>
          <cell r="D320" t="str">
            <v/>
          </cell>
          <cell r="E320" t="str">
            <v/>
          </cell>
          <cell r="F320" t="str">
            <v>Прочие финансовые обязательства</v>
          </cell>
          <cell r="G320" t="str">
            <v>Other financial liabilities</v>
          </cell>
          <cell r="H320" t="str">
            <v>Обязательства</v>
          </cell>
          <cell r="I320" t="str">
            <v>Liabilities</v>
          </cell>
        </row>
        <row r="321">
          <cell r="A321">
            <v>25138</v>
          </cell>
          <cell r="B321" t="str">
            <v>Начисленные обязательства перед пенсионным фондом по корпоративной пенсионной программе</v>
          </cell>
          <cell r="C321" t="str">
            <v>Accrued liabilities under pension fund settlements</v>
          </cell>
          <cell r="D321" t="str">
            <v/>
          </cell>
          <cell r="E321" t="str">
            <v/>
          </cell>
          <cell r="F321" t="str">
            <v>Прочие финансовые обязательства</v>
          </cell>
          <cell r="G321" t="str">
            <v>Other financial liabilities</v>
          </cell>
          <cell r="H321" t="str">
            <v>Обязательства</v>
          </cell>
          <cell r="I321" t="str">
            <v>Liabilities</v>
          </cell>
        </row>
        <row r="322">
          <cell r="A322">
            <v>25180</v>
          </cell>
          <cell r="B322" t="str">
            <v>Авансовые платежи по страховой деятельности</v>
          </cell>
          <cell r="C322" t="str">
            <v>Prepayments related to insurance activity</v>
          </cell>
          <cell r="F322" t="str">
            <v>Прочие нефинансовые обязательства</v>
          </cell>
          <cell r="G322" t="str">
            <v>Other non-financial liabilities</v>
          </cell>
          <cell r="H322" t="str">
            <v>Обязательства</v>
          </cell>
          <cell r="I322" t="str">
            <v>Liabilities</v>
          </cell>
        </row>
        <row r="323">
          <cell r="A323">
            <v>25181</v>
          </cell>
          <cell r="B323" t="str">
            <v>Страховые резервы</v>
          </cell>
          <cell r="C323" t="str">
            <v>Insurance provision</v>
          </cell>
          <cell r="F323" t="str">
            <v>Прочие нефинансовые обязательства</v>
          </cell>
          <cell r="G323" t="str">
            <v>Other non-financial liabilities</v>
          </cell>
          <cell r="H323" t="str">
            <v>Обязательства</v>
          </cell>
          <cell r="I323" t="str">
            <v>Liabilities</v>
          </cell>
        </row>
        <row r="324">
          <cell r="A324">
            <v>25190</v>
          </cell>
          <cell r="B324" t="str">
            <v>Прочие доходы будущих периодов</v>
          </cell>
          <cell r="C324" t="str">
            <v>Other deferred income</v>
          </cell>
          <cell r="D324" t="str">
            <v/>
          </cell>
          <cell r="E324" t="str">
            <v/>
          </cell>
          <cell r="F324" t="str">
            <v>Прочие нефинансовые обязательства</v>
          </cell>
          <cell r="G324" t="str">
            <v>Other non-financial liabilities</v>
          </cell>
          <cell r="H324" t="str">
            <v>Обязательства</v>
          </cell>
          <cell r="I324" t="str">
            <v>Liabilities</v>
          </cell>
        </row>
        <row r="325">
          <cell r="A325">
            <v>25196</v>
          </cell>
          <cell r="B325" t="str">
            <v>Прочие нефинансовые обязательства</v>
          </cell>
          <cell r="C325" t="str">
            <v>Other non-financial liabilities</v>
          </cell>
          <cell r="D325" t="str">
            <v/>
          </cell>
          <cell r="E325" t="str">
            <v/>
          </cell>
          <cell r="F325" t="str">
            <v>Прочие нефинансовые обязательства</v>
          </cell>
          <cell r="G325" t="str">
            <v>Other non-financial liabilities</v>
          </cell>
          <cell r="H325" t="str">
            <v>Обязательства</v>
          </cell>
          <cell r="I325" t="str">
            <v>Liabilities</v>
          </cell>
        </row>
        <row r="326">
          <cell r="A326">
            <v>25201</v>
          </cell>
          <cell r="B326" t="str">
            <v>Производные финансовые инструменты (Обяззательство)</v>
          </cell>
          <cell r="C326" t="str">
            <v>Derivatives (liability)</v>
          </cell>
          <cell r="D326" t="str">
            <v/>
          </cell>
          <cell r="E326" t="str">
            <v/>
          </cell>
          <cell r="F326" t="str">
            <v>Прочие финансовые обязательства</v>
          </cell>
          <cell r="G326" t="str">
            <v>Other financial liabilities</v>
          </cell>
          <cell r="H326" t="str">
            <v>Обязательства</v>
          </cell>
          <cell r="I326" t="str">
            <v>Liabilities</v>
          </cell>
        </row>
        <row r="327">
          <cell r="A327">
            <v>25801</v>
          </cell>
          <cell r="B327" t="str">
            <v>Резервы по выпущенным гарантиям</v>
          </cell>
          <cell r="C327" t="str">
            <v>Privisions for guarantees</v>
          </cell>
          <cell r="D327" t="str">
            <v/>
          </cell>
          <cell r="E327" t="str">
            <v/>
          </cell>
          <cell r="F327" t="str">
            <v>Прочие нефинансовые обязательства</v>
          </cell>
          <cell r="G327" t="str">
            <v>Other non-financial liabilities</v>
          </cell>
          <cell r="H327" t="str">
            <v>Обязательства</v>
          </cell>
          <cell r="I327" t="str">
            <v>Liabilities</v>
          </cell>
        </row>
        <row r="328">
          <cell r="A328">
            <v>25802</v>
          </cell>
          <cell r="B328" t="str">
            <v>Резервы по прочим обязательствам кредитного характера</v>
          </cell>
          <cell r="C328" t="str">
            <v>Privisions for other credit related commitements</v>
          </cell>
          <cell r="D328" t="str">
            <v/>
          </cell>
          <cell r="E328" t="str">
            <v/>
          </cell>
          <cell r="F328" t="str">
            <v>Прочие нефинансовые обязательства</v>
          </cell>
          <cell r="G328" t="str">
            <v>Other non-financial liabilities</v>
          </cell>
          <cell r="H328" t="str">
            <v>Обязательства</v>
          </cell>
          <cell r="I328" t="str">
            <v>Liabilities</v>
          </cell>
        </row>
        <row r="329">
          <cell r="A329">
            <v>25810</v>
          </cell>
          <cell r="B329" t="str">
            <v>Резервы по прочим условным обязательствам</v>
          </cell>
          <cell r="C329" t="str">
            <v>Privisions for other contingent liabilities</v>
          </cell>
          <cell r="D329" t="str">
            <v/>
          </cell>
          <cell r="E329" t="str">
            <v/>
          </cell>
          <cell r="F329" t="str">
            <v>Прочие нефинансовые обязательства</v>
          </cell>
          <cell r="G329" t="str">
            <v>Other non-financial liabilities</v>
          </cell>
          <cell r="H329" t="str">
            <v>Обязательства</v>
          </cell>
          <cell r="I329" t="str">
            <v>Liabilities</v>
          </cell>
        </row>
        <row r="330">
          <cell r="A330">
            <v>25820</v>
          </cell>
          <cell r="B330" t="str">
            <v>Резерв по ликвидации нефтегазовых активов</v>
          </cell>
          <cell r="C330" t="str">
            <v>Privisions for liquidation of oil and gas assets</v>
          </cell>
          <cell r="D330" t="str">
            <v/>
          </cell>
          <cell r="E330" t="str">
            <v/>
          </cell>
          <cell r="F330" t="str">
            <v>Прочие нефинансовые обязательства</v>
          </cell>
          <cell r="G330" t="str">
            <v>Other non-financial liabilities</v>
          </cell>
          <cell r="H330" t="str">
            <v>Обязательства</v>
          </cell>
          <cell r="I330" t="str">
            <v>Liabilities</v>
          </cell>
        </row>
        <row r="331">
          <cell r="A331">
            <v>27020</v>
          </cell>
          <cell r="B331" t="str">
            <v>Отложенные налоговые обязательства прочих компаний</v>
          </cell>
          <cell r="C331" t="str">
            <v>Deferred income tax liabilities of Sberbank's subsidiaries</v>
          </cell>
          <cell r="D331" t="str">
            <v/>
          </cell>
          <cell r="E331" t="str">
            <v/>
          </cell>
          <cell r="F331" t="str">
            <v>Отложенное налоговое обязательство</v>
          </cell>
          <cell r="G331" t="str">
            <v>Deferred income tax liability</v>
          </cell>
          <cell r="H331" t="str">
            <v>Обязательства</v>
          </cell>
          <cell r="I331" t="str">
            <v>Liabilities</v>
          </cell>
        </row>
        <row r="332">
          <cell r="A332">
            <v>30010</v>
          </cell>
          <cell r="B332" t="str">
            <v>Уставный капитал (обыкновенные акции)</v>
          </cell>
          <cell r="C332" t="str">
            <v>Share capital (ordinary shares)</v>
          </cell>
          <cell r="D332" t="str">
            <v/>
          </cell>
          <cell r="E332" t="str">
            <v/>
          </cell>
          <cell r="F332" t="str">
            <v>Уставный капитал</v>
          </cell>
          <cell r="G332" t="str">
            <v>Share capital</v>
          </cell>
          <cell r="H332" t="str">
            <v>Акционерный капитал</v>
          </cell>
          <cell r="I332" t="str">
            <v>Share capital</v>
          </cell>
        </row>
        <row r="333">
          <cell r="A333">
            <v>30020</v>
          </cell>
          <cell r="B333" t="str">
            <v>Уставный капитал (привилегированные акции)</v>
          </cell>
          <cell r="C333" t="str">
            <v>Share capital (preference shares)</v>
          </cell>
          <cell r="D333" t="str">
            <v/>
          </cell>
          <cell r="E333" t="str">
            <v/>
          </cell>
          <cell r="F333" t="str">
            <v>Уставный капитал</v>
          </cell>
          <cell r="G333" t="str">
            <v>Share capital</v>
          </cell>
          <cell r="H333" t="str">
            <v>Акционерный капитал</v>
          </cell>
          <cell r="I333" t="str">
            <v>Share capital</v>
          </cell>
        </row>
        <row r="334">
          <cell r="A334">
            <v>30110</v>
          </cell>
          <cell r="B334" t="str">
            <v>Собственные акции, выкупленные у акционеров (обыкновенные акции)</v>
          </cell>
          <cell r="C334" t="str">
            <v>Treasury shares (ordinary shares)</v>
          </cell>
          <cell r="D334" t="str">
            <v/>
          </cell>
          <cell r="E334" t="str">
            <v/>
          </cell>
          <cell r="F334" t="str">
            <v>Собственные акции, выкупленные у акционеров</v>
          </cell>
          <cell r="G334" t="str">
            <v>Treasure shares</v>
          </cell>
          <cell r="H334" t="str">
            <v>Акционерный капитал</v>
          </cell>
          <cell r="I334" t="str">
            <v>Share capital</v>
          </cell>
        </row>
        <row r="335">
          <cell r="A335">
            <v>30120</v>
          </cell>
          <cell r="B335" t="str">
            <v>Собственные акции, выкупленные у акционеров (привилегированные акции)</v>
          </cell>
          <cell r="C335" t="str">
            <v>Treasury shares (preference shares)</v>
          </cell>
          <cell r="D335" t="str">
            <v/>
          </cell>
          <cell r="E335" t="str">
            <v/>
          </cell>
          <cell r="F335" t="str">
            <v>Собственные акции, выкупленные у акционеров</v>
          </cell>
          <cell r="G335" t="str">
            <v>Treasure shares</v>
          </cell>
          <cell r="H335" t="str">
            <v>Акционерный капитал</v>
          </cell>
          <cell r="I335" t="str">
            <v>Share capital</v>
          </cell>
        </row>
        <row r="336">
          <cell r="A336">
            <v>31000</v>
          </cell>
          <cell r="B336" t="str">
            <v>Эмиссионный доход</v>
          </cell>
          <cell r="C336" t="str">
            <v>Share premium</v>
          </cell>
          <cell r="D336" t="str">
            <v/>
          </cell>
          <cell r="E336" t="str">
            <v/>
          </cell>
          <cell r="F336" t="str">
            <v>Эмиссионный доход</v>
          </cell>
          <cell r="G336" t="str">
            <v>Share premium</v>
          </cell>
          <cell r="H336" t="str">
            <v>Акционерный капитал</v>
          </cell>
          <cell r="I336" t="str">
            <v>Share capital</v>
          </cell>
        </row>
        <row r="337">
          <cell r="A337">
            <v>32000</v>
          </cell>
          <cell r="B337" t="str">
            <v>Фонд переоценки основных средств</v>
          </cell>
          <cell r="C337" t="str">
            <v>Revaluation reserve for office premises</v>
          </cell>
          <cell r="D337" t="str">
            <v/>
          </cell>
          <cell r="E337" t="str">
            <v/>
          </cell>
          <cell r="F337" t="str">
            <v>Фонд переоценки основных средств</v>
          </cell>
          <cell r="G337" t="str">
            <v>Revaluation reserve for office premises</v>
          </cell>
          <cell r="H337" t="str">
            <v>Прочий совокупный доход прошлых периодов</v>
          </cell>
          <cell r="I337" t="str">
            <v>Other comprehensive income of past periods</v>
          </cell>
        </row>
        <row r="338">
          <cell r="A338">
            <v>32099</v>
          </cell>
          <cell r="B338" t="str">
            <v>Отложенный налог по фонду переоценки основных средств</v>
          </cell>
          <cell r="C338" t="str">
            <v>Deferred income tax on revaluation reserve for office premises</v>
          </cell>
          <cell r="D338" t="str">
            <v/>
          </cell>
          <cell r="E338" t="str">
            <v/>
          </cell>
          <cell r="F338" t="str">
            <v>Фонд переоценки основных средств</v>
          </cell>
          <cell r="G338" t="str">
            <v>Revaluation reserve for office premises</v>
          </cell>
          <cell r="H338" t="str">
            <v>Прочий совокупный доход прошлых периодов</v>
          </cell>
          <cell r="I338" t="str">
            <v>Other comprehensive income of past periods</v>
          </cell>
        </row>
        <row r="339">
          <cell r="A339">
            <v>32110</v>
          </cell>
          <cell r="B339" t="str">
            <v>Фонд переоценки долговых ценных бумаг, имеющихся в наличии для продажи</v>
          </cell>
          <cell r="C339" t="str">
            <v>Fair value reserve for debt securities available for sale</v>
          </cell>
          <cell r="D339" t="str">
            <v/>
          </cell>
          <cell r="E339" t="str">
            <v/>
          </cell>
          <cell r="F339" t="str">
            <v>Фонд переоценки ценных бумаг, имеющихся в наличии для продажи</v>
          </cell>
          <cell r="G339" t="str">
            <v>Fair value reserve for investment securities available for sale</v>
          </cell>
          <cell r="H339" t="str">
            <v>Прочий совокупный доход прошлых периодов</v>
          </cell>
          <cell r="I339" t="str">
            <v>Other comprehensive income of past periods</v>
          </cell>
        </row>
        <row r="340">
          <cell r="A340">
            <v>32111</v>
          </cell>
          <cell r="B340" t="str">
            <v>Фонд переоценки долевых ценных бумаг, имеющихся в наличии для продажи</v>
          </cell>
          <cell r="C340" t="str">
            <v>Fair value reserve for equity securities available for sale</v>
          </cell>
          <cell r="D340" t="str">
            <v/>
          </cell>
          <cell r="E340" t="str">
            <v/>
          </cell>
          <cell r="F340" t="str">
            <v>Фонд переоценки ценных бумаг, имеющихся в наличии для продажи</v>
          </cell>
          <cell r="G340" t="str">
            <v>Fair value reserve for investment securities available for sale</v>
          </cell>
          <cell r="H340" t="str">
            <v>Прочий совокупный доход прошлых периодов</v>
          </cell>
          <cell r="I340" t="str">
            <v>Other comprehensive income of past periods</v>
          </cell>
        </row>
        <row r="341">
          <cell r="A341">
            <v>32199</v>
          </cell>
          <cell r="B341" t="str">
            <v>Отложенный налог по фонду переоценки ценных бумаг, имеющихся в наличии для продажи</v>
          </cell>
          <cell r="C341" t="str">
            <v>Deferred income tax on fair value reserve for securities available for sale</v>
          </cell>
          <cell r="D341" t="str">
            <v/>
          </cell>
          <cell r="E341" t="str">
            <v/>
          </cell>
          <cell r="F341" t="str">
            <v>Фонд переоценки ценных бумаг, имеющихся в наличии для продажи</v>
          </cell>
          <cell r="G341" t="str">
            <v>Fair value reserve for investment securities available for sale</v>
          </cell>
          <cell r="H341" t="str">
            <v>Прочий совокупный доход прошлых периодов</v>
          </cell>
          <cell r="I341" t="str">
            <v>Other comprehensive income of past periods</v>
          </cell>
        </row>
        <row r="342">
          <cell r="A342">
            <v>32200</v>
          </cell>
          <cell r="B342" t="str">
            <v>Резерв валютной переоценки дочерних компаний</v>
          </cell>
          <cell r="C342" t="str">
            <v>Foreign currency translation reserve</v>
          </cell>
          <cell r="D342" t="str">
            <v/>
          </cell>
          <cell r="E342" t="str">
            <v/>
          </cell>
          <cell r="F342" t="str">
            <v>Фонд валютной переоценки дочерних компаний</v>
          </cell>
          <cell r="G342" t="str">
            <v>Foreign currency translation reserve</v>
          </cell>
          <cell r="H342" t="str">
            <v>Прочий совокупный доход прошлых периодов</v>
          </cell>
          <cell r="I342" t="str">
            <v>Other comprehensive income of past periods</v>
          </cell>
        </row>
        <row r="343">
          <cell r="A343">
            <v>33000</v>
          </cell>
          <cell r="B343" t="str">
            <v>Нераспределенная прибыль прошлых периодов</v>
          </cell>
          <cell r="C343" t="str">
            <v>Retained earnings for the previous periods</v>
          </cell>
          <cell r="D343" t="str">
            <v/>
          </cell>
          <cell r="E343" t="str">
            <v/>
          </cell>
          <cell r="F343" t="str">
            <v>Нераспределенная прибыль</v>
          </cell>
          <cell r="G343" t="str">
            <v>Retained earnings</v>
          </cell>
          <cell r="H343" t="str">
            <v>Прибыль прошлых периодов</v>
          </cell>
          <cell r="I343" t="str">
            <v>Retained earnings of past periods</v>
          </cell>
        </row>
        <row r="344">
          <cell r="A344">
            <v>34000</v>
          </cell>
          <cell r="B344" t="str">
            <v>Фонд переоценки активов (групп активов), удерживаемых для продажи</v>
          </cell>
          <cell r="C344" t="str">
            <v>Revaluation reserve for assets (groups of assets) held for sale</v>
          </cell>
          <cell r="D344" t="str">
            <v/>
          </cell>
          <cell r="E344" t="str">
            <v/>
          </cell>
          <cell r="F344" t="str">
            <v>Фонд переоценки активов (групп активов), удерживаемых для продажи</v>
          </cell>
          <cell r="G344" t="str">
            <v>Revaluation reserve for assets (group of assets) available for sale</v>
          </cell>
          <cell r="H344" t="str">
            <v>Прочий совокупный доход прошлых периодов</v>
          </cell>
          <cell r="I344" t="str">
            <v>Other comprehensive income of past periods</v>
          </cell>
        </row>
        <row r="345">
          <cell r="A345">
            <v>34099</v>
          </cell>
          <cell r="B345" t="str">
            <v>Отложенный налог по фонду переоценки активов (групп активов), удерживаемых для продажи</v>
          </cell>
          <cell r="C345" t="str">
            <v>Deferred income tax on Revaluation reserve for assets (groups of assets) held for sale</v>
          </cell>
          <cell r="D345" t="str">
            <v/>
          </cell>
          <cell r="E345" t="str">
            <v/>
          </cell>
          <cell r="F345" t="str">
            <v>Фонд переоценки активов (групп активов), удерживаемых для продажи</v>
          </cell>
          <cell r="G345" t="str">
            <v>Revaluation reserve for assets (group of assets) available for sale</v>
          </cell>
          <cell r="H345" t="str">
            <v>Прочий совокупный доход прошлых периодов</v>
          </cell>
          <cell r="I345" t="str">
            <v>Other comprehensive income of past periods</v>
          </cell>
        </row>
        <row r="346">
          <cell r="A346">
            <v>35000</v>
          </cell>
          <cell r="B346" t="str">
            <v>Приобретенная доля меньшинства (без учета накопленного совокупного дохода)</v>
          </cell>
          <cell r="C346" t="str">
            <v>Non-controlling interest (less accumulated comprehensive income)</v>
          </cell>
          <cell r="D346" t="str">
            <v/>
          </cell>
          <cell r="E346" t="str">
            <v/>
          </cell>
          <cell r="F346" t="str">
            <v>Приобретенная доля неконтролирующих акционеров</v>
          </cell>
          <cell r="G346" t="str">
            <v>Non-controlling interest</v>
          </cell>
          <cell r="H346" t="str">
            <v>Приобретенная доля неконтролирующих акционеров</v>
          </cell>
          <cell r="I346" t="str">
            <v>Non-controlling interest acquired</v>
          </cell>
        </row>
        <row r="347">
          <cell r="A347">
            <v>36000</v>
          </cell>
          <cell r="B347" t="str">
            <v>Фонд переоценки кэшфло хедж</v>
          </cell>
          <cell r="C347" t="str">
            <v>Cashflow hedge revaluation reserve</v>
          </cell>
          <cell r="D347" t="str">
            <v/>
          </cell>
          <cell r="E347" t="str">
            <v/>
          </cell>
          <cell r="F347" t="str">
            <v>Фонд переоценки кэшфло хедж</v>
          </cell>
          <cell r="G347" t="str">
            <v>Cashflow hedge revaluation reserve</v>
          </cell>
          <cell r="H347" t="str">
            <v>Прочий совокупный доход прошлых периодов</v>
          </cell>
          <cell r="I347" t="str">
            <v>Other comprehensive income of past periods</v>
          </cell>
        </row>
        <row r="348">
          <cell r="A348">
            <v>36099</v>
          </cell>
          <cell r="B348" t="str">
            <v>Отложенный налог по фонду переоценки кэшфло хедж</v>
          </cell>
          <cell r="C348" t="str">
            <v>Deferred tax on cashflow hedge revaluation reserve</v>
          </cell>
          <cell r="D348" t="str">
            <v/>
          </cell>
          <cell r="E348" t="str">
            <v/>
          </cell>
          <cell r="F348" t="str">
            <v>Фонд переоценки кэшфло хедж</v>
          </cell>
          <cell r="G348" t="str">
            <v>Cashflow hedge revaluation reserve</v>
          </cell>
          <cell r="H348" t="str">
            <v>Прочий совокупный доход прошлых периодов</v>
          </cell>
          <cell r="I348" t="str">
            <v>Other comprehensive income of past periods</v>
          </cell>
        </row>
        <row r="349">
          <cell r="A349">
            <v>37000</v>
          </cell>
          <cell r="B349" t="str">
            <v>Прибыль текущего года</v>
          </cell>
          <cell r="C349" t="str">
            <v>Profit/loss of current year</v>
          </cell>
          <cell r="F349" t="str">
            <v>Нераспределенная прибыль</v>
          </cell>
          <cell r="G349" t="str">
            <v>Retained earnings</v>
          </cell>
          <cell r="H349" t="str">
            <v>Прибыль текущего периода</v>
          </cell>
          <cell r="I349" t="str">
            <v>Profit for the period</v>
          </cell>
        </row>
        <row r="350">
          <cell r="A350">
            <v>38000</v>
          </cell>
          <cell r="B350" t="str">
            <v>Фонд актуарных доходов/расходов по пенсионным обязательствам</v>
          </cell>
          <cell r="C350" t="str">
            <v>Reserve of acturial gains/losses on defined benefit obligations</v>
          </cell>
          <cell r="F350" t="str">
            <v>Фонд актуарных доходов/расходов по пенсионным обязательствам</v>
          </cell>
          <cell r="G350" t="str">
            <v>Reserve of acturial gains/losses</v>
          </cell>
          <cell r="H350" t="str">
            <v>Прочий совокупный доход прошлых периодов</v>
          </cell>
          <cell r="I350" t="str">
            <v>Other comprehensive income of past periods</v>
          </cell>
        </row>
        <row r="351">
          <cell r="A351">
            <v>38099</v>
          </cell>
          <cell r="B351" t="str">
            <v>Отложенный налог по фонду актуарных доходов/расходов по пенсионным обязательствам</v>
          </cell>
          <cell r="C351" t="str">
            <v>Deferred tax on reserve of acturial gains/losses on defined benefit obligations</v>
          </cell>
          <cell r="F351" t="str">
            <v>Фонд актуарных доходов/расходов по пенсионным обязательствам</v>
          </cell>
          <cell r="G351" t="str">
            <v>Reserve of acturial gains/losses</v>
          </cell>
          <cell r="H351" t="str">
            <v>Прочий совокупный доход прошлых периодов</v>
          </cell>
          <cell r="I351" t="str">
            <v>Other comprehensive income of past periods</v>
          </cell>
        </row>
        <row r="352">
          <cell r="A352">
            <v>40040</v>
          </cell>
          <cell r="B352" t="str">
            <v>Процентные доходы по текущим, расчетным счетам и счетам НОСТРО, размещенным в Банке России</v>
          </cell>
          <cell r="C352" t="str">
            <v xml:space="preserve">Interest income from current, NOSTRO accounts in the Central Bank of the Russian Federation </v>
          </cell>
          <cell r="D352" t="str">
            <v>Процентные доходы</v>
          </cell>
          <cell r="E352" t="str">
            <v>Interest income</v>
          </cell>
          <cell r="F352" t="str">
            <v>Нераспределенная прибыль</v>
          </cell>
          <cell r="G352" t="str">
            <v>Retained earnings</v>
          </cell>
          <cell r="H352" t="str">
            <v>Прибыль текущего периода</v>
          </cell>
          <cell r="I352" t="str">
            <v>Profit for the period</v>
          </cell>
        </row>
        <row r="353">
          <cell r="A353">
            <v>40041</v>
          </cell>
          <cell r="B353" t="str">
            <v>Процентные доходы по текущим, расчетным счетам и счетам НОСТРО, размещенным в коммерческих банках</v>
          </cell>
          <cell r="C353" t="str">
            <v xml:space="preserve">Interest income from current, NOSTRO accounts in commercial banks </v>
          </cell>
          <cell r="D353" t="str">
            <v>Процентные доходы</v>
          </cell>
          <cell r="E353" t="str">
            <v>Interest income</v>
          </cell>
          <cell r="F353" t="str">
            <v>Нераспределенная прибыль</v>
          </cell>
          <cell r="G353" t="str">
            <v>Retained earnings</v>
          </cell>
          <cell r="H353" t="str">
            <v>Прибыль текущего периода</v>
          </cell>
          <cell r="I353" t="str">
            <v>Profit for the period</v>
          </cell>
        </row>
        <row r="354">
          <cell r="A354">
            <v>40042</v>
          </cell>
          <cell r="B354" t="str">
            <v>Процентные доходы по текущим, расчетным счетам и счетам НОСТРО, размещенным в центральных банках кроме Банка России</v>
          </cell>
          <cell r="C354" t="str">
            <v xml:space="preserve">Interest income from current, NOSTRO accounts in central banks of foreign countries </v>
          </cell>
          <cell r="D354" t="str">
            <v>Процентные доходы</v>
          </cell>
          <cell r="E354" t="str">
            <v>Interest income</v>
          </cell>
          <cell r="F354" t="str">
            <v>Нераспределенная прибыль</v>
          </cell>
          <cell r="G354" t="str">
            <v>Retained earnings</v>
          </cell>
          <cell r="H354" t="str">
            <v>Прибыль текущего периода</v>
          </cell>
          <cell r="I354" t="str">
            <v>Profit for the period</v>
          </cell>
        </row>
        <row r="355">
          <cell r="A355">
            <v>40043</v>
          </cell>
          <cell r="B355" t="str">
            <v>Процентные доходы по текущим, расчетным счетам и счетам НОСТРО, размещенным в наднациональных финансовых организациях</v>
          </cell>
          <cell r="C355" t="str">
            <v xml:space="preserve">Interest income from current, NOSTRO accounts in supranational institutions </v>
          </cell>
          <cell r="D355" t="str">
            <v>Процентные доходы</v>
          </cell>
          <cell r="E355" t="str">
            <v>Interest income</v>
          </cell>
          <cell r="F355" t="str">
            <v>Нераспределенная прибыль</v>
          </cell>
          <cell r="G355" t="str">
            <v>Retained earnings</v>
          </cell>
          <cell r="H355" t="str">
            <v>Прибыль текущего периода</v>
          </cell>
          <cell r="I355" t="str">
            <v>Profit for the period</v>
          </cell>
        </row>
        <row r="356">
          <cell r="A356">
            <v>40050</v>
          </cell>
          <cell r="B356" t="str">
            <v>Процентные доходы по срочным средствам, размещенным в Банке России</v>
          </cell>
          <cell r="C356" t="str">
            <v>Interest income from Reverse REPO deals and funds deposited in the Central Bank of the Russian Federation</v>
          </cell>
          <cell r="D356" t="str">
            <v>Процентные доходы</v>
          </cell>
          <cell r="E356" t="str">
            <v>Interest income</v>
          </cell>
          <cell r="F356" t="str">
            <v>Нераспределенная прибыль</v>
          </cell>
          <cell r="G356" t="str">
            <v>Retained earnings</v>
          </cell>
          <cell r="H356" t="str">
            <v>Прибыль текущего периода</v>
          </cell>
          <cell r="I356" t="str">
            <v>Profit for the period</v>
          </cell>
        </row>
        <row r="357">
          <cell r="A357">
            <v>40051</v>
          </cell>
          <cell r="B357" t="str">
            <v>Процентные доходы по срочным средствам, размещенным в коммерческих банках, и по сделкам обратного РЕПО с коммерческими банками</v>
          </cell>
          <cell r="C357" t="str">
            <v>Interest income from Reverse REPO deals and funds deposited in commercial banks</v>
          </cell>
          <cell r="D357" t="str">
            <v>Процентные доходы</v>
          </cell>
          <cell r="E357" t="str">
            <v>Interest income</v>
          </cell>
          <cell r="F357" t="str">
            <v>Нераспределенная прибыль</v>
          </cell>
          <cell r="G357" t="str">
            <v>Retained earnings</v>
          </cell>
          <cell r="H357" t="str">
            <v>Прибыль текущего периода</v>
          </cell>
          <cell r="I357" t="str">
            <v>Profit for the period</v>
          </cell>
        </row>
        <row r="358">
          <cell r="A358">
            <v>40052</v>
          </cell>
          <cell r="B358" t="str">
            <v>Процентные доходы по срочным средствам, размещенным в центральных банках кроме Банка России</v>
          </cell>
          <cell r="C358" t="str">
            <v>Interest income from Reverse REPO deals and funds deposited in central banks of foreign countries</v>
          </cell>
          <cell r="D358" t="str">
            <v>Процентные доходы</v>
          </cell>
          <cell r="E358" t="str">
            <v>Interest income</v>
          </cell>
          <cell r="F358" t="str">
            <v>Нераспределенная прибыль</v>
          </cell>
          <cell r="G358" t="str">
            <v>Retained earnings</v>
          </cell>
          <cell r="H358" t="str">
            <v>Прибыль текущего периода</v>
          </cell>
          <cell r="I358" t="str">
            <v>Profit for the period</v>
          </cell>
        </row>
        <row r="359">
          <cell r="A359">
            <v>40053</v>
          </cell>
          <cell r="B359" t="str">
            <v>Процентные доходы по срочным средствам, размещенным в наднациональных финансовых организациях, и по сделкам обратного РЕПО с наднациональными организациями</v>
          </cell>
          <cell r="C359" t="str">
            <v>Interest income from Reverse REPO deals and funds deposited in supranational institutions</v>
          </cell>
          <cell r="D359" t="str">
            <v>Процентные доходы</v>
          </cell>
          <cell r="E359" t="str">
            <v>Interest income</v>
          </cell>
          <cell r="F359" t="str">
            <v>Нераспределенная прибыль</v>
          </cell>
          <cell r="G359" t="str">
            <v>Retained earnings</v>
          </cell>
          <cell r="H359" t="str">
            <v>Прибыль текущего периода</v>
          </cell>
          <cell r="I359" t="str">
            <v>Profit for the period</v>
          </cell>
        </row>
        <row r="360">
          <cell r="A360">
            <v>40110</v>
          </cell>
          <cell r="B360" t="str">
            <v>Процентные доходы по торговым ценным бумагам</v>
          </cell>
          <cell r="C360" t="str">
            <v>Interest income from debt trading securities</v>
          </cell>
          <cell r="D360" t="str">
            <v>Процентные доходы</v>
          </cell>
          <cell r="E360" t="str">
            <v>Interest income</v>
          </cell>
          <cell r="F360" t="str">
            <v>Нераспределенная прибыль</v>
          </cell>
          <cell r="G360" t="str">
            <v>Retained earnings</v>
          </cell>
          <cell r="H360" t="str">
            <v>Прибыль текущего периода</v>
          </cell>
          <cell r="I360" t="str">
            <v>Profit for the period</v>
          </cell>
        </row>
        <row r="361">
          <cell r="A361">
            <v>40120</v>
          </cell>
          <cell r="B361" t="str">
            <v>Процентные доходы по ценным бумагам, изменение справедливой стоимости которых отражается в отчете о прибылях и убытках</v>
          </cell>
          <cell r="C361" t="str">
            <v>Interest income from debt securities designated at fair value through profit or loss</v>
          </cell>
          <cell r="D361" t="str">
            <v>Процентные доходы</v>
          </cell>
          <cell r="E361" t="str">
            <v>Interest income</v>
          </cell>
          <cell r="F361" t="str">
            <v>Нераспределенная прибыль</v>
          </cell>
          <cell r="G361" t="str">
            <v>Retained earnings</v>
          </cell>
          <cell r="H361" t="str">
            <v>Прибыль текущего периода</v>
          </cell>
          <cell r="I361" t="str">
            <v>Profit for the period</v>
          </cell>
        </row>
        <row r="362">
          <cell r="A362">
            <v>40124</v>
          </cell>
          <cell r="B362" t="str">
            <v>Процентные доходы по ценным бумагам, имеющимся в наличии для продажи</v>
          </cell>
          <cell r="C362" t="str">
            <v>Interest income from debt securities available for sale</v>
          </cell>
          <cell r="D362" t="str">
            <v>Процентные доходы</v>
          </cell>
          <cell r="E362" t="str">
            <v>Interest income</v>
          </cell>
          <cell r="F362" t="str">
            <v>Нераспределенная прибыль</v>
          </cell>
          <cell r="G362" t="str">
            <v>Retained earnings</v>
          </cell>
          <cell r="H362" t="str">
            <v>Прибыль текущего периода</v>
          </cell>
          <cell r="I362" t="str">
            <v>Profit for the period</v>
          </cell>
        </row>
        <row r="363">
          <cell r="A363">
            <v>40125</v>
          </cell>
          <cell r="B363" t="str">
            <v>Процентные доходы по ценным бумагам, удерживаемым до погашения</v>
          </cell>
          <cell r="C363" t="str">
            <v>Interest income from debt securities held to maturity</v>
          </cell>
          <cell r="D363" t="str">
            <v>Процентные доходы</v>
          </cell>
          <cell r="E363" t="str">
            <v>Interest income</v>
          </cell>
          <cell r="F363" t="str">
            <v>Нераспределенная прибыль</v>
          </cell>
          <cell r="G363" t="str">
            <v>Retained earnings</v>
          </cell>
          <cell r="H363" t="str">
            <v>Прибыль текущего периода</v>
          </cell>
          <cell r="I363" t="str">
            <v>Profit for the period</v>
          </cell>
        </row>
        <row r="364">
          <cell r="A364">
            <v>40710</v>
          </cell>
          <cell r="B364" t="str">
            <v>Процентные доходы по кредитам физическим лицам</v>
          </cell>
          <cell r="C364" t="str">
            <v>Interest income from loans and advances to individuals</v>
          </cell>
          <cell r="D364" t="str">
            <v>Процентные доходы</v>
          </cell>
          <cell r="E364" t="str">
            <v>Interest income</v>
          </cell>
          <cell r="F364" t="str">
            <v>Нераспределенная прибыль</v>
          </cell>
          <cell r="G364" t="str">
            <v>Retained earnings</v>
          </cell>
          <cell r="H364" t="str">
            <v>Прибыль текущего периода</v>
          </cell>
          <cell r="I364" t="str">
            <v>Profit for the period</v>
          </cell>
        </row>
        <row r="365">
          <cell r="A365">
            <v>40720</v>
          </cell>
          <cell r="B365" t="str">
            <v>Процентные доходы по кредитам юридическим лицам</v>
          </cell>
          <cell r="C365" t="str">
            <v>Interest income from loans and advances to corporate customers</v>
          </cell>
          <cell r="D365" t="str">
            <v>Процентные доходы</v>
          </cell>
          <cell r="E365" t="str">
            <v>Interest income</v>
          </cell>
          <cell r="F365" t="str">
            <v>Нераспределенная прибыль</v>
          </cell>
          <cell r="G365" t="str">
            <v>Retained earnings</v>
          </cell>
          <cell r="H365" t="str">
            <v>Прибыль текущего периода</v>
          </cell>
          <cell r="I365" t="str">
            <v>Profit for the period</v>
          </cell>
        </row>
        <row r="366">
          <cell r="A366">
            <v>40941</v>
          </cell>
          <cell r="B366" t="str">
            <v>Процентные доходы от хеджирования денежных потоков</v>
          </cell>
          <cell r="C366" t="str">
            <v>Interest income on cash flow hedge</v>
          </cell>
          <cell r="D366" t="str">
            <v>Процентные доходы</v>
          </cell>
          <cell r="E366" t="str">
            <v>Interest income</v>
          </cell>
          <cell r="F366" t="str">
            <v>Нераспределенная прибыль</v>
          </cell>
          <cell r="G366" t="str">
            <v>Retained earnings</v>
          </cell>
          <cell r="H366" t="str">
            <v>Прибыль текущего периода</v>
          </cell>
          <cell r="I366" t="str">
            <v>Profit for the period</v>
          </cell>
        </row>
        <row r="367">
          <cell r="A367">
            <v>40942</v>
          </cell>
          <cell r="B367" t="str">
            <v>Процентные доходы от хеджирования справедливой стоимости</v>
          </cell>
          <cell r="C367" t="str">
            <v>Interest income on fair value hedge</v>
          </cell>
          <cell r="D367" t="str">
            <v>Процентные доходы</v>
          </cell>
          <cell r="E367" t="str">
            <v>Interest income</v>
          </cell>
          <cell r="F367" t="str">
            <v>Нераспределенная прибыль</v>
          </cell>
          <cell r="G367" t="str">
            <v>Retained earnings</v>
          </cell>
          <cell r="H367" t="str">
            <v>Прибыль текущего периода</v>
          </cell>
          <cell r="I367" t="str">
            <v>Profit for the period</v>
          </cell>
        </row>
        <row r="368">
          <cell r="A368">
            <v>41003</v>
          </cell>
          <cell r="B368" t="str">
            <v>Комиссии по агентским договорам</v>
          </cell>
          <cell r="C368" t="str">
            <v>Fee and commissions income from agent contracts</v>
          </cell>
          <cell r="D368" t="str">
            <v>Комиссионные доходы</v>
          </cell>
          <cell r="E368" t="str">
            <v>Fee and commision income</v>
          </cell>
          <cell r="F368" t="str">
            <v>Нераспределенная прибыль</v>
          </cell>
          <cell r="G368" t="str">
            <v>Retained earnings</v>
          </cell>
          <cell r="H368" t="str">
            <v>Прибыль текущего периода</v>
          </cell>
          <cell r="I368" t="str">
            <v>Profit for the period</v>
          </cell>
        </row>
        <row r="369">
          <cell r="A369">
            <v>41010</v>
          </cell>
          <cell r="B369" t="str">
            <v>Комиссия по расчетным и кассовым операциям юридических лиц</v>
          </cell>
          <cell r="C369" t="str">
            <v>Fee and commissions income from cash and settlements with corporate customers</v>
          </cell>
          <cell r="D369" t="str">
            <v>Комиссионные доходы</v>
          </cell>
          <cell r="E369" t="str">
            <v>Fee and commision income</v>
          </cell>
          <cell r="F369" t="str">
            <v>Нераспределенная прибыль</v>
          </cell>
          <cell r="G369" t="str">
            <v>Retained earnings</v>
          </cell>
          <cell r="H369" t="str">
            <v>Прибыль текущего периода</v>
          </cell>
          <cell r="I369" t="str">
            <v>Profit for the period</v>
          </cell>
        </row>
        <row r="370">
          <cell r="A370">
            <v>41015</v>
          </cell>
          <cell r="B370" t="str">
            <v>Комиссия по расчетным и кассовым операциям физических лиц</v>
          </cell>
          <cell r="C370" t="str">
            <v>Fee and commissions income from cash and settlements with individuals</v>
          </cell>
          <cell r="D370" t="str">
            <v>Комиссионные доходы</v>
          </cell>
          <cell r="E370" t="str">
            <v>Fee and commision income</v>
          </cell>
          <cell r="F370" t="str">
            <v>Нераспределенная прибыль</v>
          </cell>
          <cell r="G370" t="str">
            <v>Retained earnings</v>
          </cell>
          <cell r="H370" t="str">
            <v>Прибыль текущего периода</v>
          </cell>
          <cell r="I370" t="str">
            <v>Profit for the period</v>
          </cell>
        </row>
        <row r="371">
          <cell r="A371">
            <v>41030</v>
          </cell>
          <cell r="B371" t="str">
            <v>Комиссия за инкассацию</v>
          </cell>
          <cell r="C371" t="str">
            <v>Fee and commissions from cash collection</v>
          </cell>
          <cell r="D371" t="str">
            <v>Комиссионные доходы</v>
          </cell>
          <cell r="E371" t="str">
            <v>Fee and commision income</v>
          </cell>
          <cell r="F371" t="str">
            <v>Нераспределенная прибыль</v>
          </cell>
          <cell r="G371" t="str">
            <v>Retained earnings</v>
          </cell>
          <cell r="H371" t="str">
            <v>Прибыль текущего периода</v>
          </cell>
          <cell r="I371" t="str">
            <v>Profit for the period</v>
          </cell>
        </row>
        <row r="372">
          <cell r="A372">
            <v>41040</v>
          </cell>
          <cell r="B372" t="str">
            <v>Комиссия по операциям с ценными бумагами (юридические лица)</v>
          </cell>
          <cell r="C372" t="str">
            <v>Fee and commissions from transactions with securities (corporate customers)</v>
          </cell>
          <cell r="D372" t="str">
            <v>Комиссионные доходы</v>
          </cell>
          <cell r="E372" t="str">
            <v>Fee and commision income</v>
          </cell>
          <cell r="F372" t="str">
            <v>Нераспределенная прибыль</v>
          </cell>
          <cell r="G372" t="str">
            <v>Retained earnings</v>
          </cell>
          <cell r="H372" t="str">
            <v>Прибыль текущего периода</v>
          </cell>
          <cell r="I372" t="str">
            <v>Profit for the period</v>
          </cell>
        </row>
        <row r="373">
          <cell r="A373">
            <v>41045</v>
          </cell>
          <cell r="B373" t="str">
            <v>Комиссия по операциям с ценными бумагами (физические лица)</v>
          </cell>
          <cell r="C373" t="str">
            <v>Fee and commissions from transactions with securities (individuals)</v>
          </cell>
          <cell r="D373" t="str">
            <v>Комиссионные доходы</v>
          </cell>
          <cell r="E373" t="str">
            <v>Fee and commision income</v>
          </cell>
          <cell r="F373" t="str">
            <v>Нераспределенная прибыль</v>
          </cell>
          <cell r="G373" t="str">
            <v>Retained earnings</v>
          </cell>
          <cell r="H373" t="str">
            <v>Прибыль текущего периода</v>
          </cell>
          <cell r="I373" t="str">
            <v>Profit for the period</v>
          </cell>
        </row>
        <row r="374">
          <cell r="A374">
            <v>41050</v>
          </cell>
          <cell r="B374" t="str">
            <v>Комиссия по выданным гарантиям</v>
          </cell>
          <cell r="C374" t="str">
            <v>Fee and commission income from guarantees issued</v>
          </cell>
          <cell r="D374" t="str">
            <v>Комиссионные доходы</v>
          </cell>
          <cell r="E374" t="str">
            <v>Fee and commision income</v>
          </cell>
          <cell r="F374" t="str">
            <v>Нераспределенная прибыль</v>
          </cell>
          <cell r="G374" t="str">
            <v>Retained earnings</v>
          </cell>
          <cell r="H374" t="str">
            <v>Прибыль текущего периода</v>
          </cell>
          <cell r="I374" t="str">
            <v>Profit for the period</v>
          </cell>
        </row>
        <row r="375">
          <cell r="A375">
            <v>41055</v>
          </cell>
          <cell r="B375" t="str">
            <v>Комиссия по операциям с пластиковыми картами (юридические лица)</v>
          </cell>
          <cell r="C375" t="str">
            <v>Fee and commission income from banking cards operations (corporate customers)</v>
          </cell>
          <cell r="D375" t="str">
            <v>Комиссионные доходы</v>
          </cell>
          <cell r="E375" t="str">
            <v>Fee and commision income</v>
          </cell>
          <cell r="F375" t="str">
            <v>Нераспределенная прибыль</v>
          </cell>
          <cell r="G375" t="str">
            <v>Retained earnings</v>
          </cell>
          <cell r="H375" t="str">
            <v>Прибыль текущего периода</v>
          </cell>
          <cell r="I375" t="str">
            <v>Profit for the period</v>
          </cell>
        </row>
        <row r="376">
          <cell r="A376">
            <v>41057</v>
          </cell>
          <cell r="B376" t="str">
            <v>Комиссия по операциям с пластиковыми картами (физические лица)</v>
          </cell>
          <cell r="C376" t="str">
            <v>Fee and commission income from banking cards operations (individuals)</v>
          </cell>
          <cell r="D376" t="str">
            <v>Комиссионные доходы</v>
          </cell>
          <cell r="E376" t="str">
            <v>Fee and commision income</v>
          </cell>
          <cell r="F376" t="str">
            <v>Нераспределенная прибыль</v>
          </cell>
          <cell r="G376" t="str">
            <v>Retained earnings</v>
          </cell>
          <cell r="H376" t="str">
            <v>Прибыль текущего периода</v>
          </cell>
          <cell r="I376" t="str">
            <v>Profit for the period</v>
          </cell>
        </row>
        <row r="377">
          <cell r="A377">
            <v>41060</v>
          </cell>
          <cell r="B377" t="str">
            <v>Комиссия по операциям с иностранной валютой юридических лиц</v>
          </cell>
          <cell r="C377" t="str">
            <v>Fee and commission income from operations with foreign currencies (corporate customers)</v>
          </cell>
          <cell r="D377" t="str">
            <v>Комиссионные доходы</v>
          </cell>
          <cell r="E377" t="str">
            <v>Fee and commision income</v>
          </cell>
          <cell r="F377" t="str">
            <v>Нераспределенная прибыль</v>
          </cell>
          <cell r="G377" t="str">
            <v>Retained earnings</v>
          </cell>
          <cell r="H377" t="str">
            <v>Прибыль текущего периода</v>
          </cell>
          <cell r="I377" t="str">
            <v>Profit for the period</v>
          </cell>
        </row>
        <row r="378">
          <cell r="A378">
            <v>41065</v>
          </cell>
          <cell r="B378" t="str">
            <v>Комиссия по операциям с иностранной валютой физических лиц</v>
          </cell>
          <cell r="C378" t="str">
            <v>Fee and commission income from operations with foreign currencies (individuals)</v>
          </cell>
          <cell r="D378" t="str">
            <v>Комиссионные доходы</v>
          </cell>
          <cell r="E378" t="str">
            <v>Fee and commision income</v>
          </cell>
          <cell r="F378" t="str">
            <v>Нераспределенная прибыль</v>
          </cell>
          <cell r="G378" t="str">
            <v>Retained earnings</v>
          </cell>
          <cell r="H378" t="str">
            <v>Прибыль текущего периода</v>
          </cell>
          <cell r="I378" t="str">
            <v>Profit for the period</v>
          </cell>
        </row>
        <row r="379">
          <cell r="A379">
            <v>41090</v>
          </cell>
          <cell r="B379" t="str">
            <v>Прочие комиссионные доходы по операциям с юридическими лицами</v>
          </cell>
          <cell r="C379" t="str">
            <v>Other fee and commission income from operations with corporate customers</v>
          </cell>
          <cell r="D379" t="str">
            <v>Комиссионные доходы</v>
          </cell>
          <cell r="E379" t="str">
            <v>Fee and commision income</v>
          </cell>
          <cell r="F379" t="str">
            <v>Нераспределенная прибыль</v>
          </cell>
          <cell r="G379" t="str">
            <v>Retained earnings</v>
          </cell>
          <cell r="H379" t="str">
            <v>Прибыль текущего периода</v>
          </cell>
          <cell r="I379" t="str">
            <v>Profit for the period</v>
          </cell>
        </row>
        <row r="380">
          <cell r="A380">
            <v>41095</v>
          </cell>
          <cell r="B380" t="str">
            <v>Прочие комиссионные доходы по операциям с физическими лицами</v>
          </cell>
          <cell r="C380" t="str">
            <v>Other fee and commission income from operations with individuals</v>
          </cell>
          <cell r="D380" t="str">
            <v>Комиссионные доходы</v>
          </cell>
          <cell r="E380" t="str">
            <v>Fee and commision income</v>
          </cell>
          <cell r="F380" t="str">
            <v>Нераспределенная прибыль</v>
          </cell>
          <cell r="G380" t="str">
            <v>Retained earnings</v>
          </cell>
          <cell r="H380" t="str">
            <v>Прибыль текущего периода</v>
          </cell>
          <cell r="I380" t="str">
            <v>Profit for the period</v>
          </cell>
        </row>
        <row r="381">
          <cell r="A381">
            <v>42001</v>
          </cell>
          <cell r="B381" t="str">
            <v>Доходы по консультационным услугам</v>
          </cell>
          <cell r="C381" t="str">
            <v>Income from consulting services</v>
          </cell>
          <cell r="D381" t="str">
            <v>Прочие операционные доходы</v>
          </cell>
          <cell r="E381" t="str">
            <v>Other operating income</v>
          </cell>
          <cell r="F381" t="str">
            <v>Нераспределенная прибыль</v>
          </cell>
          <cell r="G381" t="str">
            <v>Retained earnings</v>
          </cell>
          <cell r="H381" t="str">
            <v>Прибыль текущего периода</v>
          </cell>
          <cell r="I381" t="str">
            <v>Profit for the period</v>
          </cell>
        </row>
        <row r="382">
          <cell r="A382">
            <v>42002</v>
          </cell>
          <cell r="B382" t="str">
            <v>Доход от приобретения компаний по цене ниже рыночной (gain from a bargain purchase)</v>
          </cell>
          <cell r="C382" t="str">
            <v>Gain from a bargain purchase</v>
          </cell>
          <cell r="D382" t="str">
            <v>Прочие операционные доходы</v>
          </cell>
          <cell r="E382" t="str">
            <v>Other operating income</v>
          </cell>
          <cell r="F382" t="str">
            <v>Нераспределенная прибыль</v>
          </cell>
          <cell r="G382" t="str">
            <v>Retained earnings</v>
          </cell>
          <cell r="H382" t="str">
            <v>Прибыль текущего периода</v>
          </cell>
          <cell r="I382" t="str">
            <v>Profit for the period</v>
          </cell>
        </row>
        <row r="383">
          <cell r="A383">
            <v>42005</v>
          </cell>
          <cell r="B383" t="str">
            <v>Доходы от оказания прочих услуг</v>
          </cell>
          <cell r="C383" t="str">
            <v>Income from other services</v>
          </cell>
          <cell r="D383" t="str">
            <v>Прочие операционные доходы</v>
          </cell>
          <cell r="E383" t="str">
            <v>Other operating income</v>
          </cell>
          <cell r="F383" t="str">
            <v>Нераспределенная прибыль</v>
          </cell>
          <cell r="G383" t="str">
            <v>Retained earnings</v>
          </cell>
          <cell r="H383" t="str">
            <v>Прибыль текущего периода</v>
          </cell>
          <cell r="I383" t="str">
            <v>Profit for the period</v>
          </cell>
        </row>
        <row r="384">
          <cell r="A384">
            <v>42015</v>
          </cell>
          <cell r="B384" t="str">
            <v>Финансовый результат от изменения ожидаемых денежных потоков по финансовым инструментам</v>
          </cell>
          <cell r="C384" t="str">
            <v>Financial result from changes in the expected cash flows related to financial instruments</v>
          </cell>
          <cell r="D384" t="str">
            <v>Прочие операционные доходы</v>
          </cell>
          <cell r="E384" t="str">
            <v>Other operating income</v>
          </cell>
          <cell r="F384" t="str">
            <v>Нераспределенная прибыль</v>
          </cell>
          <cell r="G384" t="str">
            <v>Retained earnings</v>
          </cell>
          <cell r="H384" t="str">
            <v>Прибыль текущего периода</v>
          </cell>
          <cell r="I384" t="str">
            <v>Profit for the period</v>
          </cell>
        </row>
        <row r="385">
          <cell r="A385">
            <v>42016</v>
          </cell>
          <cell r="B385" t="str">
            <v>Прибыль (убыток) первого дня</v>
          </cell>
          <cell r="C385" t="str">
            <v>Income/expenses from initial recognition of financial instruments</v>
          </cell>
          <cell r="D385" t="str">
            <v>Прочие операционные доходы</v>
          </cell>
          <cell r="E385" t="str">
            <v>Other operating income</v>
          </cell>
          <cell r="F385" t="str">
            <v>Нераспределенная прибыль</v>
          </cell>
          <cell r="G385" t="str">
            <v>Retained earnings</v>
          </cell>
          <cell r="H385" t="str">
            <v>Прибыль текущего периода</v>
          </cell>
          <cell r="I385" t="str">
            <v>Profit for the period</v>
          </cell>
        </row>
        <row r="386">
          <cell r="A386">
            <v>42020</v>
          </cell>
          <cell r="B386" t="str">
            <v>Штрафы, пени и неустойки</v>
          </cell>
          <cell r="C386" t="str">
            <v>Fines and penalties</v>
          </cell>
          <cell r="D386" t="str">
            <v>Прочие операционные доходы</v>
          </cell>
          <cell r="E386" t="str">
            <v>Other operating income</v>
          </cell>
          <cell r="F386" t="str">
            <v>Нераспределенная прибыль</v>
          </cell>
          <cell r="G386" t="str">
            <v>Retained earnings</v>
          </cell>
          <cell r="H386" t="str">
            <v>Прибыль текущего периода</v>
          </cell>
          <cell r="I386" t="str">
            <v>Profit for the period</v>
          </cell>
        </row>
        <row r="387">
          <cell r="A387">
            <v>42031</v>
          </cell>
          <cell r="B387" t="str">
            <v>Дивидендный доход</v>
          </cell>
          <cell r="C387" t="str">
            <v>Dividend income</v>
          </cell>
          <cell r="D387" t="str">
            <v>Прочие операционные доходы</v>
          </cell>
          <cell r="E387" t="str">
            <v>Other operating income</v>
          </cell>
          <cell r="F387" t="str">
            <v>Нераспределенная прибыль</v>
          </cell>
          <cell r="G387" t="str">
            <v>Retained earnings</v>
          </cell>
          <cell r="H387" t="str">
            <v>Прибыль текущего периода</v>
          </cell>
          <cell r="I387" t="str">
            <v>Profit for the period</v>
          </cell>
        </row>
        <row r="388">
          <cell r="A388">
            <v>42033</v>
          </cell>
          <cell r="B388" t="str">
            <v>Финансовый результат от выкупа собственных облигаций</v>
          </cell>
          <cell r="C388" t="str">
            <v>Financial result from buy back of own bonds</v>
          </cell>
          <cell r="D388" t="str">
            <v>Прочие операционные доходы</v>
          </cell>
          <cell r="E388" t="str">
            <v>Other operating income</v>
          </cell>
          <cell r="F388" t="str">
            <v>Нераспределенная прибыль</v>
          </cell>
          <cell r="G388" t="str">
            <v>Retained earnings</v>
          </cell>
          <cell r="H388" t="str">
            <v>Прибыль текущего периода</v>
          </cell>
          <cell r="I388" t="str">
            <v>Profit for the period</v>
          </cell>
        </row>
        <row r="389">
          <cell r="A389">
            <v>42034</v>
          </cell>
          <cell r="B389" t="str">
            <v>Финансовый результат от досрочного погашения собственных обязательств, кроме выпущенных долговых ценных бумаг</v>
          </cell>
          <cell r="C389" t="str">
            <v>Financial result from early redemption of own obligations except own bonds</v>
          </cell>
          <cell r="D389" t="str">
            <v>Прочие операционные доходы</v>
          </cell>
          <cell r="E389" t="str">
            <v>Other operating income</v>
          </cell>
          <cell r="F389" t="str">
            <v>Нераспределенная прибыль</v>
          </cell>
          <cell r="G389" t="str">
            <v>Retained earnings</v>
          </cell>
          <cell r="H389" t="str">
            <v>Прибыль текущего периода</v>
          </cell>
          <cell r="I389" t="str">
            <v>Profit for the period</v>
          </cell>
        </row>
        <row r="390">
          <cell r="A390">
            <v>42040</v>
          </cell>
          <cell r="B390" t="str">
            <v>Доход по операционной аренде</v>
          </cell>
          <cell r="C390" t="str">
            <v>Income from operating lease</v>
          </cell>
          <cell r="D390" t="str">
            <v>Прочие операционные доходы</v>
          </cell>
          <cell r="E390" t="str">
            <v>Other operating income</v>
          </cell>
          <cell r="F390" t="str">
            <v>Нераспределенная прибыль</v>
          </cell>
          <cell r="G390" t="str">
            <v>Retained earnings</v>
          </cell>
          <cell r="H390" t="str">
            <v>Прибыль текущего периода</v>
          </cell>
          <cell r="I390" t="str">
            <v>Profit for the period</v>
          </cell>
        </row>
        <row r="391">
          <cell r="A391">
            <v>42045</v>
          </cell>
          <cell r="B391" t="str">
            <v>Доходы от сдачу в аренду инвестиционной собственности</v>
          </cell>
          <cell r="C391" t="str">
            <v>Income from operating lease of investment property</v>
          </cell>
          <cell r="D391" t="str">
            <v>Прочие операционные доходы</v>
          </cell>
          <cell r="E391" t="str">
            <v>Other operating income</v>
          </cell>
          <cell r="F391" t="str">
            <v>Нераспределенная прибыль</v>
          </cell>
          <cell r="G391" t="str">
            <v>Retained earnings</v>
          </cell>
          <cell r="H391" t="str">
            <v>Прибыль текущего периода</v>
          </cell>
          <cell r="I391" t="str">
            <v>Profit for the period</v>
          </cell>
        </row>
        <row r="392">
          <cell r="A392">
            <v>42070</v>
          </cell>
          <cell r="B392" t="str">
            <v>Финансовый результат от продажи дочерних и зависимых компаний</v>
          </cell>
          <cell r="C392" t="str">
            <v>Result from sale of subsidiaries and associates</v>
          </cell>
          <cell r="D392" t="str">
            <v>Прочие операционные доходы</v>
          </cell>
          <cell r="E392" t="str">
            <v>Other operating income</v>
          </cell>
          <cell r="F392" t="str">
            <v>Нераспределенная прибыль</v>
          </cell>
          <cell r="G392" t="str">
            <v>Retained earnings</v>
          </cell>
          <cell r="H392" t="str">
            <v>Прибыль текущего периода</v>
          </cell>
          <cell r="I392" t="str">
            <v>Profit for the period</v>
          </cell>
        </row>
        <row r="393">
          <cell r="A393">
            <v>42090</v>
          </cell>
          <cell r="B393" t="str">
            <v>Переоценка инвестиционной собственности</v>
          </cell>
          <cell r="C393" t="str">
            <v>Revaluation of investment property</v>
          </cell>
          <cell r="D393" t="str">
            <v>Прочие операционные доходы</v>
          </cell>
          <cell r="E393" t="str">
            <v>Other operating income</v>
          </cell>
          <cell r="F393" t="str">
            <v>Нераспределенная прибыль</v>
          </cell>
          <cell r="G393" t="str">
            <v>Retained earnings</v>
          </cell>
          <cell r="H393" t="str">
            <v>Прибыль текущего периода</v>
          </cell>
          <cell r="I393" t="str">
            <v>Profit for the period</v>
          </cell>
        </row>
        <row r="394">
          <cell r="A394">
            <v>42091</v>
          </cell>
          <cell r="B394" t="str">
            <v>Чистые доходы от реализации инвестиционной собственности</v>
          </cell>
          <cell r="C394" t="str">
            <v>Net income from sale of investment property</v>
          </cell>
          <cell r="D394" t="str">
            <v>Прочие операционные доходы</v>
          </cell>
          <cell r="E394" t="str">
            <v>Other operating income</v>
          </cell>
          <cell r="F394" t="str">
            <v>Нераспределенная прибыль</v>
          </cell>
          <cell r="G394" t="str">
            <v>Retained earnings</v>
          </cell>
          <cell r="H394" t="str">
            <v>Прибыль текущего периода</v>
          </cell>
          <cell r="I394" t="str">
            <v>Profit for the period</v>
          </cell>
        </row>
        <row r="395">
          <cell r="A395">
            <v>42092</v>
          </cell>
          <cell r="B395" t="str">
            <v>Доходы от реализации основных средств и нематериальных активов</v>
          </cell>
          <cell r="C395" t="str">
            <v>Net income from sale and disposal of premises and equipment and intangible assets</v>
          </cell>
          <cell r="D395" t="str">
            <v>Прочие операционные доходы</v>
          </cell>
          <cell r="E395" t="str">
            <v>Other operating income</v>
          </cell>
          <cell r="F395" t="str">
            <v>Нераспределенная прибыль</v>
          </cell>
          <cell r="G395" t="str">
            <v>Retained earnings</v>
          </cell>
          <cell r="H395" t="str">
            <v>Прибыль текущего периода</v>
          </cell>
          <cell r="I395" t="str">
            <v>Profit for the period</v>
          </cell>
        </row>
        <row r="396">
          <cell r="A396">
            <v>42095</v>
          </cell>
          <cell r="B396" t="str">
            <v>Прочие операционные доходы</v>
          </cell>
          <cell r="C396" t="str">
            <v>Other operating income</v>
          </cell>
          <cell r="D396" t="str">
            <v>Прочие операционные доходы</v>
          </cell>
          <cell r="E396" t="str">
            <v>Other operating income</v>
          </cell>
          <cell r="F396" t="str">
            <v>Нераспределенная прибыль</v>
          </cell>
          <cell r="G396" t="str">
            <v>Retained earnings</v>
          </cell>
          <cell r="H396" t="str">
            <v>Прибыль текущего периода</v>
          </cell>
          <cell r="I396" t="str">
            <v>Profit for the period</v>
          </cell>
        </row>
        <row r="397">
          <cell r="A397">
            <v>42098</v>
          </cell>
          <cell r="B397" t="str">
            <v>Финансовый результат от изменения пенсионной программы</v>
          </cell>
          <cell r="C397" t="str">
            <v>Net gain from changes in pension plans</v>
          </cell>
          <cell r="D397" t="str">
            <v>Прочие операционные доходы</v>
          </cell>
          <cell r="E397" t="str">
            <v>Other operating income</v>
          </cell>
          <cell r="F397" t="str">
            <v>Нераспределенная прибыль</v>
          </cell>
          <cell r="G397" t="str">
            <v>Retained earnings</v>
          </cell>
          <cell r="H397" t="str">
            <v>Прибыль текущего периода</v>
          </cell>
          <cell r="I397" t="str">
            <v>Profit for the period</v>
          </cell>
        </row>
        <row r="398">
          <cell r="A398">
            <v>42099</v>
          </cell>
          <cell r="B398" t="str">
            <v>Финансовый результат от приобретения и продажи компаний, находящихся под общим контролем</v>
          </cell>
          <cell r="C398" t="str">
            <v>Financial result from sale and purchase of companies under common control</v>
          </cell>
          <cell r="D398" t="str">
            <v>Прочие операционные доходы</v>
          </cell>
          <cell r="E398" t="str">
            <v>Other operating income</v>
          </cell>
          <cell r="F398" t="str">
            <v>Нераспределенная прибыль</v>
          </cell>
          <cell r="G398" t="str">
            <v>Retained earnings</v>
          </cell>
          <cell r="H398" t="str">
            <v>Прибыль текущего периода</v>
          </cell>
          <cell r="I398" t="str">
            <v>Profit for the period</v>
          </cell>
        </row>
        <row r="399">
          <cell r="A399">
            <v>42110</v>
          </cell>
          <cell r="B399" t="str">
            <v>Прибыль зависимых компаний</v>
          </cell>
          <cell r="C399" t="str">
            <v>Profit of associates</v>
          </cell>
          <cell r="D399" t="str">
            <v>Прочие операционные доходы</v>
          </cell>
          <cell r="E399" t="str">
            <v>Other operating income</v>
          </cell>
          <cell r="F399" t="str">
            <v>Нераспределенная прибыль</v>
          </cell>
          <cell r="G399" t="str">
            <v>Retained earnings</v>
          </cell>
          <cell r="H399" t="str">
            <v>Прибыль текущего периода</v>
          </cell>
          <cell r="I399" t="str">
            <v>Profit for the period</v>
          </cell>
        </row>
        <row r="400">
          <cell r="A400">
            <v>42210</v>
          </cell>
          <cell r="B400" t="str">
            <v>Чистые доходы / расходы групп активов, удерживаемых для продажи</v>
          </cell>
          <cell r="C400" t="str">
            <v xml:space="preserve">Net income/expense from/on non-current assets (groups of non-current assets) held for sale and discontinued operations </v>
          </cell>
          <cell r="D400" t="str">
            <v>Прочие операционные доходы</v>
          </cell>
          <cell r="E400" t="str">
            <v>Other operating income</v>
          </cell>
          <cell r="F400" t="str">
            <v>Нераспределенная прибыль</v>
          </cell>
          <cell r="G400" t="str">
            <v>Retained earnings</v>
          </cell>
          <cell r="H400" t="str">
            <v>Прибыль текущего периода</v>
          </cell>
          <cell r="I400" t="str">
            <v>Profit for the period</v>
          </cell>
        </row>
        <row r="401">
          <cell r="A401">
            <v>42230</v>
          </cell>
          <cell r="B401" t="str">
            <v>Финансовый результат от реализации внеоборотных активов, удерживаемых для продажи</v>
          </cell>
          <cell r="C401" t="str">
            <v>Financial result from sale non-current assets (groups of non-current assets) held for sale,  fair valuation and disposal</v>
          </cell>
          <cell r="D401" t="str">
            <v>Прочие операционные доходы</v>
          </cell>
          <cell r="E401" t="str">
            <v>Other operating income</v>
          </cell>
          <cell r="F401" t="str">
            <v>Нераспределенная прибыль</v>
          </cell>
          <cell r="G401" t="str">
            <v>Retained earnings</v>
          </cell>
          <cell r="H401" t="str">
            <v>Прибыль текущего периода</v>
          </cell>
          <cell r="I401" t="str">
            <v>Profit for the period</v>
          </cell>
        </row>
        <row r="402">
          <cell r="A402">
            <v>42501</v>
          </cell>
          <cell r="B402" t="str">
            <v>Выручка от продажи товаров и готовой продукции</v>
          </cell>
          <cell r="C402" t="str">
            <v>Revenues from sale of goods and ready production</v>
          </cell>
          <cell r="D402" t="str">
            <v>Выручка нефинансовых дочерних компаний</v>
          </cell>
          <cell r="E402" t="str">
            <v>Revenue of non-financial subsidiaries</v>
          </cell>
          <cell r="F402" t="str">
            <v>Нераспределенная прибыль</v>
          </cell>
          <cell r="G402" t="str">
            <v>Retained earnings</v>
          </cell>
          <cell r="H402" t="str">
            <v>Прибыль текущего периода</v>
          </cell>
          <cell r="I402" t="str">
            <v>Profit for the period</v>
          </cell>
        </row>
        <row r="403">
          <cell r="A403">
            <v>42550</v>
          </cell>
          <cell r="B403" t="str">
            <v>Выручка от реализации консалтинговых услуг</v>
          </cell>
          <cell r="C403" t="str">
            <v>Revenues from consulting services</v>
          </cell>
          <cell r="D403" t="str">
            <v>Выручка нефинансовых дочерних компаний</v>
          </cell>
          <cell r="E403" t="str">
            <v>Revenue of non-financial subsidiaries</v>
          </cell>
          <cell r="F403" t="str">
            <v>Нераспределенная прибыль</v>
          </cell>
          <cell r="G403" t="str">
            <v>Retained earnings</v>
          </cell>
          <cell r="H403" t="str">
            <v>Прибыль текущего периода</v>
          </cell>
          <cell r="I403" t="str">
            <v>Profit for the period</v>
          </cell>
        </row>
        <row r="404">
          <cell r="A404">
            <v>42551</v>
          </cell>
          <cell r="B404" t="str">
            <v>Выручка по операционной аренде</v>
          </cell>
          <cell r="C404" t="str">
            <v>Revenues from operating lease</v>
          </cell>
          <cell r="D404" t="str">
            <v>Выручка нефинансовых дочерних компаний</v>
          </cell>
          <cell r="E404" t="str">
            <v>Revenue of non-financial subsidiaries</v>
          </cell>
          <cell r="F404" t="str">
            <v>Нераспределенная прибыль</v>
          </cell>
          <cell r="G404" t="str">
            <v>Retained earnings</v>
          </cell>
          <cell r="H404" t="str">
            <v>Прибыль текущего периода</v>
          </cell>
          <cell r="I404" t="str">
            <v>Profit for the period</v>
          </cell>
        </row>
        <row r="405">
          <cell r="A405">
            <v>42552</v>
          </cell>
          <cell r="B405" t="str">
            <v>Выручка от выполнения строительных контрактов</v>
          </cell>
          <cell r="C405" t="str">
            <v>Revenues from construction agreements</v>
          </cell>
          <cell r="D405" t="str">
            <v>Выручка нефинансовых дочерних компаний</v>
          </cell>
          <cell r="E405" t="str">
            <v>Revenue of non-financial subsidiaries</v>
          </cell>
          <cell r="F405" t="str">
            <v>Нераспределенная прибыль</v>
          </cell>
          <cell r="G405" t="str">
            <v>Retained earnings</v>
          </cell>
          <cell r="H405" t="str">
            <v>Прибыль текущего периода</v>
          </cell>
          <cell r="I405" t="str">
            <v>Profit for the period</v>
          </cell>
        </row>
        <row r="406">
          <cell r="A406">
            <v>42553</v>
          </cell>
          <cell r="B406" t="str">
            <v>Выручка от страховой деятельности</v>
          </cell>
          <cell r="C406" t="str">
            <v>Revenues from insurance activity</v>
          </cell>
          <cell r="D406" t="str">
            <v>Выручка нефинансовых дочерних компаний</v>
          </cell>
          <cell r="E406" t="str">
            <v>Revenue of non-financial subsidiaries</v>
          </cell>
          <cell r="F406" t="str">
            <v>Нераспределенная прибыль</v>
          </cell>
          <cell r="G406" t="str">
            <v>Retained earnings</v>
          </cell>
          <cell r="H406" t="str">
            <v>Прибыль текущего периода</v>
          </cell>
          <cell r="I406" t="str">
            <v>Profit for the period</v>
          </cell>
        </row>
        <row r="407">
          <cell r="A407">
            <v>42590</v>
          </cell>
          <cell r="B407" t="str">
            <v>Выручка от реализации прочих услуг</v>
          </cell>
          <cell r="C407" t="str">
            <v>Revenues from other services</v>
          </cell>
          <cell r="D407" t="str">
            <v>Выручка нефинансовых дочерних компаний</v>
          </cell>
          <cell r="E407" t="str">
            <v>Revenue of non-financial subsidiaries</v>
          </cell>
          <cell r="F407" t="str">
            <v>Нераспределенная прибыль</v>
          </cell>
          <cell r="G407" t="str">
            <v>Retained earnings</v>
          </cell>
          <cell r="H407" t="str">
            <v>Прибыль текущего периода</v>
          </cell>
          <cell r="I407" t="str">
            <v>Profit for the period</v>
          </cell>
        </row>
        <row r="408">
          <cell r="A408">
            <v>43000</v>
          </cell>
          <cell r="B408" t="str">
            <v>Расход по резерву средств в банках</v>
          </cell>
          <cell r="C408" t="str">
            <v xml:space="preserve">Net provision charge for impairment for placement with banks </v>
          </cell>
          <cell r="D408" t="str">
            <v>Расход по резерву по средствам в банках</v>
          </cell>
          <cell r="E408" t="str">
            <v>Provision charge for loans to banks</v>
          </cell>
          <cell r="F408" t="str">
            <v>Нераспределенная прибыль</v>
          </cell>
          <cell r="G408" t="str">
            <v>Retained earnings</v>
          </cell>
          <cell r="H408" t="str">
            <v>Прибыль текущего периода</v>
          </cell>
          <cell r="I408" t="str">
            <v>Profit for the period</v>
          </cell>
        </row>
        <row r="409">
          <cell r="A409">
            <v>43110</v>
          </cell>
          <cell r="B409" t="str">
            <v>Расход по резерву по кредитам физическим лицам</v>
          </cell>
          <cell r="C409" t="str">
            <v>Net provision charge for individuals loan impairment</v>
          </cell>
          <cell r="D409" t="str">
            <v>Резерв под обесценение кредитного портфеля</v>
          </cell>
          <cell r="E409" t="str">
            <v>Net provision charge for loan impairment</v>
          </cell>
          <cell r="F409" t="str">
            <v>Нераспределенная прибыль</v>
          </cell>
          <cell r="G409" t="str">
            <v>Retained earnings</v>
          </cell>
          <cell r="H409" t="str">
            <v>Прибыль текущего периода</v>
          </cell>
          <cell r="I409" t="str">
            <v>Profit for the period</v>
          </cell>
        </row>
        <row r="410">
          <cell r="A410">
            <v>43120</v>
          </cell>
          <cell r="B410" t="str">
            <v>Расход по резерву по кредитам юридическим лицам</v>
          </cell>
          <cell r="C410" t="str">
            <v>Net provision charge for corporate clients loan impairment</v>
          </cell>
          <cell r="D410" t="str">
            <v>Резерв под обесценение кредитного портфеля</v>
          </cell>
          <cell r="E410" t="str">
            <v>Net provision charge for loan impairment</v>
          </cell>
          <cell r="F410" t="str">
            <v>Нераспределенная прибыль</v>
          </cell>
          <cell r="G410" t="str">
            <v>Retained earnings</v>
          </cell>
          <cell r="H410" t="str">
            <v>Прибыль текущего периода</v>
          </cell>
          <cell r="I410" t="str">
            <v>Profit for the period</v>
          </cell>
        </row>
        <row r="411">
          <cell r="A411">
            <v>43223</v>
          </cell>
          <cell r="B411" t="str">
            <v>Обесценение денежной дебиторской задолженности</v>
          </cell>
          <cell r="C411" t="str">
            <v>Impairment of monetary receivables</v>
          </cell>
          <cell r="D411" t="str">
            <v>Обесценение прочих активов</v>
          </cell>
          <cell r="E411" t="str">
            <v>Impairment of other assets</v>
          </cell>
          <cell r="F411" t="str">
            <v>Нераспределенная прибыль</v>
          </cell>
          <cell r="G411" t="str">
            <v>Retained earnings</v>
          </cell>
          <cell r="H411" t="str">
            <v>Прибыль текущего периода</v>
          </cell>
          <cell r="I411" t="str">
            <v>Profit for the period</v>
          </cell>
        </row>
        <row r="412">
          <cell r="A412">
            <v>43225</v>
          </cell>
          <cell r="B412" t="str">
            <v>Обесценение начисленных комиссионных доходов по операциям с юридическими лицами</v>
          </cell>
          <cell r="C412" t="str">
            <v>Impairment of accrued fee and commission income from operations with corporate customers</v>
          </cell>
          <cell r="D412" t="str">
            <v>Обесценение прочих активов</v>
          </cell>
          <cell r="E412" t="str">
            <v>Impairment of other assets</v>
          </cell>
          <cell r="F412" t="str">
            <v>Нераспределенная прибыль</v>
          </cell>
          <cell r="G412" t="str">
            <v>Retained earnings</v>
          </cell>
          <cell r="H412" t="str">
            <v>Прибыль текущего периода</v>
          </cell>
          <cell r="I412" t="str">
            <v>Profit for the period</v>
          </cell>
        </row>
        <row r="413">
          <cell r="A413">
            <v>43226</v>
          </cell>
          <cell r="B413" t="str">
            <v>Обесценение начисленных комиссионных доходов по операциям с физическими лицами</v>
          </cell>
          <cell r="C413" t="str">
            <v>Impairment of accrued fee and commission income from operations with individuals</v>
          </cell>
          <cell r="D413" t="str">
            <v>Обесценение прочих активов</v>
          </cell>
          <cell r="E413" t="str">
            <v>Impairment of other assets</v>
          </cell>
          <cell r="F413" t="str">
            <v>Нераспределенная прибыль</v>
          </cell>
          <cell r="G413" t="str">
            <v>Retained earnings</v>
          </cell>
          <cell r="H413" t="str">
            <v>Прибыль текущего периода</v>
          </cell>
          <cell r="I413" t="str">
            <v>Profit for the period</v>
          </cell>
        </row>
        <row r="414">
          <cell r="A414">
            <v>43230</v>
          </cell>
          <cell r="B414" t="str">
            <v>Обесценение средств в расчетах</v>
          </cell>
          <cell r="C414" t="str">
            <v>Impairment of settlements on customers operations</v>
          </cell>
          <cell r="D414" t="str">
            <v>Обесценение прочих активов</v>
          </cell>
          <cell r="E414" t="str">
            <v>Impairment of other assets</v>
          </cell>
          <cell r="F414" t="str">
            <v>Нераспределенная прибыль</v>
          </cell>
          <cell r="G414" t="str">
            <v>Retained earnings</v>
          </cell>
          <cell r="H414" t="str">
            <v>Прибыль текущего периода</v>
          </cell>
          <cell r="I414" t="str">
            <v>Profit for the period</v>
          </cell>
        </row>
        <row r="415">
          <cell r="A415">
            <v>43232</v>
          </cell>
          <cell r="B415" t="str">
            <v>Обесценение расчетов по пластиковым картам</v>
          </cell>
          <cell r="C415" t="str">
            <v>Impairment of banking cards settlements</v>
          </cell>
          <cell r="D415" t="str">
            <v>Обесценение прочих активов</v>
          </cell>
          <cell r="E415" t="str">
            <v>Impairment of other assets</v>
          </cell>
          <cell r="F415" t="str">
            <v>Нераспределенная прибыль</v>
          </cell>
          <cell r="G415" t="str">
            <v>Retained earnings</v>
          </cell>
          <cell r="H415" t="str">
            <v>Прибыль текущего периода</v>
          </cell>
          <cell r="I415" t="str">
            <v>Profit for the period</v>
          </cell>
        </row>
        <row r="416">
          <cell r="A416">
            <v>43234</v>
          </cell>
          <cell r="B416" t="str">
            <v>Обесценение расчетов по конверсионным операциям</v>
          </cell>
          <cell r="C416" t="str">
            <v>Impairment of settlements on currency conversion operations</v>
          </cell>
          <cell r="D416" t="str">
            <v>Обесценение прочих активов</v>
          </cell>
          <cell r="E416" t="str">
            <v>Impairment of other assets</v>
          </cell>
          <cell r="F416" t="str">
            <v>Нераспределенная прибыль</v>
          </cell>
          <cell r="G416" t="str">
            <v>Retained earnings</v>
          </cell>
          <cell r="H416" t="str">
            <v>Прибыль текущего периода</v>
          </cell>
          <cell r="I416" t="str">
            <v>Profit for the period</v>
          </cell>
        </row>
        <row r="417">
          <cell r="A417">
            <v>43236</v>
          </cell>
          <cell r="B417" t="str">
            <v>Обесценение расчетов по ценным бумагам</v>
          </cell>
          <cell r="C417" t="str">
            <v>Impairment of settlements on securities operations</v>
          </cell>
          <cell r="D417" t="str">
            <v>Обесценение прочих активов</v>
          </cell>
          <cell r="E417" t="str">
            <v>Impairment of other assets</v>
          </cell>
          <cell r="F417" t="str">
            <v>Нераспределенная прибыль</v>
          </cell>
          <cell r="G417" t="str">
            <v>Retained earnings</v>
          </cell>
          <cell r="H417" t="str">
            <v>Прибыль текущего периода</v>
          </cell>
          <cell r="I417" t="str">
            <v>Profit for the period</v>
          </cell>
        </row>
        <row r="418">
          <cell r="A418">
            <v>43240</v>
          </cell>
          <cell r="B418" t="str">
            <v>Обесценение штрафов, пеней и неустоек</v>
          </cell>
          <cell r="C418" t="str">
            <v>Impairment of receivables on fines and penalties</v>
          </cell>
          <cell r="D418" t="str">
            <v>Обесценение прочих активов</v>
          </cell>
          <cell r="E418" t="str">
            <v>Impairment of other assets</v>
          </cell>
          <cell r="F418" t="str">
            <v>Нераспределенная прибыль</v>
          </cell>
          <cell r="G418" t="str">
            <v>Retained earnings</v>
          </cell>
          <cell r="H418" t="str">
            <v>Прибыль текущего периода</v>
          </cell>
          <cell r="I418" t="str">
            <v>Profit for the period</v>
          </cell>
        </row>
        <row r="419">
          <cell r="A419">
            <v>43295</v>
          </cell>
          <cell r="B419" t="str">
            <v>Обесценение прочих финансовых активов</v>
          </cell>
          <cell r="C419" t="str">
            <v>Impairment of other financial assets</v>
          </cell>
          <cell r="D419" t="str">
            <v>Обесценение прочих активов</v>
          </cell>
          <cell r="E419" t="str">
            <v>Impairment of other assets</v>
          </cell>
          <cell r="F419" t="str">
            <v>Нераспределенная прибыль</v>
          </cell>
          <cell r="G419" t="str">
            <v>Retained earnings</v>
          </cell>
          <cell r="H419" t="str">
            <v>Прибыль текущего периода</v>
          </cell>
          <cell r="I419" t="str">
            <v>Profit for the period</v>
          </cell>
        </row>
        <row r="420">
          <cell r="A420">
            <v>43305</v>
          </cell>
          <cell r="B420" t="str">
            <v>Обесценение активов дочерних компаний, удерживаемых для продажи</v>
          </cell>
          <cell r="C420" t="str">
            <v>Impairment of assets of subsidiaries held for sale</v>
          </cell>
          <cell r="D420" t="str">
            <v>Обесценение прочих активов</v>
          </cell>
          <cell r="E420" t="str">
            <v>Impairment of other assets</v>
          </cell>
          <cell r="F420" t="str">
            <v>Нераспределенная прибыль</v>
          </cell>
          <cell r="G420" t="str">
            <v>Retained earnings</v>
          </cell>
          <cell r="H420" t="str">
            <v>Прибыль текущего периода</v>
          </cell>
          <cell r="I420" t="str">
            <v>Profit for the period</v>
          </cell>
        </row>
        <row r="421">
          <cell r="A421">
            <v>43306</v>
          </cell>
          <cell r="B421" t="str">
            <v>Обесценение товаров и готовой продукции</v>
          </cell>
          <cell r="C421" t="str">
            <v>Impairment of goods and ready production</v>
          </cell>
          <cell r="D421" t="str">
            <v>Обесценение прочих активов</v>
          </cell>
          <cell r="E421" t="str">
            <v>Impairment of other assets</v>
          </cell>
          <cell r="F421" t="str">
            <v>Нераспределенная прибыль</v>
          </cell>
          <cell r="G421" t="str">
            <v>Retained earnings</v>
          </cell>
          <cell r="H421" t="str">
            <v>Прибыль текущего периода</v>
          </cell>
          <cell r="I421" t="str">
            <v>Profit for the period</v>
          </cell>
        </row>
        <row r="422">
          <cell r="A422">
            <v>43307</v>
          </cell>
          <cell r="B422" t="str">
            <v>Обесценение внеоборотных активов, удерживаемых для продажи</v>
          </cell>
          <cell r="C422" t="str">
            <v>Impairment of non-current assets (group of assets) held for sale</v>
          </cell>
          <cell r="D422" t="str">
            <v>Обесценение прочих активов</v>
          </cell>
          <cell r="E422" t="str">
            <v>Impairment of other assets</v>
          </cell>
          <cell r="F422" t="str">
            <v>Нераспределенная прибыль</v>
          </cell>
          <cell r="G422" t="str">
            <v>Retained earnings</v>
          </cell>
          <cell r="H422" t="str">
            <v>Прибыль текущего периода</v>
          </cell>
          <cell r="I422" t="str">
            <v>Profit for the period</v>
          </cell>
        </row>
        <row r="423">
          <cell r="A423">
            <v>43309</v>
          </cell>
          <cell r="B423" t="str">
            <v>Обесценение сырья и производственных запасов</v>
          </cell>
          <cell r="C423" t="str">
            <v>Impairment of raw material and inventory</v>
          </cell>
          <cell r="D423" t="str">
            <v>Обесценение прочих активов</v>
          </cell>
          <cell r="E423" t="str">
            <v>Impairment of other assets</v>
          </cell>
          <cell r="F423" t="str">
            <v>Нераспределенная прибыль</v>
          </cell>
          <cell r="G423" t="str">
            <v>Retained earnings</v>
          </cell>
          <cell r="H423" t="str">
            <v>Прибыль текущего периода</v>
          </cell>
          <cell r="I423" t="str">
            <v>Profit for the period</v>
          </cell>
        </row>
        <row r="424">
          <cell r="A424">
            <v>43310</v>
          </cell>
          <cell r="B424" t="str">
            <v>Обесценение товаров в виде недвижимости</v>
          </cell>
          <cell r="C424" t="str">
            <v>Impairment of premises in stock</v>
          </cell>
          <cell r="D424" t="str">
            <v>Обесценение прочих активов</v>
          </cell>
          <cell r="E424" t="str">
            <v>Impairment of other assets</v>
          </cell>
          <cell r="F424" t="str">
            <v>Нераспределенная прибыль</v>
          </cell>
          <cell r="G424" t="str">
            <v>Retained earnings</v>
          </cell>
          <cell r="H424" t="str">
            <v>Прибыль текущего периода</v>
          </cell>
          <cell r="I424" t="str">
            <v>Profit for the period</v>
          </cell>
        </row>
        <row r="425">
          <cell r="A425">
            <v>43311</v>
          </cell>
          <cell r="B425" t="str">
            <v>Обесценение запасов нефти в хранилищах</v>
          </cell>
          <cell r="C425" t="str">
            <v>Impairment of oil in storage</v>
          </cell>
          <cell r="D425" t="str">
            <v>Обесценение прочих активов</v>
          </cell>
          <cell r="E425" t="str">
            <v>Impairment of other assets</v>
          </cell>
          <cell r="F425" t="str">
            <v>Нераспределенная прибыль</v>
          </cell>
          <cell r="G425" t="str">
            <v>Retained earnings</v>
          </cell>
          <cell r="H425" t="str">
            <v>Прибыль текущего периода</v>
          </cell>
          <cell r="I425" t="str">
            <v>Profit for the period</v>
          </cell>
        </row>
        <row r="426">
          <cell r="A426">
            <v>43323</v>
          </cell>
          <cell r="B426" t="str">
            <v>Обесценение выданных авансов</v>
          </cell>
          <cell r="C426" t="str">
            <v>Impairment of prepayments</v>
          </cell>
          <cell r="D426" t="str">
            <v>Обесценение прочих активов</v>
          </cell>
          <cell r="E426" t="str">
            <v>Impairment of other assets</v>
          </cell>
          <cell r="F426" t="str">
            <v>Нераспределенная прибыль</v>
          </cell>
          <cell r="G426" t="str">
            <v>Retained earnings</v>
          </cell>
          <cell r="H426" t="str">
            <v>Прибыль текущего периода</v>
          </cell>
          <cell r="I426" t="str">
            <v>Profit for the period</v>
          </cell>
        </row>
        <row r="427">
          <cell r="A427">
            <v>43350</v>
          </cell>
          <cell r="B427" t="str">
            <v>Обесценение нематериальных активов, полученных при приобретении компаний</v>
          </cell>
          <cell r="C427" t="str">
            <v>Impairment of intangible assets obtained through business combination</v>
          </cell>
          <cell r="D427" t="str">
            <v>Обесценение прочих активов</v>
          </cell>
          <cell r="E427" t="str">
            <v>Impairment of other assets</v>
          </cell>
          <cell r="F427" t="str">
            <v>Нераспределенная прибыль</v>
          </cell>
          <cell r="G427" t="str">
            <v>Retained earnings</v>
          </cell>
          <cell r="H427" t="str">
            <v>Прибыль текущего периода</v>
          </cell>
          <cell r="I427" t="str">
            <v>Profit for the period</v>
          </cell>
        </row>
        <row r="428">
          <cell r="A428">
            <v>43365</v>
          </cell>
          <cell r="B428" t="str">
            <v>Обесценение авансов, выданных застройщикам</v>
          </cell>
          <cell r="C428" t="str">
            <v>Impairment of prepayments to contractors</v>
          </cell>
          <cell r="D428" t="str">
            <v>Обесценение прочих активов</v>
          </cell>
          <cell r="E428" t="str">
            <v>Impairment of other assets</v>
          </cell>
          <cell r="F428" t="str">
            <v>Нераспределенная прибыль</v>
          </cell>
          <cell r="G428" t="str">
            <v>Retained earnings</v>
          </cell>
          <cell r="H428" t="str">
            <v>Прибыль текущего периода</v>
          </cell>
          <cell r="I428" t="str">
            <v>Profit for the period</v>
          </cell>
        </row>
        <row r="429">
          <cell r="A429">
            <v>43381</v>
          </cell>
          <cell r="B429" t="str">
            <v>Обесценение неисключительных прав пользования</v>
          </cell>
          <cell r="C429" t="str">
            <v>Impairment of prepayments for non-exclusive rights for intellectual assets</v>
          </cell>
          <cell r="D429" t="str">
            <v>Обесценение прочих активов</v>
          </cell>
          <cell r="E429" t="str">
            <v>Impairment of other assets</v>
          </cell>
          <cell r="F429" t="str">
            <v>Нераспределенная прибыль</v>
          </cell>
          <cell r="G429" t="str">
            <v>Retained earnings</v>
          </cell>
          <cell r="H429" t="str">
            <v>Прибыль текущего периода</v>
          </cell>
          <cell r="I429" t="str">
            <v>Profit for the period</v>
          </cell>
        </row>
        <row r="430">
          <cell r="A430">
            <v>43390</v>
          </cell>
          <cell r="B430" t="str">
            <v>Обесценение прочих нематериальных активов</v>
          </cell>
          <cell r="C430" t="str">
            <v>Impairment of other intangible assets</v>
          </cell>
          <cell r="D430" t="str">
            <v>Обесценение прочих активов</v>
          </cell>
          <cell r="E430" t="str">
            <v>Impairment of other assets</v>
          </cell>
          <cell r="F430" t="str">
            <v>Нераспределенная прибыль</v>
          </cell>
          <cell r="G430" t="str">
            <v>Retained earnings</v>
          </cell>
          <cell r="H430" t="str">
            <v>Прибыль текущего периода</v>
          </cell>
          <cell r="I430" t="str">
            <v>Profit for the period</v>
          </cell>
        </row>
        <row r="431">
          <cell r="A431">
            <v>43396</v>
          </cell>
          <cell r="B431" t="str">
            <v>Обесценение прочих нефинансовых активов</v>
          </cell>
          <cell r="C431" t="str">
            <v>Impairment of other non-financial assets</v>
          </cell>
          <cell r="D431" t="str">
            <v>Обесценение прочих активов</v>
          </cell>
          <cell r="E431" t="str">
            <v>Impairment of other assets</v>
          </cell>
          <cell r="F431" t="str">
            <v>Нераспределенная прибыль</v>
          </cell>
          <cell r="G431" t="str">
            <v>Retained earnings</v>
          </cell>
          <cell r="H431" t="str">
            <v>Прибыль текущего периода</v>
          </cell>
          <cell r="I431" t="str">
            <v>Profit for the period</v>
          </cell>
        </row>
        <row r="432">
          <cell r="A432">
            <v>43401</v>
          </cell>
          <cell r="B432" t="str">
            <v>Создание резервов по гарантиям</v>
          </cell>
          <cell r="C432" t="str">
            <v>Provision charge/(recovery of provision) for  guarantees</v>
          </cell>
          <cell r="D432" t="str">
            <v>Создание резервов предстоящих расходов</v>
          </cell>
          <cell r="E432" t="str">
            <v>Provision for future expenses</v>
          </cell>
          <cell r="F432" t="str">
            <v>Нераспределенная прибыль</v>
          </cell>
          <cell r="G432" t="str">
            <v>Retained earnings</v>
          </cell>
          <cell r="H432" t="str">
            <v>Прибыль текущего периода</v>
          </cell>
          <cell r="I432" t="str">
            <v>Profit for the period</v>
          </cell>
        </row>
        <row r="433">
          <cell r="A433">
            <v>43402</v>
          </cell>
          <cell r="B433" t="str">
            <v>Создание резервов по прочим обязательствам кредитного характера</v>
          </cell>
          <cell r="C433" t="str">
            <v>Provision charge/(recovery of provision) for other credit related commitments</v>
          </cell>
          <cell r="D433" t="str">
            <v>Создание резервов предстоящих расходов</v>
          </cell>
          <cell r="E433" t="str">
            <v>Provision for future expenses</v>
          </cell>
          <cell r="F433" t="str">
            <v>Нераспределенная прибыль</v>
          </cell>
          <cell r="G433" t="str">
            <v>Retained earnings</v>
          </cell>
          <cell r="H433" t="str">
            <v>Прибыль текущего периода</v>
          </cell>
          <cell r="I433" t="str">
            <v>Profit for the period</v>
          </cell>
        </row>
        <row r="434">
          <cell r="A434">
            <v>43410</v>
          </cell>
          <cell r="B434" t="str">
            <v>Создание резервов по прочим условным обязательствам</v>
          </cell>
          <cell r="C434" t="str">
            <v>Provision charge/ (recovery of provision) for other contingent liabilities</v>
          </cell>
          <cell r="D434" t="str">
            <v>Создание резервов предстоящих расходов</v>
          </cell>
          <cell r="E434" t="str">
            <v>Provision for future expenses</v>
          </cell>
          <cell r="F434" t="str">
            <v>Нераспределенная прибыль</v>
          </cell>
          <cell r="G434" t="str">
            <v>Retained earnings</v>
          </cell>
          <cell r="H434" t="str">
            <v>Прибыль текущего периода</v>
          </cell>
          <cell r="I434" t="str">
            <v>Profit for the period</v>
          </cell>
        </row>
        <row r="435">
          <cell r="A435">
            <v>43420</v>
          </cell>
          <cell r="B435" t="str">
            <v>Создание резервов на ликвидацию нефтегазовых активов</v>
          </cell>
          <cell r="C435" t="str">
            <v>Provision charge/ (recovery of provision) for liquidation of oil and gas assets</v>
          </cell>
          <cell r="D435" t="str">
            <v>Создание резервов предстоящих расходов</v>
          </cell>
          <cell r="E435" t="str">
            <v>Provision for future expenses</v>
          </cell>
          <cell r="F435" t="str">
            <v>Нераспределенная прибыль</v>
          </cell>
          <cell r="G435" t="str">
            <v>Retained earnings</v>
          </cell>
          <cell r="H435" t="str">
            <v>Прибыль текущего периода</v>
          </cell>
          <cell r="I435" t="str">
            <v>Profit for the period</v>
          </cell>
        </row>
        <row r="436">
          <cell r="A436">
            <v>43524</v>
          </cell>
          <cell r="B436" t="str">
            <v>Обесценение ценных бумаг, имеющихся в наличии для продажи</v>
          </cell>
          <cell r="C436" t="str">
            <v>Loss from the impairment of investment securities available for sale</v>
          </cell>
          <cell r="D436" t="str">
            <v>Обесценение ценных бумаг, имеющихся в наличии для продажи</v>
          </cell>
          <cell r="E436" t="str">
            <v>Impairment of securities available for sale</v>
          </cell>
          <cell r="F436" t="str">
            <v>Нераспределенная прибыль</v>
          </cell>
          <cell r="G436" t="str">
            <v>Retained earnings</v>
          </cell>
          <cell r="H436" t="str">
            <v>Прибыль текущего периода</v>
          </cell>
          <cell r="I436" t="str">
            <v>Profit for the period</v>
          </cell>
        </row>
        <row r="437">
          <cell r="A437">
            <v>43525</v>
          </cell>
          <cell r="B437" t="str">
            <v>Обесценение ценных бумаг, удерживаемых до погашения</v>
          </cell>
          <cell r="C437" t="str">
            <v>Impairment of investment securities held to maturity</v>
          </cell>
          <cell r="D437" t="str">
            <v>Обесценение ценных бумаг, удерживаемых до погашения</v>
          </cell>
          <cell r="E437" t="str">
            <v>Impairment of securities held to maturity</v>
          </cell>
          <cell r="F437" t="str">
            <v>Нераспределенная прибыль</v>
          </cell>
          <cell r="G437" t="str">
            <v>Retained earnings</v>
          </cell>
          <cell r="H437" t="str">
            <v>Прибыль текущего периода</v>
          </cell>
          <cell r="I437" t="str">
            <v>Profit for the period</v>
          </cell>
        </row>
        <row r="438">
          <cell r="A438">
            <v>43534</v>
          </cell>
          <cell r="B438" t="str">
            <v>Восстановление обесценения ценных бумаг, имеющихся в наличии для продажи</v>
          </cell>
          <cell r="C438" t="str">
            <v xml:space="preserve">Reversal of the impairment losses for the debt securities available for sale </v>
          </cell>
          <cell r="D438" t="str">
            <v>Обесценение ценных бумаг, имеющихся в наличии для продажи</v>
          </cell>
          <cell r="E438" t="str">
            <v>Impairment of securities available for sale</v>
          </cell>
          <cell r="F438" t="str">
            <v>Нераспределенная прибыль</v>
          </cell>
          <cell r="G438" t="str">
            <v>Retained earnings</v>
          </cell>
          <cell r="H438" t="str">
            <v>Прибыль текущего периода</v>
          </cell>
          <cell r="I438" t="str">
            <v>Profit for the period</v>
          </cell>
        </row>
        <row r="439">
          <cell r="A439">
            <v>43535</v>
          </cell>
          <cell r="B439" t="str">
            <v>Восстановление обесценения ценных бумаг, удерживаемых до погашения</v>
          </cell>
          <cell r="C439" t="str">
            <v xml:space="preserve">Reversal of the impairment losses for the securities held to maturity </v>
          </cell>
          <cell r="D439" t="str">
            <v>Обесценение ценных бумаг, удерживаемых до погашения</v>
          </cell>
          <cell r="E439" t="str">
            <v>Impairment of securities held to maturity</v>
          </cell>
          <cell r="F439" t="str">
            <v>Нераспределенная прибыль</v>
          </cell>
          <cell r="G439" t="str">
            <v>Retained earnings</v>
          </cell>
          <cell r="H439" t="str">
            <v>Прибыль текущего периода</v>
          </cell>
          <cell r="I439" t="str">
            <v>Profit for the period</v>
          </cell>
        </row>
        <row r="440">
          <cell r="A440">
            <v>43610</v>
          </cell>
          <cell r="B440" t="str">
            <v>Отрицательная переоценка основных средств</v>
          </cell>
          <cell r="C440" t="str">
            <v>Negative revaluation of fixed assets</v>
          </cell>
          <cell r="D440" t="str">
            <v>Переоценка основных средств через прибыль</v>
          </cell>
          <cell r="E440" t="str">
            <v>Revaluation of property, plant and equipment through profit or loss</v>
          </cell>
          <cell r="F440" t="str">
            <v>Нераспределенная прибыль</v>
          </cell>
          <cell r="G440" t="str">
            <v>Retained earnings</v>
          </cell>
          <cell r="H440" t="str">
            <v>Прибыль текущего периода</v>
          </cell>
          <cell r="I440" t="str">
            <v>Profit for the period</v>
          </cell>
        </row>
        <row r="441">
          <cell r="A441">
            <v>43620</v>
          </cell>
          <cell r="B441" t="str">
            <v>Положительная переоценка основных средств</v>
          </cell>
          <cell r="C441" t="str">
            <v>Positive  revaluation of fixed assets</v>
          </cell>
          <cell r="D441" t="str">
            <v>Переоценка основных средств через прибыль</v>
          </cell>
          <cell r="E441" t="str">
            <v>Revaluation of property, plant and equipment through profit or loss</v>
          </cell>
          <cell r="F441" t="str">
            <v>Нераспределенная прибыль</v>
          </cell>
          <cell r="G441" t="str">
            <v>Retained earnings</v>
          </cell>
          <cell r="H441" t="str">
            <v>Прибыль текущего периода</v>
          </cell>
          <cell r="I441" t="str">
            <v>Profit for the period</v>
          </cell>
        </row>
        <row r="442">
          <cell r="A442">
            <v>43710</v>
          </cell>
          <cell r="B442" t="str">
            <v>Обесценение деловой репутации</v>
          </cell>
          <cell r="C442" t="str">
            <v>Impairment of goodwill</v>
          </cell>
          <cell r="D442" t="str">
            <v>Обесценение деловой репутации</v>
          </cell>
          <cell r="E442" t="str">
            <v>Impairment of goodwill</v>
          </cell>
          <cell r="F442" t="str">
            <v>Нераспределенная прибыль</v>
          </cell>
          <cell r="G442" t="str">
            <v>Retained earnings</v>
          </cell>
          <cell r="H442" t="str">
            <v>Прибыль текущего периода</v>
          </cell>
          <cell r="I442" t="str">
            <v>Profit for the period</v>
          </cell>
        </row>
        <row r="443">
          <cell r="A443">
            <v>43810</v>
          </cell>
          <cell r="B443" t="str">
            <v>Обесценение основных средств</v>
          </cell>
          <cell r="C443" t="str">
            <v>Impairment of fixed assets</v>
          </cell>
          <cell r="D443" t="str">
            <v>Обесценение основных средств</v>
          </cell>
          <cell r="E443" t="str">
            <v>Impairment of property, plant and equipment</v>
          </cell>
          <cell r="F443" t="str">
            <v>Нераспределенная прибыль</v>
          </cell>
          <cell r="G443" t="str">
            <v>Retained earnings</v>
          </cell>
          <cell r="H443" t="str">
            <v>Прибыль текущего периода</v>
          </cell>
          <cell r="I443" t="str">
            <v>Profit for the period</v>
          </cell>
        </row>
        <row r="444">
          <cell r="A444">
            <v>43811</v>
          </cell>
          <cell r="B444" t="str">
            <v>Восстановление обесценения основных средств</v>
          </cell>
          <cell r="C444" t="str">
            <v>Reversal of impairment of fixed assets</v>
          </cell>
          <cell r="D444" t="str">
            <v>Обесценение основных средств</v>
          </cell>
          <cell r="E444" t="str">
            <v>Impairment of property, plant and equipment</v>
          </cell>
          <cell r="F444" t="str">
            <v>Нераспределенная прибыль</v>
          </cell>
          <cell r="G444" t="str">
            <v>Retained earnings</v>
          </cell>
          <cell r="H444" t="str">
            <v>Прибыль текущего периода</v>
          </cell>
          <cell r="I444" t="str">
            <v>Profit for the period</v>
          </cell>
        </row>
        <row r="445">
          <cell r="A445">
            <v>44010</v>
          </cell>
          <cell r="B445" t="str">
            <v>Доходы и расходы от операций с иностранной валютой с юридическими лицами</v>
          </cell>
          <cell r="C445" t="str">
            <v>Net result arising from trading in foreign currencies with corporate clients</v>
          </cell>
          <cell r="D445" t="str">
            <v>Доходы от валютных операций, валютной переоценки и срочных сделок с иностранной валютой</v>
          </cell>
          <cell r="E445" t="str">
            <v>Net gains arising from trading in foreign currenciesm, operations with foreign currency  derivatives and foreign exchange translation gains</v>
          </cell>
          <cell r="F445" t="str">
            <v>Нераспределенная прибыль</v>
          </cell>
          <cell r="G445" t="str">
            <v>Retained earnings</v>
          </cell>
          <cell r="H445" t="str">
            <v>Прибыль текущего периода</v>
          </cell>
          <cell r="I445" t="str">
            <v>Profit for the period</v>
          </cell>
        </row>
        <row r="446">
          <cell r="A446">
            <v>44015</v>
          </cell>
          <cell r="B446" t="str">
            <v>Доходы и расходы от операций с иностранной валютой с физическими лицами</v>
          </cell>
          <cell r="C446" t="str">
            <v>Net result arising from trading in foreign currencies with individuals</v>
          </cell>
          <cell r="D446" t="str">
            <v>Доходы от валютных операций, валютной переоценки и срочных сделок с иностранной валютой</v>
          </cell>
          <cell r="E446" t="str">
            <v>Net gains arising from trading in foreign currenciesm, operations with foreign currency  derivatives and foreign exchange translation gains</v>
          </cell>
          <cell r="F446" t="str">
            <v>Нераспределенная прибыль</v>
          </cell>
          <cell r="G446" t="str">
            <v>Retained earnings</v>
          </cell>
          <cell r="H446" t="str">
            <v>Прибыль текущего периода</v>
          </cell>
          <cell r="I446" t="str">
            <v>Profit for the period</v>
          </cell>
        </row>
        <row r="447">
          <cell r="A447">
            <v>45000</v>
          </cell>
          <cell r="B447" t="str">
            <v>Переоценка счетов в иностранной валюте</v>
          </cell>
          <cell r="C447" t="str">
            <v>Net foreign exchange translation result</v>
          </cell>
          <cell r="D447" t="str">
            <v>Доходы от валютных операций, валютной переоценки и срочных сделок с иностранной валютой</v>
          </cell>
          <cell r="E447" t="str">
            <v>Net gains arising from trading in foreign currenciesm, operations with foreign currency  derivatives and foreign exchange translation gains</v>
          </cell>
          <cell r="F447" t="str">
            <v>Нераспределенная прибыль</v>
          </cell>
          <cell r="G447" t="str">
            <v>Retained earnings</v>
          </cell>
          <cell r="H447" t="str">
            <v>Прибыль текущего периода</v>
          </cell>
          <cell r="I447" t="str">
            <v>Profit for the period</v>
          </cell>
        </row>
        <row r="448">
          <cell r="A448">
            <v>45510</v>
          </cell>
          <cell r="B448" t="str">
            <v>Доходы и расходы от операций с драгоценными металлами с физическими лицами</v>
          </cell>
          <cell r="C448" t="str">
            <v>Net result arising from operations with precious metals with corporate clients</v>
          </cell>
          <cell r="D448" t="str">
            <v>Доходы от операций с драгоценными металлами, переоценки драгоценных металлов и срочных сделок с драгоценными металлами</v>
          </cell>
          <cell r="E448" t="str">
            <v>Net gains arising from operations with precious metals and precious metals derivatives</v>
          </cell>
          <cell r="F448" t="str">
            <v>Нераспределенная прибыль</v>
          </cell>
          <cell r="G448" t="str">
            <v>Retained earnings</v>
          </cell>
          <cell r="H448" t="str">
            <v>Прибыль текущего периода</v>
          </cell>
          <cell r="I448" t="str">
            <v>Profit for the period</v>
          </cell>
        </row>
        <row r="449">
          <cell r="A449">
            <v>45520</v>
          </cell>
          <cell r="B449" t="str">
            <v>Доходы и расходы от операций с драгоценными металлами с юридическими лицами</v>
          </cell>
          <cell r="C449" t="str">
            <v>Net result arising from operations with precious metals with individuals</v>
          </cell>
          <cell r="D449" t="str">
            <v>Доходы от операций с драгоценными металлами, переоценки драгоценных металлов и срочных сделок с драгоценными металлами</v>
          </cell>
          <cell r="E449" t="str">
            <v>Net gains arising from operations with precious metals and precious metals derivatives</v>
          </cell>
          <cell r="F449" t="str">
            <v>Нераспределенная прибыль</v>
          </cell>
          <cell r="G449" t="str">
            <v>Retained earnings</v>
          </cell>
          <cell r="H449" t="str">
            <v>Прибыль текущего периода</v>
          </cell>
          <cell r="I449" t="str">
            <v>Profit for the period</v>
          </cell>
        </row>
        <row r="450">
          <cell r="A450">
            <v>45540</v>
          </cell>
          <cell r="B450" t="str">
            <v>Переоценка остатков в драгоценных металлах</v>
          </cell>
          <cell r="C450" t="str">
            <v>Net result arising from revaluation of precious metals</v>
          </cell>
          <cell r="D450" t="str">
            <v>Доходы от операций с драгоценными металлами, переоценки драгоценных металлов и срочных сделок с драгоценными металлами</v>
          </cell>
          <cell r="E450" t="str">
            <v>Net gains arising from operations with precious metals and precious metals derivatives</v>
          </cell>
          <cell r="F450" t="str">
            <v>Нераспределенная прибыль</v>
          </cell>
          <cell r="G450" t="str">
            <v>Retained earnings</v>
          </cell>
          <cell r="H450" t="str">
            <v>Прибыль текущего периода</v>
          </cell>
          <cell r="I450" t="str">
            <v>Profit for the period</v>
          </cell>
        </row>
        <row r="451">
          <cell r="A451">
            <v>46110</v>
          </cell>
          <cell r="B451" t="str">
            <v>Финансовый результат по торговым ценным бумагам</v>
          </cell>
          <cell r="C451" t="str">
            <v>Net gains less losses arising from trading securities</v>
          </cell>
          <cell r="D451" t="str">
            <v>Доходы по операциям с торговыми ценными бумагами</v>
          </cell>
          <cell r="E451" t="str">
            <v>Net gains arising from trading securities</v>
          </cell>
          <cell r="F451" t="str">
            <v>Нераспределенная прибыль</v>
          </cell>
          <cell r="G451" t="str">
            <v>Retained earnings</v>
          </cell>
          <cell r="H451" t="str">
            <v>Прибыль текущего периода</v>
          </cell>
          <cell r="I451" t="str">
            <v>Profit for the period</v>
          </cell>
        </row>
        <row r="452">
          <cell r="A452">
            <v>46120</v>
          </cell>
          <cell r="B452" t="str">
            <v>Финансовый результат по ценным бумагам, изменение справедливой стоимости которых отражается в отчете о прибылях и убытках</v>
          </cell>
          <cell r="C452" t="str">
            <v>Net gains less losses arising from securities designated at fair value through profit or loss</v>
          </cell>
          <cell r="D452" t="str">
            <v>Доходы по операциям с ценными бумагами, изменение справедливой стоимости которых отражается в отчете о прибылях и убытках</v>
          </cell>
          <cell r="E452" t="str">
            <v>Net gains arising from securities designated at fair value through profit or loss</v>
          </cell>
          <cell r="F452" t="str">
            <v>Нераспределенная прибыль</v>
          </cell>
          <cell r="G452" t="str">
            <v>Retained earnings</v>
          </cell>
          <cell r="H452" t="str">
            <v>Прибыль текущего периода</v>
          </cell>
          <cell r="I452" t="str">
            <v>Profit for the period</v>
          </cell>
        </row>
        <row r="453">
          <cell r="A453">
            <v>46124</v>
          </cell>
          <cell r="B453" t="str">
            <v>Финансовый результат по ценным бумагам, имеющимся в наличии для продажи</v>
          </cell>
          <cell r="C453" t="str">
            <v>Net gains less losses arising from investment securities available for sale</v>
          </cell>
          <cell r="D453" t="str">
            <v>Доходы по операциям с ценными бумагами, имеющимися в наличии для продажи</v>
          </cell>
          <cell r="E453" t="str">
            <v>Net gains arising from investment securities available for sale</v>
          </cell>
          <cell r="F453" t="str">
            <v>Нераспределенная прибыль</v>
          </cell>
          <cell r="G453" t="str">
            <v>Retained earnings</v>
          </cell>
          <cell r="H453" t="str">
            <v>Прибыль текущего периода</v>
          </cell>
          <cell r="I453" t="str">
            <v>Profit for the period</v>
          </cell>
        </row>
        <row r="454">
          <cell r="A454">
            <v>46125</v>
          </cell>
          <cell r="B454" t="str">
            <v>Финансовый результат по ценным бумагам, удерживаемым до погашения</v>
          </cell>
          <cell r="C454" t="str">
            <v>Net gains less losses arising from investment securities held to maturity</v>
          </cell>
          <cell r="D454" t="str">
            <v>Доходы по операциям с ценными бумагами, удерживаемыми до погашения</v>
          </cell>
          <cell r="E454" t="str">
            <v>Net gains arising from investment securities held to maturity</v>
          </cell>
          <cell r="F454" t="str">
            <v>Нераспределенная прибыль</v>
          </cell>
          <cell r="G454" t="str">
            <v>Retained earnings</v>
          </cell>
          <cell r="H454" t="str">
            <v>Прибыль текущего периода</v>
          </cell>
          <cell r="I454" t="str">
            <v>Profit for the period</v>
          </cell>
        </row>
        <row r="455">
          <cell r="A455">
            <v>47010</v>
          </cell>
          <cell r="B455" t="str">
            <v>Финансовый результат от операций с торговыми обязательствами (кроме ПФИ)</v>
          </cell>
          <cell r="C455" t="str">
            <v>Financial result from operations with trading liabilities (except derivatives)</v>
          </cell>
          <cell r="D455" t="str">
            <v>Доходы от операций с финансовыми обязательствами, учитываемыми по справедливой стоимости</v>
          </cell>
          <cell r="E455" t="str">
            <v>Net gains arising from liabilities measured at fair value</v>
          </cell>
          <cell r="F455" t="str">
            <v>Нераспределенная прибыль</v>
          </cell>
          <cell r="G455" t="str">
            <v>Retained earnings</v>
          </cell>
          <cell r="H455" t="str">
            <v>Прибыль текущего периода</v>
          </cell>
          <cell r="I455" t="str">
            <v>Profit for the period</v>
          </cell>
        </row>
        <row r="456">
          <cell r="A456">
            <v>48010</v>
          </cell>
          <cell r="B456" t="str">
            <v>Доходы по валютным ПФИ</v>
          </cell>
          <cell r="C456" t="str">
            <v>Net result from operations with foreign currencies derivatives</v>
          </cell>
          <cell r="D456" t="str">
            <v>Доходы от валютных операций, валютной переоценки и срочных сделок с иностранной валютой</v>
          </cell>
          <cell r="E456" t="str">
            <v>Net gains arising from trading in foreign currenciesm, operations with foreign currency  derivatives and foreign exchange translation gains</v>
          </cell>
          <cell r="F456" t="str">
            <v>Нераспределенная прибыль</v>
          </cell>
          <cell r="G456" t="str">
            <v>Retained earnings</v>
          </cell>
          <cell r="H456" t="str">
            <v>Прибыль текущего периода</v>
          </cell>
          <cell r="I456" t="str">
            <v>Profit for the period</v>
          </cell>
        </row>
        <row r="457">
          <cell r="A457">
            <v>48020</v>
          </cell>
          <cell r="B457" t="str">
            <v>Доходы по ПФИ с драгметаллами</v>
          </cell>
          <cell r="C457" t="str">
            <v>Net result from operations with precious metals derivatives</v>
          </cell>
          <cell r="D457" t="str">
            <v>Доходы от операций с драгоценными металлами, переоценки драгоценных металлов и срочных сделок с драгоценными металлами</v>
          </cell>
          <cell r="E457" t="str">
            <v>Net gains arising from operations with precious metals and precious metals derivatives</v>
          </cell>
          <cell r="F457" t="str">
            <v>Нераспределенная прибыль</v>
          </cell>
          <cell r="G457" t="str">
            <v>Retained earnings</v>
          </cell>
          <cell r="H457" t="str">
            <v>Прибыль текущего периода</v>
          </cell>
          <cell r="I457" t="str">
            <v>Profit for the period</v>
          </cell>
        </row>
        <row r="458">
          <cell r="A458">
            <v>48030</v>
          </cell>
          <cell r="B458" t="str">
            <v>Доходы по ПФИ с ценными бумагами</v>
          </cell>
          <cell r="C458" t="str">
            <v>Net result from operations with securities derivatives</v>
          </cell>
          <cell r="D458" t="str">
            <v>Доходы по операциям с прочими ПФИ</v>
          </cell>
          <cell r="E458" t="str">
            <v>Net gains from operations with other derivatives</v>
          </cell>
          <cell r="F458" t="str">
            <v>Нераспределенная прибыль</v>
          </cell>
          <cell r="G458" t="str">
            <v>Retained earnings</v>
          </cell>
          <cell r="H458" t="str">
            <v>Прибыль текущего периода</v>
          </cell>
          <cell r="I458" t="str">
            <v>Profit for the period</v>
          </cell>
        </row>
        <row r="459">
          <cell r="A459">
            <v>48040</v>
          </cell>
          <cell r="B459" t="str">
            <v>Доходы по ПФИ на процентные ставки</v>
          </cell>
          <cell r="C459" t="str">
            <v>Net result from operations with interest derivatives</v>
          </cell>
          <cell r="D459" t="str">
            <v>Доходы по операциям с прочими ПФИ</v>
          </cell>
          <cell r="E459" t="str">
            <v>Net gains from operations with other derivatives</v>
          </cell>
          <cell r="F459" t="str">
            <v>Нераспределенная прибыль</v>
          </cell>
          <cell r="G459" t="str">
            <v>Retained earnings</v>
          </cell>
          <cell r="H459" t="str">
            <v>Прибыль текущего периода</v>
          </cell>
          <cell r="I459" t="str">
            <v>Profit for the period</v>
          </cell>
        </row>
        <row r="460">
          <cell r="A460">
            <v>48050</v>
          </cell>
          <cell r="B460" t="str">
            <v>Доходы по ПФИ на биржевые индексы</v>
          </cell>
          <cell r="C460" t="str">
            <v xml:space="preserve">Net result from operations with index derivatives </v>
          </cell>
          <cell r="D460" t="str">
            <v>Доходы по операциям с прочими ПФИ</v>
          </cell>
          <cell r="E460" t="str">
            <v>Net gains from operations with other derivatives</v>
          </cell>
          <cell r="F460" t="str">
            <v>Нераспределенная прибыль</v>
          </cell>
          <cell r="G460" t="str">
            <v>Retained earnings</v>
          </cell>
          <cell r="H460" t="str">
            <v>Прибыль текущего периода</v>
          </cell>
          <cell r="I460" t="str">
            <v>Profit for the period</v>
          </cell>
        </row>
        <row r="461">
          <cell r="A461">
            <v>48060</v>
          </cell>
          <cell r="B461" t="str">
            <v>Доходы по ПФИ на товары</v>
          </cell>
          <cell r="C461" t="str">
            <v>Net result from operations with commodities derivatives</v>
          </cell>
          <cell r="D461" t="str">
            <v>Доходы по операциям с прочими ПФИ</v>
          </cell>
          <cell r="E461" t="str">
            <v>Net gains from operations with other derivatives</v>
          </cell>
          <cell r="F461" t="str">
            <v>Нераспределенная прибыль</v>
          </cell>
          <cell r="G461" t="str">
            <v>Retained earnings</v>
          </cell>
          <cell r="H461" t="str">
            <v>Прибыль текущего периода</v>
          </cell>
          <cell r="I461" t="str">
            <v>Profit for the period</v>
          </cell>
        </row>
        <row r="462">
          <cell r="A462">
            <v>48070</v>
          </cell>
          <cell r="B462" t="str">
            <v>Доходы по ПФИ на кредитный риск</v>
          </cell>
          <cell r="C462" t="str">
            <v>Net result from operations with credit related derivatives</v>
          </cell>
          <cell r="D462" t="str">
            <v>Доходы по операциям с прочими ПФИ</v>
          </cell>
          <cell r="E462" t="str">
            <v>Net gains from operations with other derivatives</v>
          </cell>
          <cell r="F462" t="str">
            <v>Нераспределенная прибыль</v>
          </cell>
          <cell r="G462" t="str">
            <v>Retained earnings</v>
          </cell>
          <cell r="H462" t="str">
            <v>Прибыль текущего периода</v>
          </cell>
          <cell r="I462" t="str">
            <v>Profit for the period</v>
          </cell>
        </row>
        <row r="463">
          <cell r="A463">
            <v>48080</v>
          </cell>
          <cell r="B463" t="str">
            <v>Доходы по прочим ПФИ</v>
          </cell>
          <cell r="C463" t="str">
            <v>Net result from operations with other derivatives</v>
          </cell>
          <cell r="D463" t="str">
            <v>Доходы по операциям с прочими ПФИ</v>
          </cell>
          <cell r="E463" t="str">
            <v>Net gains from operations with other derivatives</v>
          </cell>
          <cell r="F463" t="str">
            <v>Нераспределенная прибыль</v>
          </cell>
          <cell r="G463" t="str">
            <v>Retained earnings</v>
          </cell>
          <cell r="H463" t="str">
            <v>Прибыль текущего периода</v>
          </cell>
          <cell r="I463" t="str">
            <v>Profit for the period</v>
          </cell>
        </row>
        <row r="464">
          <cell r="A464">
            <v>48110</v>
          </cell>
          <cell r="B464" t="str">
            <v>Результат применения fv hedge (пфи)</v>
          </cell>
          <cell r="C464" t="str">
            <v>Net gains fair value hedge (hedging instrument)</v>
          </cell>
          <cell r="D464" t="str">
            <v>Доходы по операциям с прочими ПФИ</v>
          </cell>
          <cell r="E464" t="str">
            <v>Net gains from operations with other derivatives</v>
          </cell>
          <cell r="F464" t="str">
            <v>Нераспределенная прибыль</v>
          </cell>
          <cell r="G464" t="str">
            <v>Retained earnings</v>
          </cell>
          <cell r="H464" t="str">
            <v>Прибыль текущего периода</v>
          </cell>
          <cell r="I464" t="str">
            <v>Profit for the period</v>
          </cell>
        </row>
        <row r="465">
          <cell r="A465">
            <v>48120</v>
          </cell>
          <cell r="B465" t="str">
            <v>Результат применения fv hedge (базовый актив)</v>
          </cell>
          <cell r="C465" t="str">
            <v>Net gains fair value hedge (hedged item)</v>
          </cell>
          <cell r="D465" t="str">
            <v>Доходы по операциям с прочими ПФИ</v>
          </cell>
          <cell r="E465" t="str">
            <v>Net gains from operations with other derivatives</v>
          </cell>
          <cell r="F465" t="str">
            <v>Нераспределенная прибыль</v>
          </cell>
          <cell r="G465" t="str">
            <v>Retained earnings</v>
          </cell>
          <cell r="H465" t="str">
            <v>Прибыль текущего периода</v>
          </cell>
          <cell r="I465" t="str">
            <v>Profit for the period</v>
          </cell>
        </row>
        <row r="466">
          <cell r="A466">
            <v>50015</v>
          </cell>
          <cell r="B466" t="str">
            <v>Процентные расходы по текущим и расчетным счетам и средствам до востребования, полученным от юридических лиц</v>
          </cell>
          <cell r="C466" t="str">
            <v>Interest expense on current, settlement accounts and demand deposits of corporate customers</v>
          </cell>
          <cell r="D466" t="str">
            <v>Процентные расходы</v>
          </cell>
          <cell r="E466" t="str">
            <v>Interest expense</v>
          </cell>
          <cell r="F466" t="str">
            <v>Нераспределенная прибыль</v>
          </cell>
          <cell r="G466" t="str">
            <v>Retained earnings</v>
          </cell>
          <cell r="H466" t="str">
            <v>Прибыль текущего периода</v>
          </cell>
          <cell r="I466" t="str">
            <v>Profit for the period</v>
          </cell>
        </row>
        <row r="467">
          <cell r="A467">
            <v>50017</v>
          </cell>
          <cell r="B467" t="str">
            <v>Процентные расходы по текущим и расчетным счетам и средствам до востребования, полученным от физических лиц</v>
          </cell>
          <cell r="C467" t="str">
            <v>Interest expense on current, settlement accounts and demand deposits of individuals</v>
          </cell>
          <cell r="D467" t="str">
            <v>Процентные расходы</v>
          </cell>
          <cell r="E467" t="str">
            <v>Interest expense</v>
          </cell>
          <cell r="F467" t="str">
            <v>Нераспределенная прибыль</v>
          </cell>
          <cell r="G467" t="str">
            <v>Retained earnings</v>
          </cell>
          <cell r="H467" t="str">
            <v>Прибыль текущего периода</v>
          </cell>
          <cell r="I467" t="str">
            <v>Profit for the period</v>
          </cell>
        </row>
        <row r="468">
          <cell r="A468">
            <v>50020</v>
          </cell>
          <cell r="B468" t="str">
            <v>Процентные расходы по собственным ценным бумагам, выпущенным юридическим лицам</v>
          </cell>
          <cell r="C468" t="str">
            <v>Interest expense on own debt securities issued to corporate customers</v>
          </cell>
          <cell r="D468" t="str">
            <v>Процентные расходы</v>
          </cell>
          <cell r="E468" t="str">
            <v>Interest expense</v>
          </cell>
          <cell r="F468" t="str">
            <v>Нераспределенная прибыль</v>
          </cell>
          <cell r="G468" t="str">
            <v>Retained earnings</v>
          </cell>
          <cell r="H468" t="str">
            <v>Прибыль текущего периода</v>
          </cell>
          <cell r="I468" t="str">
            <v>Profit for the period</v>
          </cell>
        </row>
        <row r="469">
          <cell r="A469">
            <v>50023</v>
          </cell>
          <cell r="B469" t="str">
            <v>Процентные расходы по собственным ценным бумагам, выпущенным физическим лицам</v>
          </cell>
          <cell r="C469" t="str">
            <v>Interest expense on own debt securities issued to individuals</v>
          </cell>
          <cell r="D469" t="str">
            <v>Процентные расходы</v>
          </cell>
          <cell r="E469" t="str">
            <v>Interest expense</v>
          </cell>
          <cell r="F469" t="str">
            <v>Нераспределенная прибыль</v>
          </cell>
          <cell r="G469" t="str">
            <v>Retained earnings</v>
          </cell>
          <cell r="H469" t="str">
            <v>Прибыль текущего периода</v>
          </cell>
          <cell r="I469" t="str">
            <v>Profit for the period</v>
          </cell>
        </row>
        <row r="470">
          <cell r="A470">
            <v>50030</v>
          </cell>
          <cell r="B470" t="str">
            <v>Процентные расходы по срочным средствам, полученным от физических лиц</v>
          </cell>
          <cell r="C470" t="str">
            <v>Interest expense on term deposits from individuals</v>
          </cell>
          <cell r="D470" t="str">
            <v>Процентные расходы</v>
          </cell>
          <cell r="E470" t="str">
            <v>Interest expense</v>
          </cell>
          <cell r="F470" t="str">
            <v>Нераспределенная прибыль</v>
          </cell>
          <cell r="G470" t="str">
            <v>Retained earnings</v>
          </cell>
          <cell r="H470" t="str">
            <v>Прибыль текущего периода</v>
          </cell>
          <cell r="I470" t="str">
            <v>Profit for the period</v>
          </cell>
        </row>
        <row r="471">
          <cell r="A471">
            <v>50035</v>
          </cell>
          <cell r="B471" t="str">
            <v>Процентные расходы по срочным средствам, полученным от юридических лиц</v>
          </cell>
          <cell r="C471" t="str">
            <v>Interest expense on term deposits from legal entities</v>
          </cell>
          <cell r="D471" t="str">
            <v>Процентные расходы</v>
          </cell>
          <cell r="E471" t="str">
            <v>Interest expense</v>
          </cell>
          <cell r="F471" t="str">
            <v>Нераспределенная прибыль</v>
          </cell>
          <cell r="G471" t="str">
            <v>Retained earnings</v>
          </cell>
          <cell r="H471" t="str">
            <v>Прибыль текущего периода</v>
          </cell>
          <cell r="I471" t="str">
            <v>Profit for the period</v>
          </cell>
        </row>
        <row r="472">
          <cell r="A472">
            <v>50110</v>
          </cell>
          <cell r="B472" t="str">
            <v>Процентные расходы по короткой позиции по долговым ценным бумагам</v>
          </cell>
          <cell r="C472" t="str">
            <v>Interest expense on securities sold not yet purchased</v>
          </cell>
          <cell r="D472" t="str">
            <v>Процентные расходы</v>
          </cell>
          <cell r="E472" t="str">
            <v>Interest expense</v>
          </cell>
          <cell r="F472" t="str">
            <v>Нераспределенная прибыль</v>
          </cell>
          <cell r="G472" t="str">
            <v>Retained earnings</v>
          </cell>
          <cell r="H472" t="str">
            <v>Прибыль текущего периода</v>
          </cell>
          <cell r="I472" t="str">
            <v>Profit for the period</v>
          </cell>
        </row>
        <row r="473">
          <cell r="A473">
            <v>50210</v>
          </cell>
          <cell r="B473" t="str">
            <v>Процентные расходы по счетам ЛОРО и средствам до востребования, полученным от Банка России</v>
          </cell>
          <cell r="C473" t="str">
            <v>Interest expense on current accounts, LORO and demand deposits from the Central bank of the Russian Federation</v>
          </cell>
          <cell r="D473" t="str">
            <v>Процентные расходы</v>
          </cell>
          <cell r="E473" t="str">
            <v>Interest expense</v>
          </cell>
          <cell r="F473" t="str">
            <v>Нераспределенная прибыль</v>
          </cell>
          <cell r="G473" t="str">
            <v>Retained earnings</v>
          </cell>
          <cell r="H473" t="str">
            <v>Прибыль текущего периода</v>
          </cell>
          <cell r="I473" t="str">
            <v>Profit for the period</v>
          </cell>
        </row>
        <row r="474">
          <cell r="A474">
            <v>50211</v>
          </cell>
          <cell r="B474" t="str">
            <v>Процентные расходы по счетам ЛОРО и средствам до востребования, полученным от коммерческих банков</v>
          </cell>
          <cell r="C474" t="str">
            <v>Interest expense on current accounts, LORO and demand deposits from commercial banks</v>
          </cell>
          <cell r="D474" t="str">
            <v>Процентные расходы</v>
          </cell>
          <cell r="E474" t="str">
            <v>Interest expense</v>
          </cell>
          <cell r="F474" t="str">
            <v>Нераспределенная прибыль</v>
          </cell>
          <cell r="G474" t="str">
            <v>Retained earnings</v>
          </cell>
          <cell r="H474" t="str">
            <v>Прибыль текущего периода</v>
          </cell>
          <cell r="I474" t="str">
            <v>Profit for the period</v>
          </cell>
        </row>
        <row r="475">
          <cell r="A475">
            <v>50212</v>
          </cell>
          <cell r="B475" t="str">
            <v>Процентные расходы по счетам ЛОРО и средствам до востребования, полученным от центральных банков кроме Банка России</v>
          </cell>
          <cell r="C475" t="str">
            <v>Interest expense on current accounts, LORO and demand deposits from central banks of foreign countries</v>
          </cell>
          <cell r="D475" t="str">
            <v>Процентные расходы</v>
          </cell>
          <cell r="E475" t="str">
            <v>Interest expense</v>
          </cell>
          <cell r="F475" t="str">
            <v>Нераспределенная прибыль</v>
          </cell>
          <cell r="G475" t="str">
            <v>Retained earnings</v>
          </cell>
          <cell r="H475" t="str">
            <v>Прибыль текущего периода</v>
          </cell>
          <cell r="I475" t="str">
            <v>Profit for the period</v>
          </cell>
        </row>
        <row r="476">
          <cell r="A476">
            <v>50213</v>
          </cell>
          <cell r="B476" t="str">
            <v>Процентные расходы по счетам ЛОРО и средствам до востребования, полученным от наднациональных финансовых организаций</v>
          </cell>
          <cell r="C476" t="str">
            <v>Interest expense on current accounts, LORO and demand deposits from supranational institutions</v>
          </cell>
          <cell r="D476" t="str">
            <v>Процентные расходы</v>
          </cell>
          <cell r="E476" t="str">
            <v>Interest expense</v>
          </cell>
          <cell r="F476" t="str">
            <v>Нераспределенная прибыль</v>
          </cell>
          <cell r="G476" t="str">
            <v>Retained earnings</v>
          </cell>
          <cell r="H476" t="str">
            <v>Прибыль текущего периода</v>
          </cell>
          <cell r="I476" t="str">
            <v>Profit for the period</v>
          </cell>
        </row>
        <row r="477">
          <cell r="A477">
            <v>50220</v>
          </cell>
          <cell r="B477" t="str">
            <v>Процентные расходы по срочным средствам, полученным от Банка России</v>
          </cell>
          <cell r="C477" t="str">
            <v>Interest expense on term deposits from the Central Bank of the Russian Federation and direct REPO deals</v>
          </cell>
          <cell r="D477" t="str">
            <v>Процентные расходы</v>
          </cell>
          <cell r="E477" t="str">
            <v>Interest expense</v>
          </cell>
          <cell r="F477" t="str">
            <v>Нераспределенная прибыль</v>
          </cell>
          <cell r="G477" t="str">
            <v>Retained earnings</v>
          </cell>
          <cell r="H477" t="str">
            <v>Прибыль текущего периода</v>
          </cell>
          <cell r="I477" t="str">
            <v>Profit for the period</v>
          </cell>
        </row>
        <row r="478">
          <cell r="A478">
            <v>50221</v>
          </cell>
          <cell r="B478" t="str">
            <v>Процентные расходы по срочным средствам, полученным от коммерческих банков</v>
          </cell>
          <cell r="C478" t="str">
            <v>Interest expense on term deposits from commercial banks and direct REPO deals</v>
          </cell>
          <cell r="D478" t="str">
            <v>Процентные расходы</v>
          </cell>
          <cell r="E478" t="str">
            <v>Interest expense</v>
          </cell>
          <cell r="F478" t="str">
            <v>Нераспределенная прибыль</v>
          </cell>
          <cell r="G478" t="str">
            <v>Retained earnings</v>
          </cell>
          <cell r="H478" t="str">
            <v>Прибыль текущего периода</v>
          </cell>
          <cell r="I478" t="str">
            <v>Profit for the period</v>
          </cell>
        </row>
        <row r="479">
          <cell r="A479">
            <v>50222</v>
          </cell>
          <cell r="B479" t="str">
            <v>Процентные расходы по срочным средствам, полученным от центральных банков кроме Банка России</v>
          </cell>
          <cell r="C479" t="str">
            <v>Interest expense on term deposits from central banks of foreign countries and direct REPO deals</v>
          </cell>
          <cell r="D479" t="str">
            <v>Процентные расходы</v>
          </cell>
          <cell r="E479" t="str">
            <v>Interest expense</v>
          </cell>
          <cell r="F479" t="str">
            <v>Нераспределенная прибыль</v>
          </cell>
          <cell r="G479" t="str">
            <v>Retained earnings</v>
          </cell>
          <cell r="H479" t="str">
            <v>Прибыль текущего периода</v>
          </cell>
          <cell r="I479" t="str">
            <v>Profit for the period</v>
          </cell>
        </row>
        <row r="480">
          <cell r="A480">
            <v>50223</v>
          </cell>
          <cell r="B480" t="str">
            <v>Процентные расходы по срочным средствам, полученным от наднациональных финансовых организаций</v>
          </cell>
          <cell r="C480" t="str">
            <v>Interest expense on term deposits from supranational institutions and direct REPO deals</v>
          </cell>
          <cell r="D480" t="str">
            <v>Процентные расходы</v>
          </cell>
          <cell r="E480" t="str">
            <v>Interest expense</v>
          </cell>
          <cell r="F480" t="str">
            <v>Нераспределенная прибыль</v>
          </cell>
          <cell r="G480" t="str">
            <v>Retained earnings</v>
          </cell>
          <cell r="H480" t="str">
            <v>Прибыль текущего периода</v>
          </cell>
          <cell r="I480" t="str">
            <v>Profit for the period</v>
          </cell>
        </row>
        <row r="481">
          <cell r="A481">
            <v>50611</v>
          </cell>
          <cell r="B481" t="str">
            <v>Процентные расходы по прочим заемным средствам, полученным от коммерческих организаций</v>
          </cell>
          <cell r="C481" t="str">
            <v>Interest expense on other borrowed funds from commercial banks</v>
          </cell>
          <cell r="D481" t="str">
            <v>Процентные расходы</v>
          </cell>
          <cell r="E481" t="str">
            <v>Interest expense</v>
          </cell>
          <cell r="F481" t="str">
            <v>Нераспределенная прибыль</v>
          </cell>
          <cell r="G481" t="str">
            <v>Retained earnings</v>
          </cell>
          <cell r="H481" t="str">
            <v>Прибыль текущего периода</v>
          </cell>
          <cell r="I481" t="str">
            <v>Profit for the period</v>
          </cell>
        </row>
        <row r="482">
          <cell r="A482">
            <v>50613</v>
          </cell>
          <cell r="B482" t="str">
            <v>Процентные расходы по прочим заемным средствам, полученным от наднациональных финансовых организаций</v>
          </cell>
          <cell r="C482" t="str">
            <v>Interest expense on other borrowed funds from supranational institutions</v>
          </cell>
          <cell r="D482" t="str">
            <v>Процентные расходы</v>
          </cell>
          <cell r="E482" t="str">
            <v>Interest expense</v>
          </cell>
          <cell r="F482" t="str">
            <v>Нераспределенная прибыль</v>
          </cell>
          <cell r="G482" t="str">
            <v>Retained earnings</v>
          </cell>
          <cell r="H482" t="str">
            <v>Прибыль текущего периода</v>
          </cell>
          <cell r="I482" t="str">
            <v>Profit for the period</v>
          </cell>
        </row>
        <row r="483">
          <cell r="A483">
            <v>50614</v>
          </cell>
          <cell r="B483" t="str">
            <v>Процентные расходы по прочим заемным средствам, полученным от небанковских финансовых организаций</v>
          </cell>
          <cell r="C483" t="str">
            <v>Interest expense on other borrowed funds from non-banking financial organizations</v>
          </cell>
          <cell r="D483" t="str">
            <v>Процентные расходы</v>
          </cell>
          <cell r="E483" t="str">
            <v>Interest expense</v>
          </cell>
          <cell r="F483" t="str">
            <v>Нераспределенная прибыль</v>
          </cell>
          <cell r="G483" t="str">
            <v>Retained earnings</v>
          </cell>
          <cell r="H483" t="str">
            <v>Прибыль текущего периода</v>
          </cell>
          <cell r="I483" t="str">
            <v>Profit for the period</v>
          </cell>
        </row>
        <row r="484">
          <cell r="A484">
            <v>50810</v>
          </cell>
          <cell r="B484" t="str">
            <v>Процентные расходы по субординированным займам от Банка России</v>
          </cell>
          <cell r="C484" t="str">
            <v>Interest expense on subordinated loans from the Central Bank of the Russian Federation</v>
          </cell>
          <cell r="D484" t="str">
            <v>Процентные расходы</v>
          </cell>
          <cell r="E484" t="str">
            <v>Interest expense</v>
          </cell>
          <cell r="F484" t="str">
            <v>Нераспределенная прибыль</v>
          </cell>
          <cell r="G484" t="str">
            <v>Retained earnings</v>
          </cell>
          <cell r="H484" t="str">
            <v>Прибыль текущего периода</v>
          </cell>
          <cell r="I484" t="str">
            <v>Profit for the period</v>
          </cell>
        </row>
        <row r="485">
          <cell r="A485">
            <v>50811</v>
          </cell>
          <cell r="B485" t="str">
            <v>Процентные расходы по субординированным займам от коммерческих банков</v>
          </cell>
          <cell r="C485" t="str">
            <v>Interest expense on subordinated loans from commercial banks</v>
          </cell>
          <cell r="D485" t="str">
            <v>Процентные расходы</v>
          </cell>
          <cell r="E485" t="str">
            <v>Interest expense</v>
          </cell>
          <cell r="F485" t="str">
            <v>Нераспределенная прибыль</v>
          </cell>
          <cell r="G485" t="str">
            <v>Retained earnings</v>
          </cell>
          <cell r="H485" t="str">
            <v>Прибыль текущего периода</v>
          </cell>
          <cell r="I485" t="str">
            <v>Profit for the period</v>
          </cell>
        </row>
        <row r="486">
          <cell r="A486">
            <v>50812</v>
          </cell>
          <cell r="B486" t="str">
            <v>Процентные расходы по субординированным займам от центральных банков кроме Банка России</v>
          </cell>
          <cell r="C486" t="str">
            <v>Interest expense on subordinated loans from central banks of other countries</v>
          </cell>
          <cell r="D486" t="str">
            <v>Процентные расходы</v>
          </cell>
          <cell r="E486" t="str">
            <v>Interest expense</v>
          </cell>
          <cell r="F486" t="str">
            <v>Нераспределенная прибыль</v>
          </cell>
          <cell r="G486" t="str">
            <v>Retained earnings</v>
          </cell>
          <cell r="H486" t="str">
            <v>Прибыль текущего периода</v>
          </cell>
          <cell r="I486" t="str">
            <v>Profit for the period</v>
          </cell>
        </row>
        <row r="487">
          <cell r="A487">
            <v>50813</v>
          </cell>
          <cell r="B487" t="str">
            <v>Процентные расходы по субординированным займам от наднациональных финансовых организаций</v>
          </cell>
          <cell r="C487" t="str">
            <v>Interest expense on subordinated loans from supranational institutions</v>
          </cell>
          <cell r="D487" t="str">
            <v>Процентные расходы</v>
          </cell>
          <cell r="E487" t="str">
            <v>Interest expense</v>
          </cell>
          <cell r="F487" t="str">
            <v>Нераспределенная прибыль</v>
          </cell>
          <cell r="G487" t="str">
            <v>Retained earnings</v>
          </cell>
          <cell r="H487" t="str">
            <v>Прибыль текущего периода</v>
          </cell>
          <cell r="I487" t="str">
            <v>Profit for the period</v>
          </cell>
        </row>
        <row r="488">
          <cell r="A488">
            <v>50815</v>
          </cell>
          <cell r="B488" t="str">
            <v>Процентные расходы по субординированным облигациям</v>
          </cell>
          <cell r="C488" t="str">
            <v>Interest expense on subordinated bonds issued</v>
          </cell>
          <cell r="D488" t="str">
            <v>Процентные расходы</v>
          </cell>
          <cell r="E488" t="str">
            <v>Interest expense</v>
          </cell>
          <cell r="F488" t="str">
            <v>Нераспределенная прибыль</v>
          </cell>
          <cell r="G488" t="str">
            <v>Retained earnings</v>
          </cell>
          <cell r="H488" t="str">
            <v>Прибыль текущего периода</v>
          </cell>
          <cell r="I488" t="str">
            <v>Profit for the period</v>
          </cell>
        </row>
        <row r="489">
          <cell r="A489">
            <v>50941</v>
          </cell>
          <cell r="B489" t="str">
            <v>Процентные расходы от хеджирования денежных потоков</v>
          </cell>
          <cell r="C489" t="str">
            <v>Interest expense on cash flow hedge</v>
          </cell>
          <cell r="D489" t="str">
            <v>Процентные расходы</v>
          </cell>
          <cell r="E489" t="str">
            <v>Interest expense</v>
          </cell>
          <cell r="F489" t="str">
            <v>Нераспределенная прибыль</v>
          </cell>
          <cell r="G489" t="str">
            <v>Retained earnings</v>
          </cell>
          <cell r="H489" t="str">
            <v>Прибыль текущего периода</v>
          </cell>
          <cell r="I489" t="str">
            <v>Profit for the period</v>
          </cell>
        </row>
        <row r="490">
          <cell r="A490">
            <v>50942</v>
          </cell>
          <cell r="B490" t="str">
            <v>Процентные расходы от хеджирования справедливой стоимости</v>
          </cell>
          <cell r="C490" t="str">
            <v>Interest expense on fair value hedge</v>
          </cell>
          <cell r="D490" t="str">
            <v>Процентные расходы</v>
          </cell>
          <cell r="E490" t="str">
            <v>Interest expense</v>
          </cell>
          <cell r="F490" t="str">
            <v>Нераспределенная прибыль</v>
          </cell>
          <cell r="G490" t="str">
            <v>Retained earnings</v>
          </cell>
          <cell r="H490" t="str">
            <v>Прибыль текущего периода</v>
          </cell>
          <cell r="I490" t="str">
            <v>Profit for the period</v>
          </cell>
        </row>
        <row r="491">
          <cell r="A491">
            <v>51010</v>
          </cell>
          <cell r="B491" t="str">
            <v>Комиссия по расчетным и кассовым операциям</v>
          </cell>
          <cell r="C491" t="str">
            <v>Fee and commission expense on cash and settlements transactions</v>
          </cell>
          <cell r="D491" t="str">
            <v>Комиссионные расходы</v>
          </cell>
          <cell r="E491" t="str">
            <v>Fee and commision expense</v>
          </cell>
          <cell r="F491" t="str">
            <v>Нераспределенная прибыль</v>
          </cell>
          <cell r="G491" t="str">
            <v>Retained earnings</v>
          </cell>
          <cell r="H491" t="str">
            <v>Прибыль текущего периода</v>
          </cell>
          <cell r="I491" t="str">
            <v>Profit for the period</v>
          </cell>
        </row>
        <row r="492">
          <cell r="A492">
            <v>51030</v>
          </cell>
          <cell r="B492" t="str">
            <v>Комиссия за инкассацию</v>
          </cell>
          <cell r="C492" t="str">
            <v>Fee and commission expense on cash collection</v>
          </cell>
          <cell r="D492" t="str">
            <v>Комиссионные расходы</v>
          </cell>
          <cell r="E492" t="str">
            <v>Fee and commision expense</v>
          </cell>
          <cell r="F492" t="str">
            <v>Нераспределенная прибыль</v>
          </cell>
          <cell r="G492" t="str">
            <v>Retained earnings</v>
          </cell>
          <cell r="H492" t="str">
            <v>Прибыль текущего периода</v>
          </cell>
          <cell r="I492" t="str">
            <v>Profit for the period</v>
          </cell>
        </row>
        <row r="493">
          <cell r="A493">
            <v>51040</v>
          </cell>
          <cell r="B493" t="str">
            <v>Комиссия по операциям с ценными бумагами</v>
          </cell>
          <cell r="C493" t="str">
            <v>Fee and commission expense on transactions with securities</v>
          </cell>
          <cell r="D493" t="str">
            <v>Комиссионные расходы</v>
          </cell>
          <cell r="E493" t="str">
            <v>Fee and commision expense</v>
          </cell>
          <cell r="F493" t="str">
            <v>Нераспределенная прибыль</v>
          </cell>
          <cell r="G493" t="str">
            <v>Retained earnings</v>
          </cell>
          <cell r="H493" t="str">
            <v>Прибыль текущего периода</v>
          </cell>
          <cell r="I493" t="str">
            <v>Profit for the period</v>
          </cell>
        </row>
        <row r="494">
          <cell r="A494">
            <v>51050</v>
          </cell>
          <cell r="B494" t="str">
            <v>Комиссия по полученным гарантиям</v>
          </cell>
          <cell r="C494" t="str">
            <v>Fee and commission expense on guarantees received</v>
          </cell>
          <cell r="D494" t="str">
            <v>Комиссионные расходы</v>
          </cell>
          <cell r="E494" t="str">
            <v>Fee and commision expense</v>
          </cell>
          <cell r="F494" t="str">
            <v>Нераспределенная прибыль</v>
          </cell>
          <cell r="G494" t="str">
            <v>Retained earnings</v>
          </cell>
          <cell r="H494" t="str">
            <v>Прибыль текущего периода</v>
          </cell>
          <cell r="I494" t="str">
            <v>Profit for the period</v>
          </cell>
        </row>
        <row r="495">
          <cell r="A495">
            <v>51055</v>
          </cell>
          <cell r="B495" t="str">
            <v>Комиссия по операциям с пластиковыми картами</v>
          </cell>
          <cell r="C495" t="str">
            <v>Fee and commission expense from banking  cards operations</v>
          </cell>
          <cell r="D495" t="str">
            <v>Комиссионные расходы</v>
          </cell>
          <cell r="E495" t="str">
            <v>Fee and commision expense</v>
          </cell>
          <cell r="F495" t="str">
            <v>Нераспределенная прибыль</v>
          </cell>
          <cell r="G495" t="str">
            <v>Retained earnings</v>
          </cell>
          <cell r="H495" t="str">
            <v>Прибыль текущего периода</v>
          </cell>
          <cell r="I495" t="str">
            <v>Profit for the period</v>
          </cell>
        </row>
        <row r="496">
          <cell r="A496">
            <v>51060</v>
          </cell>
          <cell r="B496" t="str">
            <v>Комиссия по операциям с иностранной валютой</v>
          </cell>
          <cell r="C496" t="str">
            <v>Fee and commission expense on operations with foreign currencies</v>
          </cell>
          <cell r="D496" t="str">
            <v>Комиссионные расходы</v>
          </cell>
          <cell r="E496" t="str">
            <v>Fee and commision expense</v>
          </cell>
          <cell r="F496" t="str">
            <v>Нераспределенная прибыль</v>
          </cell>
          <cell r="G496" t="str">
            <v>Retained earnings</v>
          </cell>
          <cell r="H496" t="str">
            <v>Прибыль текущего периода</v>
          </cell>
          <cell r="I496" t="str">
            <v>Profit for the period</v>
          </cell>
        </row>
        <row r="497">
          <cell r="A497">
            <v>51095</v>
          </cell>
          <cell r="B497" t="str">
            <v>Прочие комиссионные расходы</v>
          </cell>
          <cell r="C497" t="str">
            <v>Other fee and commission expenses</v>
          </cell>
          <cell r="D497" t="str">
            <v>Комиссионные расходы</v>
          </cell>
          <cell r="E497" t="str">
            <v>Fee and commision expense</v>
          </cell>
          <cell r="F497" t="str">
            <v>Нераспределенная прибыль</v>
          </cell>
          <cell r="G497" t="str">
            <v>Retained earnings</v>
          </cell>
          <cell r="H497" t="str">
            <v>Прибыль текущего периода</v>
          </cell>
          <cell r="I497" t="str">
            <v>Profit for the period</v>
          </cell>
        </row>
        <row r="498">
          <cell r="A498">
            <v>52010</v>
          </cell>
          <cell r="B498" t="str">
            <v>Расходы за пользование объектами интеллектуальной собственности</v>
          </cell>
          <cell r="C498" t="str">
            <v>Expenses  on use of intellectual property</v>
          </cell>
          <cell r="D498" t="str">
            <v>Операционные расходы</v>
          </cell>
          <cell r="E498" t="str">
            <v>Operating expenses</v>
          </cell>
          <cell r="F498" t="str">
            <v>Нераспределенная прибыль</v>
          </cell>
          <cell r="G498" t="str">
            <v>Retained earnings</v>
          </cell>
          <cell r="H498" t="str">
            <v>Прибыль текущего периода</v>
          </cell>
          <cell r="I498" t="str">
            <v>Profit for the period</v>
          </cell>
        </row>
        <row r="499">
          <cell r="A499">
            <v>52020</v>
          </cell>
          <cell r="B499" t="str">
            <v>Реклама и маркетинг</v>
          </cell>
          <cell r="C499" t="str">
            <v>Advertising and marketing services</v>
          </cell>
          <cell r="D499" t="str">
            <v>Операционные расходы</v>
          </cell>
          <cell r="E499" t="str">
            <v>Operating expenses</v>
          </cell>
          <cell r="F499" t="str">
            <v>Нераспределенная прибыль</v>
          </cell>
          <cell r="G499" t="str">
            <v>Retained earnings</v>
          </cell>
          <cell r="H499" t="str">
            <v>Прибыль текущего периода</v>
          </cell>
          <cell r="I499" t="str">
            <v>Profit for the period</v>
          </cell>
        </row>
        <row r="500">
          <cell r="A500">
            <v>52021</v>
          </cell>
          <cell r="B500" t="str">
            <v>Прочие коммерческие расходы на реализацию товаров и услуг</v>
          </cell>
          <cell r="C500" t="str">
            <v>Taxes on oil production</v>
          </cell>
          <cell r="D500" t="str">
            <v>Операционные расходы</v>
          </cell>
          <cell r="E500" t="str">
            <v>Operating expenses</v>
          </cell>
          <cell r="F500" t="str">
            <v>Нераспределенная прибыль</v>
          </cell>
          <cell r="G500" t="str">
            <v>Retained earnings</v>
          </cell>
          <cell r="H500" t="str">
            <v>Прибыль текущего периода</v>
          </cell>
          <cell r="I500" t="str">
            <v>Profit for the period</v>
          </cell>
        </row>
        <row r="501">
          <cell r="A501">
            <v>52022</v>
          </cell>
          <cell r="B501" t="str">
            <v>Расходы по кобрендинговым программам с банковскими картами</v>
          </cell>
          <cell r="C501" t="str">
            <v xml:space="preserve">Expenses on co-branding bank cards programs </v>
          </cell>
          <cell r="D501" t="str">
            <v>Операционные расходы</v>
          </cell>
          <cell r="E501" t="str">
            <v>Operating expenses</v>
          </cell>
          <cell r="F501" t="str">
            <v>Нераспределенная прибыль</v>
          </cell>
          <cell r="G501" t="str">
            <v>Retained earnings</v>
          </cell>
          <cell r="H501" t="str">
            <v>Прибыль текущего периода</v>
          </cell>
          <cell r="I501" t="str">
            <v>Profit for the period</v>
          </cell>
        </row>
        <row r="502">
          <cell r="A502">
            <v>52030</v>
          </cell>
          <cell r="B502" t="str">
            <v>Информационные услуги и услуги связи</v>
          </cell>
          <cell r="C502" t="str">
            <v>Communication expenses</v>
          </cell>
          <cell r="D502" t="str">
            <v>Операционные расходы</v>
          </cell>
          <cell r="E502" t="str">
            <v>Operating expenses</v>
          </cell>
          <cell r="F502" t="str">
            <v>Нераспределенная прибыль</v>
          </cell>
          <cell r="G502" t="str">
            <v>Retained earnings</v>
          </cell>
          <cell r="H502" t="str">
            <v>Прибыль текущего периода</v>
          </cell>
          <cell r="I502" t="str">
            <v>Profit for the period</v>
          </cell>
        </row>
        <row r="503">
          <cell r="A503">
            <v>52035</v>
          </cell>
          <cell r="B503" t="str">
            <v>Консультационные и аудиторские услуги</v>
          </cell>
          <cell r="C503" t="str">
            <v>Consulting and assurance services (and other professional services)</v>
          </cell>
          <cell r="D503" t="str">
            <v>Операционные расходы</v>
          </cell>
          <cell r="E503" t="str">
            <v>Operating expenses</v>
          </cell>
          <cell r="F503" t="str">
            <v>Нераспределенная прибыль</v>
          </cell>
          <cell r="G503" t="str">
            <v>Retained earnings</v>
          </cell>
          <cell r="H503" t="str">
            <v>Прибыль текущего периода</v>
          </cell>
          <cell r="I503" t="str">
            <v>Profit for the period</v>
          </cell>
        </row>
        <row r="504">
          <cell r="A504">
            <v>52040</v>
          </cell>
          <cell r="B504" t="str">
            <v>Административные расходы</v>
          </cell>
          <cell r="C504" t="str">
            <v>Administrative expenses</v>
          </cell>
          <cell r="D504" t="str">
            <v>Операционные расходы</v>
          </cell>
          <cell r="E504" t="str">
            <v>Operating expenses</v>
          </cell>
          <cell r="F504" t="str">
            <v>Нераспределенная прибыль</v>
          </cell>
          <cell r="G504" t="str">
            <v>Retained earnings</v>
          </cell>
          <cell r="H504" t="str">
            <v>Прибыль текущего периода</v>
          </cell>
          <cell r="I504" t="str">
            <v>Profit for the period</v>
          </cell>
        </row>
        <row r="505">
          <cell r="A505">
            <v>52050</v>
          </cell>
          <cell r="B505" t="str">
            <v>Налоги, относимые на расходы, кроме налога на прибыль</v>
          </cell>
          <cell r="C505" t="str">
            <v>Taxes other than on income</v>
          </cell>
          <cell r="D505" t="str">
            <v>Операционные расходы</v>
          </cell>
          <cell r="E505" t="str">
            <v>Operating expenses</v>
          </cell>
          <cell r="F505" t="str">
            <v>Нераспределенная прибыль</v>
          </cell>
          <cell r="G505" t="str">
            <v>Retained earnings</v>
          </cell>
          <cell r="H505" t="str">
            <v>Прибыль текущего периода</v>
          </cell>
          <cell r="I505" t="str">
            <v>Profit for the period</v>
          </cell>
        </row>
        <row r="506">
          <cell r="A506">
            <v>52060</v>
          </cell>
          <cell r="B506" t="str">
            <v>Социальные расходы и благотворительность</v>
          </cell>
          <cell r="C506" t="str">
            <v>Charity</v>
          </cell>
          <cell r="D506" t="str">
            <v>Операционные расходы</v>
          </cell>
          <cell r="E506" t="str">
            <v>Operating expenses</v>
          </cell>
          <cell r="F506" t="str">
            <v>Нераспределенная прибыль</v>
          </cell>
          <cell r="G506" t="str">
            <v>Retained earnings</v>
          </cell>
          <cell r="H506" t="str">
            <v>Прибыль текущего периода</v>
          </cell>
          <cell r="I506" t="str">
            <v>Profit for the period</v>
          </cell>
        </row>
        <row r="507">
          <cell r="A507">
            <v>52070</v>
          </cell>
          <cell r="B507" t="str">
            <v>Штрафы, пени и неустойки</v>
          </cell>
          <cell r="C507" t="str">
            <v>Fines and penalties</v>
          </cell>
          <cell r="D507" t="str">
            <v>Операционные расходы</v>
          </cell>
          <cell r="E507" t="str">
            <v>Operating expenses</v>
          </cell>
          <cell r="F507" t="str">
            <v>Нераспределенная прибыль</v>
          </cell>
          <cell r="G507" t="str">
            <v>Retained earnings</v>
          </cell>
          <cell r="H507" t="str">
            <v>Прибыль текущего периода</v>
          </cell>
          <cell r="I507" t="str">
            <v>Profit for the period</v>
          </cell>
        </row>
        <row r="508">
          <cell r="A508">
            <v>52080</v>
          </cell>
          <cell r="B508" t="str">
            <v>Расходы по операционной аренде</v>
          </cell>
          <cell r="C508" t="str">
            <v>Operating lease expenses</v>
          </cell>
          <cell r="D508" t="str">
            <v>Операционные расходы</v>
          </cell>
          <cell r="E508" t="str">
            <v>Operating expenses</v>
          </cell>
          <cell r="F508" t="str">
            <v>Нераспределенная прибыль</v>
          </cell>
          <cell r="G508" t="str">
            <v>Retained earnings</v>
          </cell>
          <cell r="H508" t="str">
            <v>Прибыль текущего периода</v>
          </cell>
          <cell r="I508" t="str">
            <v>Profit for the period</v>
          </cell>
        </row>
        <row r="509">
          <cell r="A509">
            <v>52089</v>
          </cell>
          <cell r="B509" t="str">
            <v>Расходы на содержание недвижимости</v>
          </cell>
          <cell r="C509" t="str">
            <v>Expenses related to maintenance of fixed assets</v>
          </cell>
          <cell r="D509" t="str">
            <v>Операционные расходы</v>
          </cell>
          <cell r="E509" t="str">
            <v>Operating expenses</v>
          </cell>
          <cell r="F509" t="str">
            <v>Нераспределенная прибыль</v>
          </cell>
          <cell r="G509" t="str">
            <v>Retained earnings</v>
          </cell>
          <cell r="H509" t="str">
            <v>Прибыль текущего периода</v>
          </cell>
          <cell r="I509" t="str">
            <v>Profit for the period</v>
          </cell>
        </row>
        <row r="510">
          <cell r="A510">
            <v>52090</v>
          </cell>
          <cell r="B510" t="str">
            <v>Ремонт основных средств</v>
          </cell>
          <cell r="C510" t="str">
            <v>Repair of fixed assets</v>
          </cell>
          <cell r="D510" t="str">
            <v>Операционные расходы</v>
          </cell>
          <cell r="E510" t="str">
            <v>Operating expenses</v>
          </cell>
          <cell r="F510" t="str">
            <v>Нераспределенная прибыль</v>
          </cell>
          <cell r="G510" t="str">
            <v>Retained earnings</v>
          </cell>
          <cell r="H510" t="str">
            <v>Прибыль текущего периода</v>
          </cell>
          <cell r="I510" t="str">
            <v>Profit for the period</v>
          </cell>
        </row>
        <row r="511">
          <cell r="A511">
            <v>52095</v>
          </cell>
          <cell r="B511" t="str">
            <v>Прочие операционные расходы</v>
          </cell>
          <cell r="C511" t="str">
            <v>Other operating expenses</v>
          </cell>
          <cell r="D511" t="str">
            <v>Операционные расходы</v>
          </cell>
          <cell r="E511" t="str">
            <v>Operating expenses</v>
          </cell>
          <cell r="F511" t="str">
            <v>Нераспределенная прибыль</v>
          </cell>
          <cell r="G511" t="str">
            <v>Retained earnings</v>
          </cell>
          <cell r="H511" t="str">
            <v>Прибыль текущего периода</v>
          </cell>
          <cell r="I511" t="str">
            <v>Profit for the period</v>
          </cell>
        </row>
        <row r="512">
          <cell r="A512">
            <v>52096</v>
          </cell>
          <cell r="B512" t="str">
            <v>Расходы по обязательным платежам в систему страхования вкладов</v>
          </cell>
          <cell r="C512" t="str">
            <v>Mandatory deposit insurance expenses</v>
          </cell>
          <cell r="D512" t="str">
            <v>Расходы по платежам в систему страхования вкладов</v>
          </cell>
          <cell r="E512" t="str">
            <v>Deposit insurance expenses</v>
          </cell>
          <cell r="F512" t="str">
            <v>Нераспределенная прибыль</v>
          </cell>
          <cell r="G512" t="str">
            <v>Retained earnings</v>
          </cell>
          <cell r="H512" t="str">
            <v>Прибыль текущего периода</v>
          </cell>
          <cell r="I512" t="str">
            <v>Profit for the period</v>
          </cell>
        </row>
        <row r="513">
          <cell r="A513">
            <v>52110</v>
          </cell>
          <cell r="B513" t="str">
            <v>Заработная плата и премиальные выплаты</v>
          </cell>
          <cell r="C513" t="str">
            <v>Salaries &amp; bonuses</v>
          </cell>
          <cell r="D513" t="str">
            <v>Операционные расходы</v>
          </cell>
          <cell r="E513" t="str">
            <v>Operating expenses</v>
          </cell>
          <cell r="F513" t="str">
            <v>Нераспределенная прибыль</v>
          </cell>
          <cell r="G513" t="str">
            <v>Retained earnings</v>
          </cell>
          <cell r="H513" t="str">
            <v>Прибыль текущего периода</v>
          </cell>
          <cell r="I513" t="str">
            <v>Profit for the period</v>
          </cell>
        </row>
        <row r="514">
          <cell r="A514">
            <v>52111</v>
          </cell>
          <cell r="B514" t="str">
            <v>Начисленные расходы по неиспользованным отпускам</v>
          </cell>
          <cell r="C514" t="str">
            <v>Expenses on unused vacations</v>
          </cell>
          <cell r="D514" t="str">
            <v>Операционные расходы</v>
          </cell>
          <cell r="E514" t="str">
            <v>Operating expenses</v>
          </cell>
          <cell r="F514" t="str">
            <v>Нераспределенная прибыль</v>
          </cell>
          <cell r="G514" t="str">
            <v>Retained earnings</v>
          </cell>
          <cell r="H514" t="str">
            <v>Прибыль текущего периода</v>
          </cell>
          <cell r="I514" t="str">
            <v>Profit for the period</v>
          </cell>
        </row>
        <row r="515">
          <cell r="A515">
            <v>52112</v>
          </cell>
          <cell r="B515" t="str">
            <v>Расходы по корпоративной пенсионной программе</v>
          </cell>
          <cell r="C515" t="str">
            <v>Expenses on pension obligations (IAS 19)</v>
          </cell>
          <cell r="D515" t="str">
            <v>Операционные расходы</v>
          </cell>
          <cell r="E515" t="str">
            <v>Operating expenses</v>
          </cell>
          <cell r="F515" t="str">
            <v>Нераспределенная прибыль</v>
          </cell>
          <cell r="G515" t="str">
            <v>Retained earnings</v>
          </cell>
          <cell r="H515" t="str">
            <v>Прибыль текущего периода</v>
          </cell>
          <cell r="I515" t="str">
            <v>Profit for the period</v>
          </cell>
        </row>
        <row r="516">
          <cell r="A516">
            <v>52113</v>
          </cell>
          <cell r="B516" t="str">
            <v>Прочие расходы на персонал</v>
          </cell>
          <cell r="C516" t="str">
            <v>Other common staff expenses</v>
          </cell>
          <cell r="D516" t="str">
            <v>Операционные расходы</v>
          </cell>
          <cell r="E516" t="str">
            <v>Operating expenses</v>
          </cell>
          <cell r="F516" t="str">
            <v>Нераспределенная прибыль</v>
          </cell>
          <cell r="G516" t="str">
            <v>Retained earnings</v>
          </cell>
          <cell r="H516" t="str">
            <v>Прибыль текущего периода</v>
          </cell>
          <cell r="I516" t="str">
            <v>Profit for the period</v>
          </cell>
        </row>
        <row r="517">
          <cell r="A517">
            <v>52150</v>
          </cell>
          <cell r="B517" t="str">
            <v>Социальные налоги на фонд оплаты труда</v>
          </cell>
          <cell r="C517" t="str">
            <v>Social taxes</v>
          </cell>
          <cell r="D517" t="str">
            <v>Операционные расходы</v>
          </cell>
          <cell r="E517" t="str">
            <v>Operating expenses</v>
          </cell>
          <cell r="F517" t="str">
            <v>Нераспределенная прибыль</v>
          </cell>
          <cell r="G517" t="str">
            <v>Retained earnings</v>
          </cell>
          <cell r="H517" t="str">
            <v>Прибыль текущего периода</v>
          </cell>
          <cell r="I517" t="str">
            <v>Profit for the period</v>
          </cell>
        </row>
        <row r="518">
          <cell r="A518">
            <v>52200</v>
          </cell>
          <cell r="B518" t="str">
            <v>Амортизация основных средств</v>
          </cell>
          <cell r="C518" t="str">
            <v>Depreciation of premises and equipment</v>
          </cell>
          <cell r="D518" t="str">
            <v>Операционные расходы</v>
          </cell>
          <cell r="E518" t="str">
            <v>Operating expenses</v>
          </cell>
          <cell r="F518" t="str">
            <v>Нераспределенная прибыль</v>
          </cell>
          <cell r="G518" t="str">
            <v>Retained earnings</v>
          </cell>
          <cell r="H518" t="str">
            <v>Прибыль текущего периода</v>
          </cell>
          <cell r="I518" t="str">
            <v>Profit for the period</v>
          </cell>
        </row>
        <row r="519">
          <cell r="A519">
            <v>52210</v>
          </cell>
          <cell r="B519" t="str">
            <v>Амортизация нематериальных активов, полученных при приобретении компаний</v>
          </cell>
          <cell r="C519" t="str">
            <v>Amortization of intangible assets obtained through business combination</v>
          </cell>
          <cell r="D519" t="str">
            <v>Операционные расходы</v>
          </cell>
          <cell r="E519" t="str">
            <v>Operating expenses</v>
          </cell>
          <cell r="F519" t="str">
            <v>Нераспределенная прибыль</v>
          </cell>
          <cell r="G519" t="str">
            <v>Retained earnings</v>
          </cell>
          <cell r="H519" t="str">
            <v>Прибыль текущего периода</v>
          </cell>
          <cell r="I519" t="str">
            <v>Profit for the period</v>
          </cell>
        </row>
        <row r="520">
          <cell r="A520">
            <v>52290</v>
          </cell>
          <cell r="B520" t="str">
            <v>Амортизация прочих нематериальных активов</v>
          </cell>
          <cell r="C520" t="str">
            <v>Amortization of other intangible assets</v>
          </cell>
          <cell r="D520" t="str">
            <v>Операционные расходы</v>
          </cell>
          <cell r="E520" t="str">
            <v>Operating expenses</v>
          </cell>
          <cell r="F520" t="str">
            <v>Нераспределенная прибыль</v>
          </cell>
          <cell r="G520" t="str">
            <v>Retained earnings</v>
          </cell>
          <cell r="H520" t="str">
            <v>Прибыль текущего периода</v>
          </cell>
          <cell r="I520" t="str">
            <v>Profit for the period</v>
          </cell>
        </row>
        <row r="521">
          <cell r="A521">
            <v>52501</v>
          </cell>
          <cell r="B521" t="str">
            <v>Компоненты себестоимости - Стоимость покупных товаров, сырья и материалов</v>
          </cell>
          <cell r="C521" t="str">
            <v>Components of cost - cost of purchased goods and raw materials</v>
          </cell>
          <cell r="D521" t="str">
            <v>Себестоимость реализованной продукции нефинансовых дочерних компаний</v>
          </cell>
          <cell r="E521" t="str">
            <v>Cost of sales of non-financial subsidiries</v>
          </cell>
          <cell r="F521" t="str">
            <v>Нераспределенная прибыль</v>
          </cell>
          <cell r="G521" t="str">
            <v>Retained earnings</v>
          </cell>
          <cell r="H521" t="str">
            <v>Прибыль текущего периода</v>
          </cell>
          <cell r="I521" t="str">
            <v>Profit for the period</v>
          </cell>
        </row>
        <row r="522">
          <cell r="A522">
            <v>52502</v>
          </cell>
          <cell r="B522" t="str">
            <v>Компоненты себестоимости - Затраты на оплату труда основного персонала (без ЕСН)</v>
          </cell>
          <cell r="C522" t="str">
            <v>Components of cost - labour cost (excluding social taxes)</v>
          </cell>
          <cell r="D522" t="str">
            <v>Себестоимость реализованной продукции нефинансовых дочерних компаний</v>
          </cell>
          <cell r="E522" t="str">
            <v>Cost of sales of non-financial subsidiries</v>
          </cell>
          <cell r="F522" t="str">
            <v>Нераспределенная прибыль</v>
          </cell>
          <cell r="G522" t="str">
            <v>Retained earnings</v>
          </cell>
          <cell r="H522" t="str">
            <v>Прибыль текущего периода</v>
          </cell>
          <cell r="I522" t="str">
            <v>Profit for the period</v>
          </cell>
        </row>
        <row r="523">
          <cell r="A523">
            <v>52503</v>
          </cell>
          <cell r="B523" t="str">
            <v>Компоненты себестоимости - Социальные налоги по заработной плате</v>
          </cell>
          <cell r="C523" t="str">
            <v>Components of cost - social taxes payable on wage fund</v>
          </cell>
          <cell r="D523" t="str">
            <v>Себестоимость реализованной продукции нефинансовых дочерних компаний</v>
          </cell>
          <cell r="E523" t="str">
            <v>Cost of sales of non-financial subsidiries</v>
          </cell>
          <cell r="F523" t="str">
            <v>Нераспределенная прибыль</v>
          </cell>
          <cell r="G523" t="str">
            <v>Retained earnings</v>
          </cell>
          <cell r="H523" t="str">
            <v>Прибыль текущего периода</v>
          </cell>
          <cell r="I523" t="str">
            <v>Profit for the period</v>
          </cell>
        </row>
        <row r="524">
          <cell r="A524">
            <v>52504</v>
          </cell>
          <cell r="B524" t="str">
            <v>Компоненты себестоимости - Транспортные расходы</v>
          </cell>
          <cell r="C524" t="str">
            <v>Components of cost - Transportation costs</v>
          </cell>
          <cell r="D524" t="str">
            <v>Себестоимость реализованной продукции нефинансовых дочерних компаний</v>
          </cell>
          <cell r="E524" t="str">
            <v>Cost of sales of non-financial subsidiries</v>
          </cell>
          <cell r="F524" t="str">
            <v>Нераспределенная прибыль</v>
          </cell>
          <cell r="G524" t="str">
            <v>Retained earnings</v>
          </cell>
          <cell r="H524" t="str">
            <v>Прибыль текущего периода</v>
          </cell>
          <cell r="I524" t="str">
            <v>Profit for the period</v>
          </cell>
        </row>
        <row r="525">
          <cell r="A525">
            <v>52505</v>
          </cell>
          <cell r="B525" t="str">
            <v>Компоненты себестоимости - Аренда помещений</v>
          </cell>
          <cell r="C525" t="str">
            <v>Components of cost - operating lease of premises</v>
          </cell>
          <cell r="D525" t="str">
            <v>Себестоимость реализованной продукции нефинансовых дочерних компаний</v>
          </cell>
          <cell r="E525" t="str">
            <v>Cost of sales of non-financial subsidiries</v>
          </cell>
          <cell r="F525" t="str">
            <v>Нераспределенная прибыль</v>
          </cell>
          <cell r="G525" t="str">
            <v>Retained earnings</v>
          </cell>
          <cell r="H525" t="str">
            <v>Прибыль текущего периода</v>
          </cell>
          <cell r="I525" t="str">
            <v>Profit for the period</v>
          </cell>
        </row>
        <row r="526">
          <cell r="A526">
            <v>52506</v>
          </cell>
          <cell r="B526" t="str">
            <v>Компоненты себестоимости - Содержание помещений и оборудования</v>
          </cell>
          <cell r="C526" t="str">
            <v>Components of cost - maintenance of premises and equipment</v>
          </cell>
          <cell r="D526" t="str">
            <v>Себестоимость реализованной продукции нефинансовых дочерних компаний</v>
          </cell>
          <cell r="E526" t="str">
            <v>Cost of sales of non-financial subsidiries</v>
          </cell>
          <cell r="F526" t="str">
            <v>Нераспределенная прибыль</v>
          </cell>
          <cell r="G526" t="str">
            <v>Retained earnings</v>
          </cell>
          <cell r="H526" t="str">
            <v>Прибыль текущего периода</v>
          </cell>
          <cell r="I526" t="str">
            <v>Profit for the period</v>
          </cell>
        </row>
        <row r="527">
          <cell r="A527">
            <v>52507</v>
          </cell>
          <cell r="B527" t="str">
            <v>Компоненты себестоимости - Амортизация основных средств</v>
          </cell>
          <cell r="C527" t="str">
            <v>Components of cost - depreciation of premises and equipment</v>
          </cell>
          <cell r="D527" t="str">
            <v>Себестоимость реализованной продукции нефинансовых дочерних компаний</v>
          </cell>
          <cell r="E527" t="str">
            <v>Cost of sales of non-financial subsidiries</v>
          </cell>
          <cell r="F527" t="str">
            <v>Нераспределенная прибыль</v>
          </cell>
          <cell r="G527" t="str">
            <v>Retained earnings</v>
          </cell>
          <cell r="H527" t="str">
            <v>Прибыль текущего периода</v>
          </cell>
          <cell r="I527" t="str">
            <v>Profit for the period</v>
          </cell>
        </row>
        <row r="528">
          <cell r="A528">
            <v>52508</v>
          </cell>
          <cell r="B528" t="str">
            <v>Компоненты себестоимости - Амортизация нематериальных активов</v>
          </cell>
          <cell r="C528" t="str">
            <v>Components of cost - amortization of intangible assets</v>
          </cell>
          <cell r="D528" t="str">
            <v>Себестоимость реализованной продукции нефинансовых дочерних компаний</v>
          </cell>
          <cell r="E528" t="str">
            <v>Cost of sales of non-financial subsidiries</v>
          </cell>
          <cell r="F528" t="str">
            <v>Нераспределенная прибыль</v>
          </cell>
          <cell r="G528" t="str">
            <v>Retained earnings</v>
          </cell>
          <cell r="H528" t="str">
            <v>Прибыль текущего периода</v>
          </cell>
          <cell r="I528" t="str">
            <v>Profit for the period</v>
          </cell>
        </row>
        <row r="529">
          <cell r="A529">
            <v>52509</v>
          </cell>
          <cell r="B529" t="str">
            <v>Компоненты себестоимости - Услуги сторонних организаций</v>
          </cell>
          <cell r="C529" t="str">
            <v>Components of cost - cost of third party services</v>
          </cell>
          <cell r="D529" t="str">
            <v>Себестоимость реализованной продукции нефинансовых дочерних компаний</v>
          </cell>
          <cell r="E529" t="str">
            <v>Cost of sales of non-financial subsidiries</v>
          </cell>
          <cell r="F529" t="str">
            <v>Нераспределенная прибыль</v>
          </cell>
          <cell r="G529" t="str">
            <v>Retained earnings</v>
          </cell>
          <cell r="H529" t="str">
            <v>Прибыль текущего периода</v>
          </cell>
          <cell r="I529" t="str">
            <v>Profit for the period</v>
          </cell>
        </row>
        <row r="530">
          <cell r="A530">
            <v>52510</v>
          </cell>
          <cell r="B530" t="str">
            <v>Компоненты себестоимости - Таможенные сборы и невозмещаемые налоги</v>
          </cell>
          <cell r="C530" t="str">
            <v>Components of cost - custom fees and non-refundable taxes</v>
          </cell>
          <cell r="D530" t="str">
            <v>Себестоимость реализованной продукции нефинансовых дочерних компаний</v>
          </cell>
          <cell r="E530" t="str">
            <v>Cost of sales of non-financial subsidiries</v>
          </cell>
          <cell r="F530" t="str">
            <v>Нераспределенная прибыль</v>
          </cell>
          <cell r="G530" t="str">
            <v>Retained earnings</v>
          </cell>
          <cell r="H530" t="str">
            <v>Прибыль текущего периода</v>
          </cell>
          <cell r="I530" t="str">
            <v>Profit for the period</v>
          </cell>
        </row>
        <row r="531">
          <cell r="A531">
            <v>52511</v>
          </cell>
          <cell r="B531" t="str">
            <v>Компоненты себестоимости - Прочие прямые расходы</v>
          </cell>
          <cell r="C531" t="str">
            <v>Components of cost - other direct costs</v>
          </cell>
          <cell r="D531" t="str">
            <v>Себестоимость реализованной продукции нефинансовых дочерних компаний</v>
          </cell>
          <cell r="E531" t="str">
            <v>Cost of sales of non-financial subsidiries</v>
          </cell>
          <cell r="F531" t="str">
            <v>Нераспределенная прибыль</v>
          </cell>
          <cell r="G531" t="str">
            <v>Retained earnings</v>
          </cell>
          <cell r="H531" t="str">
            <v>Прибыль текущего периода</v>
          </cell>
          <cell r="I531" t="str">
            <v>Profit for the period</v>
          </cell>
        </row>
        <row r="532">
          <cell r="A532">
            <v>52512</v>
          </cell>
          <cell r="B532" t="str">
            <v>Компоненты себестоимости - Изменение страховых резервов</v>
          </cell>
          <cell r="C532" t="str">
            <v>Components of cost - changes in insurance provision</v>
          </cell>
          <cell r="D532" t="str">
            <v>Себестоимость реализованной продукции нефинансовых дочерних компаний</v>
          </cell>
          <cell r="E532" t="str">
            <v>Cost of sales of non-financial subsidiries</v>
          </cell>
          <cell r="F532" t="str">
            <v>Нераспределенная прибыль</v>
          </cell>
          <cell r="G532" t="str">
            <v>Retained earnings</v>
          </cell>
          <cell r="H532" t="str">
            <v>Прибыль текущего периода</v>
          </cell>
          <cell r="I532" t="str">
            <v>Profit for the period</v>
          </cell>
        </row>
        <row r="533">
          <cell r="A533">
            <v>52513</v>
          </cell>
          <cell r="B533" t="str">
            <v>Компоненты себестоимости - Аквизиционные расходы</v>
          </cell>
          <cell r="C533" t="str">
            <v>Components of cost - acquisition costs</v>
          </cell>
          <cell r="D533" t="str">
            <v>Себестоимость реализованной продукции нефинансовых дочерних компаний</v>
          </cell>
          <cell r="E533" t="str">
            <v>Cost of sales of non-financial subsidiries</v>
          </cell>
          <cell r="F533" t="str">
            <v>Нераспределенная прибыль</v>
          </cell>
          <cell r="G533" t="str">
            <v>Retained earnings</v>
          </cell>
          <cell r="H533" t="str">
            <v>Прибыль текущего периода</v>
          </cell>
          <cell r="I533" t="str">
            <v>Profit for the period</v>
          </cell>
        </row>
        <row r="534">
          <cell r="A534">
            <v>52514</v>
          </cell>
          <cell r="B534" t="str">
            <v>Компоненты себестоимости - Страховые выплаты и убытки</v>
          </cell>
          <cell r="C534" t="str">
            <v>Components of cost - insurance claims paid</v>
          </cell>
          <cell r="D534" t="str">
            <v>Себестоимость реализованной продукции нефинансовых дочерних компаний</v>
          </cell>
          <cell r="E534" t="str">
            <v>Cost of sales of non-financial subsidiries</v>
          </cell>
          <cell r="F534" t="str">
            <v>Нераспределенная прибыль</v>
          </cell>
          <cell r="G534" t="str">
            <v>Retained earnings</v>
          </cell>
          <cell r="H534" t="str">
            <v>Прибыль текущего периода</v>
          </cell>
          <cell r="I534" t="str">
            <v>Profit for the period</v>
          </cell>
        </row>
        <row r="535">
          <cell r="A535">
            <v>57010</v>
          </cell>
          <cell r="B535" t="str">
            <v>NMP Гиперинфляция основных средств</v>
          </cell>
          <cell r="C535" t="str">
            <v>NMP hyperinflation (impact of non-current assets)</v>
          </cell>
          <cell r="D535" t="str">
            <v>Прочие операционные доходы</v>
          </cell>
          <cell r="E535" t="str">
            <v>Other operating income</v>
          </cell>
          <cell r="F535" t="str">
            <v>Нераспределенная прибыль</v>
          </cell>
          <cell r="G535" t="str">
            <v>Retained earnings</v>
          </cell>
          <cell r="H535" t="str">
            <v>Прибыль текущего периода</v>
          </cell>
          <cell r="I535" t="str">
            <v>Profit for the period</v>
          </cell>
        </row>
        <row r="536">
          <cell r="A536">
            <v>57020</v>
          </cell>
          <cell r="B536" t="str">
            <v>NMP Гиперинфляция уставного капитала</v>
          </cell>
          <cell r="C536" t="str">
            <v>NMP hyperinflation (impact of share capital)</v>
          </cell>
          <cell r="D536" t="str">
            <v>Прочие операционные доходы</v>
          </cell>
          <cell r="E536" t="str">
            <v>Other operating income</v>
          </cell>
          <cell r="F536" t="str">
            <v>Нераспределенная прибыль</v>
          </cell>
          <cell r="G536" t="str">
            <v>Retained earnings</v>
          </cell>
          <cell r="H536" t="str">
            <v>Прибыль текущего периода</v>
          </cell>
          <cell r="I536" t="str">
            <v>Profit for the period</v>
          </cell>
        </row>
        <row r="537">
          <cell r="A537">
            <v>57030</v>
          </cell>
          <cell r="B537" t="str">
            <v>NMP Гиперинфляция статей ОПУ</v>
          </cell>
          <cell r="C537" t="str">
            <v>NMP hyperinflation (impact of income statement)</v>
          </cell>
          <cell r="D537" t="str">
            <v>Прочие операционные доходы</v>
          </cell>
          <cell r="E537" t="str">
            <v>Other operating income</v>
          </cell>
          <cell r="F537" t="str">
            <v>Нераспределенная прибыль</v>
          </cell>
          <cell r="G537" t="str">
            <v>Retained earnings</v>
          </cell>
          <cell r="H537" t="str">
            <v>Прибыль текущего периода</v>
          </cell>
          <cell r="I537" t="str">
            <v>Profit for the period</v>
          </cell>
        </row>
        <row r="538">
          <cell r="A538">
            <v>57040</v>
          </cell>
          <cell r="B538" t="str">
            <v>NMP Гиперинфляция фондов</v>
          </cell>
          <cell r="C538" t="str">
            <v>NMP hyperinflation (impact of reserves)</v>
          </cell>
          <cell r="D538" t="str">
            <v>Прочие операционные доходы</v>
          </cell>
          <cell r="E538" t="str">
            <v>Other operating income</v>
          </cell>
          <cell r="F538" t="str">
            <v>Нераспределенная прибыль</v>
          </cell>
          <cell r="G538" t="str">
            <v>Retained earnings</v>
          </cell>
          <cell r="H538" t="str">
            <v>Прибыль текущего периода</v>
          </cell>
          <cell r="I538" t="str">
            <v>Profit for the period</v>
          </cell>
        </row>
        <row r="539">
          <cell r="A539">
            <v>57050</v>
          </cell>
          <cell r="B539" t="str">
            <v>NMP Гиперинфляция долевых инвестиций</v>
          </cell>
          <cell r="C539" t="str">
            <v>NMP hyperinflation of equity investments</v>
          </cell>
          <cell r="D539" t="str">
            <v>Прочие операционные доходы</v>
          </cell>
          <cell r="E539" t="str">
            <v>Other operating income</v>
          </cell>
          <cell r="F539" t="str">
            <v>Нераспределенная прибыль</v>
          </cell>
          <cell r="G539" t="str">
            <v>Retained earnings</v>
          </cell>
          <cell r="H539" t="str">
            <v>Прибыль текущего периода</v>
          </cell>
          <cell r="I539" t="str">
            <v>Profit for the period</v>
          </cell>
        </row>
        <row r="540">
          <cell r="A540">
            <v>59010</v>
          </cell>
          <cell r="B540" t="str">
            <v>Чистый расход по текущему налогу на прибыль</v>
          </cell>
          <cell r="C540" t="str">
            <v>Current income tax expenses</v>
          </cell>
          <cell r="D540" t="str">
            <v>Расход по налогу на прибыль</v>
          </cell>
          <cell r="E540" t="str">
            <v>Income tax expense</v>
          </cell>
          <cell r="F540" t="str">
            <v>Нераспределенная прибыль</v>
          </cell>
          <cell r="G540" t="str">
            <v>Retained earnings</v>
          </cell>
          <cell r="H540" t="str">
            <v>Прибыль текущего периода</v>
          </cell>
          <cell r="I540" t="str">
            <v>Profit for the period</v>
          </cell>
        </row>
        <row r="541">
          <cell r="A541">
            <v>59011</v>
          </cell>
          <cell r="B541" t="str">
            <v>Текущий налог на прибыль по чистым доходам / расходам групп активов, удерживаемых для продажи</v>
          </cell>
          <cell r="C541" t="str">
            <v>Current income tax expenses on income/expense from/on the group of asset held for sale</v>
          </cell>
          <cell r="D541" t="str">
            <v>Расход по налогу на прибыль</v>
          </cell>
          <cell r="E541" t="str">
            <v>Income tax expense</v>
          </cell>
          <cell r="F541" t="str">
            <v>Нераспределенная прибыль</v>
          </cell>
          <cell r="G541" t="str">
            <v>Retained earnings</v>
          </cell>
          <cell r="H541" t="str">
            <v>Прибыль текущего периода</v>
          </cell>
          <cell r="I541" t="str">
            <v>Profit for the period</v>
          </cell>
        </row>
        <row r="542">
          <cell r="A542">
            <v>59020</v>
          </cell>
          <cell r="B542" t="str">
            <v>Чистый расход по отложенному налогу на прибыль</v>
          </cell>
          <cell r="C542" t="str">
            <v>Deferred income tax expenses</v>
          </cell>
          <cell r="D542" t="str">
            <v>Расход по налогу на прибыль</v>
          </cell>
          <cell r="E542" t="str">
            <v>Income tax expense</v>
          </cell>
          <cell r="F542" t="str">
            <v>Нераспределенная прибыль</v>
          </cell>
          <cell r="G542" t="str">
            <v>Retained earnings</v>
          </cell>
          <cell r="H542" t="str">
            <v>Прибыль текущего периода</v>
          </cell>
          <cell r="I542" t="str">
            <v>Profit for the period</v>
          </cell>
        </row>
        <row r="543">
          <cell r="A543">
            <v>59050</v>
          </cell>
          <cell r="B543" t="str">
            <v>Отложенный налог на прибыль по чистым доходам / расходам от активов (групп активов), удерживаемых для продажи, прекращенной деятельности (IFRS 5)</v>
          </cell>
          <cell r="C543" t="str">
            <v xml:space="preserve">Deferred income tax expenses on net income/expense from/on non-current assets (groups of non-current assets) held for sale and discontinued operations </v>
          </cell>
          <cell r="D543" t="str">
            <v>Расход по налогу на прибыль</v>
          </cell>
          <cell r="E543" t="str">
            <v>Income tax expense</v>
          </cell>
          <cell r="F543" t="str">
            <v>Нераспределенная прибыль</v>
          </cell>
          <cell r="G543" t="str">
            <v>Retained earnings</v>
          </cell>
          <cell r="H543" t="str">
            <v>Прибыль текущего периода</v>
          </cell>
          <cell r="I543" t="str">
            <v>Profit for the period</v>
          </cell>
        </row>
        <row r="544">
          <cell r="A544">
            <v>59051</v>
          </cell>
          <cell r="B544" t="str">
            <v>Отложенный налог на прибыль по финансовому результату от выбытия активов (групп активов), удерживаемых для продажи, или прекращенной деятельности (IFRS 5)</v>
          </cell>
          <cell r="C544" t="str">
            <v>Deferred income tax expenses on financial result from sale non-current assets (groups of non-current assets) held for sale,  fair valuation and disposal</v>
          </cell>
          <cell r="D544" t="str">
            <v>Расход по налогу на прибыль</v>
          </cell>
          <cell r="E544" t="str">
            <v>Income tax expense</v>
          </cell>
          <cell r="F544" t="str">
            <v>Нераспределенная прибыль</v>
          </cell>
          <cell r="G544" t="str">
            <v>Retained earnings</v>
          </cell>
          <cell r="H544" t="str">
            <v>Прибыль текущего периода</v>
          </cell>
          <cell r="I544" t="str">
            <v>Profit for the period</v>
          </cell>
        </row>
        <row r="545">
          <cell r="A545">
            <v>70110</v>
          </cell>
          <cell r="B545" t="str">
            <v>Переоценка долговых ценных бумаг, имеющихся в наличии для продажи</v>
          </cell>
          <cell r="C545" t="str">
            <v>Fair valuation of debt securities available for sale</v>
          </cell>
          <cell r="D545" t="str">
            <v>Переоценка ценных бумаг, имеющихся в наличии для продажи</v>
          </cell>
          <cell r="E545" t="str">
            <v>Revalutaion of investment securities available for sale</v>
          </cell>
          <cell r="F545" t="str">
            <v>Фонд переоценки ценных бумаг, имеющихся в наличии для продажи</v>
          </cell>
          <cell r="G545" t="str">
            <v>Fair value reserve for investment securities available for sale</v>
          </cell>
          <cell r="H545" t="str">
            <v>Прочий совокупный доход текущего периода</v>
          </cell>
          <cell r="I545" t="str">
            <v>Other comprehensive income for the period</v>
          </cell>
        </row>
        <row r="546">
          <cell r="A546">
            <v>70111</v>
          </cell>
          <cell r="B546" t="str">
            <v>Переоценка долевых ценных бумаг, имеющихся в наличии для продажи</v>
          </cell>
          <cell r="C546" t="str">
            <v>Fair valuation of equity securities available for sale</v>
          </cell>
          <cell r="D546" t="str">
            <v>Переоценка ценных бумаг, имеющихся в наличии для продажи</v>
          </cell>
          <cell r="E546" t="str">
            <v>Revalutaion of investment securities available for sale</v>
          </cell>
          <cell r="F546" t="str">
            <v>Фонд переоценки ценных бумаг, имеющихся в наличии для продажи</v>
          </cell>
          <cell r="G546" t="str">
            <v>Fair value reserve for investment securities available for sale</v>
          </cell>
          <cell r="H546" t="str">
            <v>Прочий совокупный доход текущего периода</v>
          </cell>
          <cell r="I546" t="str">
            <v>Other comprehensive income for the period</v>
          </cell>
        </row>
        <row r="547">
          <cell r="A547">
            <v>70199</v>
          </cell>
          <cell r="B547" t="str">
            <v>Отложенный налог по переоценке ценных бумаг, имеющихся в наличии для продажи</v>
          </cell>
          <cell r="C547" t="str">
            <v>Deferred income tax on fair valuation of securities available for sale</v>
          </cell>
          <cell r="D547" t="str">
            <v>Налог на прибыль по переоценке ценных бумаг, имеющихся в наличии для продажи</v>
          </cell>
          <cell r="E547" t="str">
            <v>Deferred income tax relating to revaluation of investment securities available for sale</v>
          </cell>
          <cell r="F547" t="str">
            <v>Фонд переоценки ценных бумаг, имеющихся в наличии для продажи</v>
          </cell>
          <cell r="G547" t="str">
            <v>Fair value reserve for investment securities available for sale</v>
          </cell>
          <cell r="H547" t="str">
            <v>Прочий совокупный доход текущего периода</v>
          </cell>
          <cell r="I547" t="str">
            <v>Other comprehensive income for the period</v>
          </cell>
        </row>
        <row r="548">
          <cell r="A548">
            <v>71001</v>
          </cell>
          <cell r="B548" t="str">
            <v>Переоценка основных средств</v>
          </cell>
          <cell r="C548" t="str">
            <v>Revaluation of office premises</v>
          </cell>
          <cell r="D548" t="str">
            <v>Переоценка основных средств</v>
          </cell>
          <cell r="E548" t="str">
            <v>Revaluation of property, plant and equipment</v>
          </cell>
          <cell r="F548" t="str">
            <v>Фонд переоценки основных средств</v>
          </cell>
          <cell r="G548" t="str">
            <v>Revaluation reserve for office premises</v>
          </cell>
          <cell r="H548" t="str">
            <v>Прочий совокупный доход текущего периода</v>
          </cell>
          <cell r="I548" t="str">
            <v>Other comprehensive income for the period</v>
          </cell>
        </row>
        <row r="549">
          <cell r="A549">
            <v>71099</v>
          </cell>
          <cell r="B549" t="str">
            <v>Отложенный налог по переоценке основных средств</v>
          </cell>
          <cell r="C549" t="str">
            <v>Deferred income tax on revaluation of office premises</v>
          </cell>
          <cell r="D549" t="str">
            <v>Переоценка основных средств</v>
          </cell>
          <cell r="E549" t="str">
            <v>Revaluation of property, plant and equipment</v>
          </cell>
          <cell r="F549" t="str">
            <v>Фонд переоценки основных средств</v>
          </cell>
          <cell r="G549" t="str">
            <v>Revaluation reserve for office premises</v>
          </cell>
          <cell r="H549" t="str">
            <v>Прочий совокупный доход текущего периода</v>
          </cell>
          <cell r="I549" t="str">
            <v>Other comprehensive income for the period</v>
          </cell>
        </row>
        <row r="550">
          <cell r="A550">
            <v>72000</v>
          </cell>
          <cell r="B550" t="str">
            <v>Валютная переоценка дочерних компаний</v>
          </cell>
          <cell r="C550" t="str">
            <v>Net foreign currency translation gain less losses</v>
          </cell>
          <cell r="D550" t="str">
            <v>Валютная переоценка дочерних компаний</v>
          </cell>
          <cell r="E550" t="str">
            <v>Net foreign currency translation result</v>
          </cell>
          <cell r="F550" t="str">
            <v>Фонд валютной переоценки дочерних компаний</v>
          </cell>
          <cell r="G550" t="str">
            <v>Foreign currency translation reserve</v>
          </cell>
          <cell r="H550" t="str">
            <v>Прочий совокупный доход текущего периода</v>
          </cell>
          <cell r="I550" t="str">
            <v>Other comprehensive income for the period</v>
          </cell>
        </row>
        <row r="551">
          <cell r="A551">
            <v>74000</v>
          </cell>
          <cell r="B551" t="str">
            <v>Прочий совокупный доход от активов (групп активов), удерживаемых для продажи</v>
          </cell>
          <cell r="C551" t="str">
            <v>Other comprehensive income from assets (group of assets) held for sale</v>
          </cell>
          <cell r="D551" t="str">
            <v>Прочий совокупный доход от активов (групп активов), удерживаемых для продажи</v>
          </cell>
          <cell r="E551" t="str">
            <v>Other comprehensive income arising from assets held for sale</v>
          </cell>
          <cell r="F551" t="str">
            <v>Фонд переоценки активов (групп активов), удерживаемых для продажи</v>
          </cell>
          <cell r="G551" t="str">
            <v>Revaluation reserve for assets (group of assets) available for sale</v>
          </cell>
          <cell r="H551" t="str">
            <v>Прочий совокупный доход текущего периода</v>
          </cell>
          <cell r="I551" t="str">
            <v>Other comprehensive income for the period</v>
          </cell>
        </row>
        <row r="552">
          <cell r="A552">
            <v>74099</v>
          </cell>
          <cell r="B552" t="str">
            <v>Отложенный налог по активам (группе активов), удерживаемых для продажи</v>
          </cell>
          <cell r="C552" t="str">
            <v>Deferred income tax on from assets (group of assets) held for sale</v>
          </cell>
          <cell r="D552" t="str">
            <v>Прочий совокупный доход от активов (групп активов), удерживаемых для продажи</v>
          </cell>
          <cell r="E552" t="str">
            <v>Other comprehensive income arising from assets held for sale</v>
          </cell>
          <cell r="F552" t="str">
            <v>Фонд переоценки активов (групп активов), удерживаемых для продажи</v>
          </cell>
          <cell r="G552" t="str">
            <v>Revaluation reserve for assets (group of assets) available for sale</v>
          </cell>
          <cell r="H552" t="str">
            <v>Прочий совокупный доход текущего периода</v>
          </cell>
          <cell r="I552" t="str">
            <v>Other comprehensive income for the period</v>
          </cell>
        </row>
        <row r="553">
          <cell r="A553">
            <v>75002</v>
          </cell>
          <cell r="B553" t="str">
            <v>Прочий совокупный доход зависимых компаний</v>
          </cell>
          <cell r="C553" t="str">
            <v>Other comprehensive income of subsidiaries</v>
          </cell>
          <cell r="D553" t="str">
            <v>Прочий совокупный доход зависимых компаний</v>
          </cell>
          <cell r="E553" t="str">
            <v>Other comprehensive income of associates</v>
          </cell>
          <cell r="F553" t="str">
            <v>Фонд прочего совокупного дохода зависимых компаний</v>
          </cell>
          <cell r="G553" t="str">
            <v>OCI of associates reserve</v>
          </cell>
          <cell r="H553" t="str">
            <v>Прочий совокупный доход текущего периода</v>
          </cell>
          <cell r="I553" t="str">
            <v>Other comprehensive income for the period</v>
          </cell>
        </row>
        <row r="554">
          <cell r="A554">
            <v>75004</v>
          </cell>
          <cell r="B554" t="str">
            <v>Налог на прочий совокупный доход зависимых компаний</v>
          </cell>
          <cell r="C554" t="str">
            <v>Tax on other comprehensive income of subsidiaries</v>
          </cell>
          <cell r="D554" t="str">
            <v>Прочий совокупный доход зависимых компаний</v>
          </cell>
          <cell r="E554" t="str">
            <v>Other comprehensive income of associates</v>
          </cell>
          <cell r="F554" t="str">
            <v>Фонд прочего совокупного дохода зависимых компаний</v>
          </cell>
          <cell r="G554" t="str">
            <v>OCI of associates reserve</v>
          </cell>
          <cell r="H554" t="str">
            <v>Прочий совокупный доход текущего периода</v>
          </cell>
          <cell r="I554" t="str">
            <v>Other comprehensive income for the period</v>
          </cell>
        </row>
        <row r="555">
          <cell r="A555">
            <v>76000</v>
          </cell>
          <cell r="B555" t="str">
            <v>Переоценка кэшфло хедж</v>
          </cell>
          <cell r="C555" t="str">
            <v>Cashflow hedge revaluation</v>
          </cell>
          <cell r="D555" t="str">
            <v>Переоценка кэшфло хедж</v>
          </cell>
          <cell r="E555" t="str">
            <v>Cashflow hedge revaluation</v>
          </cell>
          <cell r="F555" t="str">
            <v>Фонд переоценки кэшфло хедж</v>
          </cell>
          <cell r="G555" t="str">
            <v>Cashflow hedge revaluation reserve</v>
          </cell>
          <cell r="H555" t="str">
            <v>Прочий совокупный доход текущего периода</v>
          </cell>
          <cell r="I555" t="str">
            <v>Other comprehensive income for the period</v>
          </cell>
        </row>
        <row r="556">
          <cell r="A556">
            <v>76099</v>
          </cell>
          <cell r="B556" t="str">
            <v>Отложенный налог по переоценке кэшфло хедж</v>
          </cell>
          <cell r="C556" t="str">
            <v>Deferred tax on cashflow hedge revaluation</v>
          </cell>
          <cell r="D556" t="str">
            <v>Переоценка кэшфло хедж</v>
          </cell>
          <cell r="E556" t="str">
            <v>Cashflow hedge revaluation</v>
          </cell>
          <cell r="F556" t="str">
            <v>Фонд переоценки кэшфло хедж</v>
          </cell>
          <cell r="G556" t="str">
            <v>Cashflow hedge revaluation reserve</v>
          </cell>
          <cell r="H556" t="str">
            <v>Прочий совокупный доход текущего периода</v>
          </cell>
          <cell r="I556" t="str">
            <v>Other comprehensive income for the period</v>
          </cell>
        </row>
        <row r="557">
          <cell r="A557">
            <v>78000</v>
          </cell>
          <cell r="B557" t="str">
            <v>Актуарные доходы/расходы по пенсионным обязательствам</v>
          </cell>
          <cell r="C557" t="str">
            <v>Acturial gains/losses on defined benefit obligations</v>
          </cell>
          <cell r="D557" t="str">
            <v>Актуарные доходы/расходы по пенсионным обязательствам</v>
          </cell>
          <cell r="E557" t="str">
            <v>Acturial gains/losses on defined benefit obligations</v>
          </cell>
          <cell r="F557" t="str">
            <v>Фонд актуарных доходов/расходов по пенсионным обязательствам</v>
          </cell>
          <cell r="G557" t="str">
            <v>Reserve of acturial gains/losses</v>
          </cell>
          <cell r="H557" t="str">
            <v>Прочий совокупный доход текущего периода</v>
          </cell>
          <cell r="I557" t="str">
            <v>Other comprehensive income for the period</v>
          </cell>
        </row>
        <row r="558">
          <cell r="A558">
            <v>78099</v>
          </cell>
          <cell r="B558" t="str">
            <v>Отложенный налог по актуарным доходам/расходам по пенсионным обязательствам</v>
          </cell>
          <cell r="C558" t="str">
            <v>Deferred tax on acturial gains/losses on defined benefit obligations</v>
          </cell>
          <cell r="D558" t="str">
            <v>Актуарные доходы/расходы по пенсионным обязательствам</v>
          </cell>
          <cell r="E558" t="str">
            <v>Acturial gains/losses on defined benefit obligations</v>
          </cell>
          <cell r="F558" t="str">
            <v>Фонд актуарных доходов/расходов по пенсионным обязательствам</v>
          </cell>
          <cell r="G558" t="str">
            <v>Reserve of acturial gains/losses</v>
          </cell>
          <cell r="H558" t="str">
            <v>Прочий совокупный доход текущего периода</v>
          </cell>
          <cell r="I558" t="str">
            <v>Other comprehensive income for the period</v>
          </cell>
        </row>
        <row r="559">
          <cell r="A559">
            <v>80101</v>
          </cell>
          <cell r="B559" t="str">
            <v>Гарантии выданные</v>
          </cell>
          <cell r="C559" t="str">
            <v>Guarantees issued</v>
          </cell>
          <cell r="H559" t="str">
            <v>Условные обязательства</v>
          </cell>
          <cell r="I559" t="str">
            <v>Contingent liabilities</v>
          </cell>
        </row>
        <row r="560">
          <cell r="A560">
            <v>80102</v>
          </cell>
          <cell r="B560" t="str">
            <v>Неиспользованные кредитные линии клиентов</v>
          </cell>
          <cell r="C560" t="str">
            <v>Undrawn credit lines</v>
          </cell>
          <cell r="H560" t="str">
            <v>Условные обязательства</v>
          </cell>
          <cell r="I560" t="str">
            <v>Contingent liabilities</v>
          </cell>
        </row>
        <row r="561">
          <cell r="A561">
            <v>80103</v>
          </cell>
          <cell r="B561" t="str">
            <v>Невыбранные кредитные лимитам клиентов</v>
          </cell>
          <cell r="C561" t="str">
            <v>Commitments to extend credit</v>
          </cell>
          <cell r="H561" t="str">
            <v>Условные обязательства</v>
          </cell>
          <cell r="I561" t="str">
            <v>Contingent liabilities</v>
          </cell>
        </row>
        <row r="562">
          <cell r="A562">
            <v>80104</v>
          </cell>
          <cell r="B562" t="str">
            <v>Выпущенные непокрытые экспортные аккредитивы</v>
          </cell>
          <cell r="C562" t="str">
            <v>Unpaid export letters of credit issued</v>
          </cell>
          <cell r="H562" t="str">
            <v>Условные обязательства</v>
          </cell>
          <cell r="I562" t="str">
            <v>Contingent liabilities</v>
          </cell>
        </row>
        <row r="563">
          <cell r="A563">
            <v>80105</v>
          </cell>
          <cell r="B563" t="str">
            <v>Выпущенные непокрытые импортные аккредитивы и аккредитивы по внутренним расчетам</v>
          </cell>
          <cell r="C563" t="str">
            <v>Unpaid import letters of credit and letters of credit for domestic settlements issued</v>
          </cell>
          <cell r="H563" t="str">
            <v>Условные обязательства</v>
          </cell>
          <cell r="I563" t="str">
            <v>Contingent liabilities</v>
          </cell>
        </row>
        <row r="564">
          <cell r="A564">
            <v>80106</v>
          </cell>
          <cell r="B564" t="str">
            <v>Покрытые экспортные аккредитивы</v>
          </cell>
          <cell r="C564" t="str">
            <v>Paid export letters of credit issued</v>
          </cell>
          <cell r="H564" t="str">
            <v>Условные обязательства</v>
          </cell>
          <cell r="I564" t="str">
            <v>Contingent liabilities</v>
          </cell>
        </row>
        <row r="565">
          <cell r="A565">
            <v>80107</v>
          </cell>
          <cell r="B565" t="str">
            <v>Покрытые импортные аккредитивы и аккредитивы по внутренним расчетам</v>
          </cell>
          <cell r="C565" t="str">
            <v>Paid import letters of credit and letters of credit for domestic settlements issued</v>
          </cell>
          <cell r="H565" t="str">
            <v>Условные обязательства</v>
          </cell>
          <cell r="I565" t="str">
            <v>Contingent liabilities</v>
          </cell>
        </row>
        <row r="566">
          <cell r="A566">
            <v>80199</v>
          </cell>
          <cell r="B566" t="str">
            <v>Прочие обязательства кредитного характера</v>
          </cell>
          <cell r="C566" t="str">
            <v>Other credit related commitments</v>
          </cell>
          <cell r="H566" t="str">
            <v>Условные обязательства</v>
          </cell>
          <cell r="I566" t="str">
            <v>Contingent liabilities</v>
          </cell>
        </row>
        <row r="567">
          <cell r="A567">
            <v>80201</v>
          </cell>
          <cell r="B567" t="str">
            <v>Потенциальные расходы в связи с судебными исками, штрафы и пени</v>
          </cell>
          <cell r="C567" t="str">
            <v>Potential legal preceeding losses, fines and penalties</v>
          </cell>
          <cell r="H567" t="str">
            <v>Условные обязательства</v>
          </cell>
          <cell r="I567" t="str">
            <v>Contingent liabilities</v>
          </cell>
        </row>
        <row r="568">
          <cell r="A568">
            <v>80202</v>
          </cell>
          <cell r="B568" t="str">
            <v>Обязательства капитального характера по договорам реконструкции зданий и приобретения оборудования</v>
          </cell>
          <cell r="C568" t="str">
            <v>Capital expenditure commitments in respect of premises and equipment</v>
          </cell>
          <cell r="H568" t="str">
            <v>Условные обязательства</v>
          </cell>
          <cell r="I568" t="str">
            <v>Contingent liabilities</v>
          </cell>
        </row>
        <row r="569">
          <cell r="A569">
            <v>80203</v>
          </cell>
          <cell r="B569" t="str">
            <v>Обязательства капитального характера по договорам приобретения компьютерного оборудования</v>
          </cell>
          <cell r="C569" t="str">
            <v>Capital expenditure commitments in respect of computers</v>
          </cell>
          <cell r="H569" t="str">
            <v>Условные обязательства</v>
          </cell>
          <cell r="I569" t="str">
            <v>Contingent liabilities</v>
          </cell>
        </row>
        <row r="570">
          <cell r="A570">
            <v>80299</v>
          </cell>
          <cell r="B570" t="str">
            <v>Прочие условные обязательства</v>
          </cell>
          <cell r="C570" t="str">
            <v>Other contingent liabilities</v>
          </cell>
          <cell r="H570" t="str">
            <v>Условные обязательства</v>
          </cell>
          <cell r="I570" t="str">
            <v>Contingent liabilities</v>
          </cell>
        </row>
        <row r="571">
          <cell r="A571">
            <v>80501</v>
          </cell>
          <cell r="B571" t="str">
            <v>Ценные бумаги на ответственном хранении</v>
          </cell>
          <cell r="C571" t="str">
            <v>Fiduciary assets (securities)</v>
          </cell>
          <cell r="H571" t="str">
            <v>Условные активы</v>
          </cell>
          <cell r="I571" t="str">
            <v>Contingent assets</v>
          </cell>
        </row>
        <row r="572">
          <cell r="A572">
            <v>80510</v>
          </cell>
          <cell r="B572" t="str">
            <v>Ценные бумаги, полученные в залог по договорам РЕПО</v>
          </cell>
          <cell r="C572" t="str">
            <v>Securities taken as collateral under repurchase agreements</v>
          </cell>
          <cell r="H572" t="str">
            <v>Условные активы</v>
          </cell>
          <cell r="I572" t="str">
            <v>Contingent assets</v>
          </cell>
        </row>
        <row r="573">
          <cell r="A573">
            <v>80520</v>
          </cell>
          <cell r="B573" t="str">
            <v>Неиспользованные кредитные линии (актив)</v>
          </cell>
          <cell r="C573" t="str">
            <v>Undrawn credit lines</v>
          </cell>
          <cell r="H573" t="str">
            <v>Условные активы</v>
          </cell>
          <cell r="I573" t="str">
            <v>Contingent assets</v>
          </cell>
        </row>
        <row r="574">
          <cell r="A574">
            <v>80521</v>
          </cell>
          <cell r="B574" t="str">
            <v>Невыбранные кредитные лимиты (актив)</v>
          </cell>
          <cell r="C574" t="str">
            <v>Commitments to extend credit</v>
          </cell>
          <cell r="H574" t="str">
            <v>Условные активы</v>
          </cell>
          <cell r="I574" t="str">
            <v>Contingent assets</v>
          </cell>
        </row>
        <row r="575">
          <cell r="A575">
            <v>80522</v>
          </cell>
          <cell r="B575" t="str">
            <v>Полученные экспортные аккредитивы</v>
          </cell>
          <cell r="C575" t="str">
            <v>Unpaid export letters of credit</v>
          </cell>
          <cell r="H575" t="str">
            <v>Условные активы</v>
          </cell>
          <cell r="I575" t="str">
            <v>Contingent assets</v>
          </cell>
        </row>
        <row r="576">
          <cell r="A576">
            <v>80523</v>
          </cell>
          <cell r="B576" t="str">
            <v>Полученные импортные аккредитивы и аккредитивы по внутренним расчетам</v>
          </cell>
          <cell r="C576" t="str">
            <v>Unpaid import letters of credit and letters of credit for domestic settlements</v>
          </cell>
          <cell r="H576" t="str">
            <v>Условные активы</v>
          </cell>
          <cell r="I576" t="str">
            <v>Contingent assets</v>
          </cell>
        </row>
        <row r="577">
          <cell r="A577">
            <v>80524</v>
          </cell>
          <cell r="B577" t="str">
            <v>Гарантии полученные</v>
          </cell>
          <cell r="C577" t="str">
            <v>Guarantees received</v>
          </cell>
          <cell r="H577" t="str">
            <v>Условные активы</v>
          </cell>
          <cell r="I577" t="str">
            <v>Contingent assets</v>
          </cell>
        </row>
        <row r="578">
          <cell r="A578">
            <v>80525</v>
          </cell>
          <cell r="B578" t="str">
            <v>Прочее</v>
          </cell>
          <cell r="C578" t="str">
            <v>Other</v>
          </cell>
          <cell r="H578" t="str">
            <v>Условные активы</v>
          </cell>
          <cell r="I578" t="str">
            <v>Contingent assets</v>
          </cell>
        </row>
        <row r="579">
          <cell r="A579">
            <v>80526</v>
          </cell>
          <cell r="B579" t="str">
            <v>Покрытые экспортные аккредитивы</v>
          </cell>
          <cell r="C579" t="str">
            <v>Paid export letters of credit received</v>
          </cell>
          <cell r="H579" t="str">
            <v>Условные активы</v>
          </cell>
          <cell r="I579" t="str">
            <v>Contingent assets</v>
          </cell>
        </row>
        <row r="580">
          <cell r="A580">
            <v>80527</v>
          </cell>
          <cell r="B580" t="str">
            <v>Покрытые импортные аккредитивы и аккредитивы по внутренним расчетам</v>
          </cell>
          <cell r="C580" t="str">
            <v>Paid import letters of credit and letters of credit for domestic settlements received</v>
          </cell>
          <cell r="H580" t="str">
            <v>Условные активы</v>
          </cell>
          <cell r="I580" t="str">
            <v>Contingent assets</v>
          </cell>
        </row>
        <row r="581">
          <cell r="A581">
            <v>82110</v>
          </cell>
          <cell r="B581" t="str">
            <v>Списание резерва по кредитам физическим лицам</v>
          </cell>
          <cell r="C581" t="str">
            <v>Write-off of provision for loans to individuals impairment</v>
          </cell>
          <cell r="H581" t="str">
            <v>Информация о движении резервов</v>
          </cell>
          <cell r="I581" t="str">
            <v>PLI movement</v>
          </cell>
        </row>
        <row r="582">
          <cell r="A582">
            <v>82110</v>
          </cell>
          <cell r="B582" t="str">
            <v>Списание резерва по кредитам физическим лицам</v>
          </cell>
          <cell r="C582" t="str">
            <v>Write-off of provision for loans to individuals impairment</v>
          </cell>
          <cell r="H582" t="str">
            <v>Информация о движении резервов</v>
          </cell>
          <cell r="I582" t="str">
            <v>PLI movement</v>
          </cell>
        </row>
        <row r="583">
          <cell r="A583">
            <v>82110</v>
          </cell>
          <cell r="B583" t="str">
            <v>Списание резерва по кредитам физическим лицам</v>
          </cell>
          <cell r="C583" t="str">
            <v>Write-off of provision for loans to individuals impairment</v>
          </cell>
          <cell r="H583" t="str">
            <v>Информация о движении резервов</v>
          </cell>
          <cell r="I583" t="str">
            <v>PLI movement</v>
          </cell>
        </row>
        <row r="584">
          <cell r="A584">
            <v>82120</v>
          </cell>
          <cell r="B584" t="str">
            <v>Списание резерва по кредитам юридическим лицам</v>
          </cell>
          <cell r="C584" t="str">
            <v>Write-off of provision for loans to corporate customers impairment</v>
          </cell>
          <cell r="H584" t="str">
            <v>Информация о движении резервов</v>
          </cell>
          <cell r="I584" t="str">
            <v>PLI movement</v>
          </cell>
        </row>
        <row r="585">
          <cell r="A585">
            <v>82120</v>
          </cell>
          <cell r="B585" t="str">
            <v>Списание резерва по кредитам юридическим лицам</v>
          </cell>
          <cell r="C585" t="str">
            <v>Write-off of provision for loans to corporate customers impairment</v>
          </cell>
          <cell r="H585" t="str">
            <v>Информация о движении резервов</v>
          </cell>
          <cell r="I585" t="str">
            <v>PLI movement</v>
          </cell>
        </row>
        <row r="586">
          <cell r="A586">
            <v>83110</v>
          </cell>
          <cell r="B586" t="str">
            <v>Пересчет в валюту презентации резерва по кредитам физическим лицам</v>
          </cell>
          <cell r="C586" t="str">
            <v>Recalculation of provision for loans  to individuals impairment in roubles</v>
          </cell>
          <cell r="H586" t="str">
            <v>Информация о движении резервов</v>
          </cell>
          <cell r="I586" t="str">
            <v>PLI movement</v>
          </cell>
        </row>
        <row r="587">
          <cell r="A587">
            <v>83110</v>
          </cell>
          <cell r="B587" t="str">
            <v>Пересчет в валюту презентации резерва по кредитам физическим лицам</v>
          </cell>
          <cell r="C587" t="str">
            <v>Recalculation of provision for loans  to individuals impairment in roubles</v>
          </cell>
          <cell r="H587" t="str">
            <v>Информация о движении резервов</v>
          </cell>
          <cell r="I587" t="str">
            <v>PLI movement</v>
          </cell>
        </row>
        <row r="588">
          <cell r="A588">
            <v>83110</v>
          </cell>
          <cell r="B588" t="str">
            <v>Пересчет в валюту презентации резерва по кредитам физическим лицам</v>
          </cell>
          <cell r="C588" t="str">
            <v>Recalculation of provision for loans  to individuals impairment in roubles</v>
          </cell>
          <cell r="H588" t="str">
            <v>Информация о движении резервов</v>
          </cell>
          <cell r="I588" t="str">
            <v>PLI movement</v>
          </cell>
        </row>
        <row r="589">
          <cell r="A589">
            <v>83120</v>
          </cell>
          <cell r="B589" t="str">
            <v>Пересчет в валюту презентации резерва по кредитам юридическим лицам</v>
          </cell>
          <cell r="C589" t="str">
            <v>Recalculation of provision for loans to corporate customers impairment in roubles</v>
          </cell>
          <cell r="H589" t="str">
            <v>Информация о движении резервов</v>
          </cell>
          <cell r="I589" t="str">
            <v>PLI movement</v>
          </cell>
        </row>
        <row r="590">
          <cell r="A590">
            <v>83120</v>
          </cell>
          <cell r="B590" t="str">
            <v>Пересчет в валюту презентации резерва по кредитам юридическим лицам</v>
          </cell>
          <cell r="C590" t="str">
            <v>Recalculation of provision for loans to corporate customers impairment in roubles</v>
          </cell>
          <cell r="H590" t="str">
            <v>Информация о движении резервов</v>
          </cell>
          <cell r="I590" t="str">
            <v>PLI movement</v>
          </cell>
        </row>
        <row r="591">
          <cell r="A591">
            <v>85110</v>
          </cell>
          <cell r="B591" t="str">
            <v>Поступление основных средств</v>
          </cell>
          <cell r="C591" t="str">
            <v>Additions of tangible non-current assets</v>
          </cell>
          <cell r="H591" t="str">
            <v>Информация о движении внеоборотных активов</v>
          </cell>
          <cell r="I591" t="str">
            <v>Non-current assets movement</v>
          </cell>
        </row>
        <row r="592">
          <cell r="A592">
            <v>85120</v>
          </cell>
          <cell r="B592" t="str">
            <v>Поступление незавершенного строительства</v>
          </cell>
          <cell r="C592" t="str">
            <v>Additions of construction in progress</v>
          </cell>
          <cell r="H592" t="str">
            <v>Информация о движении внеоборотных активов</v>
          </cell>
          <cell r="I592" t="str">
            <v>Non-current assets movement</v>
          </cell>
        </row>
        <row r="593">
          <cell r="A593">
            <v>85504</v>
          </cell>
          <cell r="B593" t="str">
            <v>Инвестиционная собственность, полученная при приобретении компаний</v>
          </cell>
          <cell r="C593" t="str">
            <v>Investment property obtained through business combination</v>
          </cell>
          <cell r="H593" t="str">
            <v>Информация о движении внеоборотных активов</v>
          </cell>
          <cell r="I593" t="str">
            <v>Non-current assets movement</v>
          </cell>
        </row>
        <row r="594">
          <cell r="A594">
            <v>85510</v>
          </cell>
          <cell r="B594" t="str">
            <v>Основные средства, полученные при приобретении компаний</v>
          </cell>
          <cell r="C594" t="str">
            <v>Additions of tangible non-current assets in business combinations</v>
          </cell>
          <cell r="H594" t="str">
            <v>Информация о движении внеоборотных активов</v>
          </cell>
          <cell r="I594" t="str">
            <v>Non-current assets movement</v>
          </cell>
        </row>
        <row r="595">
          <cell r="A595">
            <v>85520</v>
          </cell>
          <cell r="B595" t="str">
            <v>Незавершенное строительство, полученное при приобретении компаний</v>
          </cell>
          <cell r="C595" t="str">
            <v>Construction in progress obtained through business combination</v>
          </cell>
          <cell r="H595" t="str">
            <v>Информация о движении внеоборотных активов</v>
          </cell>
          <cell r="I595" t="str">
            <v>Non-current assets movement</v>
          </cell>
        </row>
        <row r="596">
          <cell r="A596">
            <v>85550</v>
          </cell>
          <cell r="B596" t="str">
            <v>Поступление нематериальных активов, полученных при приобретении компаний</v>
          </cell>
          <cell r="C596" t="str">
            <v>Additions of intangible assets obtained through business combination</v>
          </cell>
          <cell r="H596" t="str">
            <v>Информация о движении внеоборотных активов</v>
          </cell>
          <cell r="I596" t="str">
            <v>Non-current assets movement</v>
          </cell>
        </row>
        <row r="597">
          <cell r="A597">
            <v>85610</v>
          </cell>
          <cell r="B597" t="str">
            <v>Амортизация основных средств, включенная в себестоимость продукции</v>
          </cell>
          <cell r="C597" t="str">
            <v>Depreciation of premises and equipment included in production costы</v>
          </cell>
          <cell r="D597" t="str">
            <v>Амортизация, включенная в себестоимость</v>
          </cell>
          <cell r="E597" t="str">
            <v>Depreciation included in cost</v>
          </cell>
          <cell r="H597" t="str">
            <v>Информация о движении внеоборотных активов</v>
          </cell>
          <cell r="I597" t="str">
            <v>Non-current assets movement</v>
          </cell>
        </row>
        <row r="598">
          <cell r="A598">
            <v>85650</v>
          </cell>
          <cell r="B598" t="str">
            <v>Амортизация нематериальных активов, полученных при приобретении компаний, включенная в себестоимость произведенной продукции</v>
          </cell>
          <cell r="C598" t="str">
            <v>Amortisation of intangible assets obtained through business combination included in production costs</v>
          </cell>
          <cell r="H598" t="str">
            <v>Информация о движении внеоборотных активов</v>
          </cell>
          <cell r="I598" t="str">
            <v>Non-current assets movement</v>
          </cell>
        </row>
        <row r="599">
          <cell r="A599">
            <v>85690</v>
          </cell>
          <cell r="B599" t="str">
            <v>Амортизация прочих нематериальных активов, включенная в себестоимость произведенной продукции</v>
          </cell>
          <cell r="C599" t="str">
            <v>Amortisation of other intangible assets included in production costs</v>
          </cell>
          <cell r="H599" t="str">
            <v>Информация о движении внеоборотных активов</v>
          </cell>
          <cell r="I599" t="str">
            <v>Non-current assets movement</v>
          </cell>
        </row>
        <row r="600">
          <cell r="A600">
            <v>86101</v>
          </cell>
          <cell r="B600" t="str">
            <v>Крупнейший заемщик 1</v>
          </cell>
          <cell r="C600" t="str">
            <v>Largest corporate borrower 1</v>
          </cell>
          <cell r="H600" t="str">
            <v>Крупнейшие заемщики</v>
          </cell>
          <cell r="I600" t="str">
            <v>Largest borrowers</v>
          </cell>
        </row>
        <row r="601">
          <cell r="A601">
            <v>86102</v>
          </cell>
          <cell r="B601" t="str">
            <v>Крупнейший заемщик 2</v>
          </cell>
          <cell r="C601" t="str">
            <v>Largest corporate borrower 2</v>
          </cell>
          <cell r="H601" t="str">
            <v>Крупнейшие заемщики</v>
          </cell>
          <cell r="I601" t="str">
            <v>Largest borrowers</v>
          </cell>
        </row>
        <row r="602">
          <cell r="A602">
            <v>86103</v>
          </cell>
          <cell r="B602" t="str">
            <v>Крупнейший заемщик 3</v>
          </cell>
          <cell r="C602" t="str">
            <v>Largest corporate borrower 3</v>
          </cell>
          <cell r="H602" t="str">
            <v>Крупнейшие заемщики</v>
          </cell>
          <cell r="I602" t="str">
            <v>Largest borrowers</v>
          </cell>
        </row>
        <row r="603">
          <cell r="A603">
            <v>86104</v>
          </cell>
          <cell r="B603" t="str">
            <v>Крупнейший заемщик 4</v>
          </cell>
          <cell r="C603" t="str">
            <v>Largest corporate borrower 4</v>
          </cell>
          <cell r="H603" t="str">
            <v>Крупнейшие заемщики</v>
          </cell>
          <cell r="I603" t="str">
            <v>Largest borrowers</v>
          </cell>
        </row>
        <row r="604">
          <cell r="A604">
            <v>86105</v>
          </cell>
          <cell r="B604" t="str">
            <v>Крупнейший заемщик 5</v>
          </cell>
          <cell r="C604" t="str">
            <v>Largest corporate borrower 5</v>
          </cell>
          <cell r="H604" t="str">
            <v>Крупнейшие заемщики</v>
          </cell>
          <cell r="I604" t="str">
            <v>Largest borrowers</v>
          </cell>
        </row>
        <row r="605">
          <cell r="A605">
            <v>86106</v>
          </cell>
          <cell r="B605" t="str">
            <v>Крупнейший заемщик 6</v>
          </cell>
          <cell r="C605" t="str">
            <v>Largest corporate borrower 6</v>
          </cell>
          <cell r="H605" t="str">
            <v>Крупнейшие заемщики</v>
          </cell>
          <cell r="I605" t="str">
            <v>Largest borrowers</v>
          </cell>
        </row>
        <row r="606">
          <cell r="A606">
            <v>86107</v>
          </cell>
          <cell r="B606" t="str">
            <v>Крупнейший заемщик 7</v>
          </cell>
          <cell r="C606" t="str">
            <v>Largest corporate borrower 7</v>
          </cell>
          <cell r="H606" t="str">
            <v>Крупнейшие заемщики</v>
          </cell>
          <cell r="I606" t="str">
            <v>Largest borrowers</v>
          </cell>
        </row>
        <row r="607">
          <cell r="A607">
            <v>86108</v>
          </cell>
          <cell r="B607" t="str">
            <v>Крупнейший заемщик 8</v>
          </cell>
          <cell r="C607" t="str">
            <v>Largest corporate borrower 8</v>
          </cell>
          <cell r="H607" t="str">
            <v>Крупнейшие заемщики</v>
          </cell>
          <cell r="I607" t="str">
            <v>Largest borrowers</v>
          </cell>
        </row>
        <row r="608">
          <cell r="A608">
            <v>86109</v>
          </cell>
          <cell r="B608" t="str">
            <v>Крупнейший заемщик 9</v>
          </cell>
          <cell r="C608" t="str">
            <v>Largest corporate borrower 9</v>
          </cell>
          <cell r="H608" t="str">
            <v>Крупнейшие заемщики</v>
          </cell>
          <cell r="I608" t="str">
            <v>Largest borrowers</v>
          </cell>
        </row>
        <row r="609">
          <cell r="A609">
            <v>86110</v>
          </cell>
          <cell r="B609" t="str">
            <v>Крупнейший заемщик 10</v>
          </cell>
          <cell r="C609" t="str">
            <v>Largest corporate borrower 10</v>
          </cell>
          <cell r="H609" t="str">
            <v>Крупнейшие заемщики</v>
          </cell>
          <cell r="I609" t="str">
            <v>Largest borrowers</v>
          </cell>
        </row>
        <row r="610">
          <cell r="A610">
            <v>86111</v>
          </cell>
          <cell r="B610" t="str">
            <v>Крупнейший заемщик 11</v>
          </cell>
          <cell r="C610" t="str">
            <v>Largest corporate borrower 11</v>
          </cell>
          <cell r="H610" t="str">
            <v>Крупнейшие заемщики</v>
          </cell>
          <cell r="I610" t="str">
            <v>Largest borrowers</v>
          </cell>
        </row>
        <row r="611">
          <cell r="A611">
            <v>86112</v>
          </cell>
          <cell r="B611" t="str">
            <v>Крупнейший заемщик 12</v>
          </cell>
          <cell r="C611" t="str">
            <v>Largest corporate borrower 12</v>
          </cell>
          <cell r="H611" t="str">
            <v>Крупнейшие заемщики</v>
          </cell>
          <cell r="I611" t="str">
            <v>Largest borrowers</v>
          </cell>
        </row>
        <row r="612">
          <cell r="A612">
            <v>86113</v>
          </cell>
          <cell r="B612" t="str">
            <v>Крупнейший заемщик 13</v>
          </cell>
          <cell r="C612" t="str">
            <v>Largest corporate borrower 13</v>
          </cell>
          <cell r="H612" t="str">
            <v>Крупнейшие заемщики</v>
          </cell>
          <cell r="I612" t="str">
            <v>Largest borrowers</v>
          </cell>
        </row>
        <row r="613">
          <cell r="A613">
            <v>86114</v>
          </cell>
          <cell r="B613" t="str">
            <v>Крупнейший заемщик 14</v>
          </cell>
          <cell r="C613" t="str">
            <v>Largest corporate borrower 14</v>
          </cell>
          <cell r="H613" t="str">
            <v>Крупнейшие заемщики</v>
          </cell>
          <cell r="I613" t="str">
            <v>Largest borrowers</v>
          </cell>
        </row>
        <row r="614">
          <cell r="A614">
            <v>86115</v>
          </cell>
          <cell r="B614" t="str">
            <v>Крупнейший заемщик 15</v>
          </cell>
          <cell r="C614" t="str">
            <v>Largest corporate borrower 15</v>
          </cell>
          <cell r="H614" t="str">
            <v>Крупнейшие заемщики</v>
          </cell>
          <cell r="I614" t="str">
            <v>Largest borrowers</v>
          </cell>
        </row>
        <row r="615">
          <cell r="A615">
            <v>86116</v>
          </cell>
          <cell r="B615" t="str">
            <v>Крупнейший заемщик 16</v>
          </cell>
          <cell r="C615" t="str">
            <v>Largest corporate borrower 16</v>
          </cell>
          <cell r="H615" t="str">
            <v>Крупнейшие заемщики</v>
          </cell>
          <cell r="I615" t="str">
            <v>Largest borrowers</v>
          </cell>
        </row>
        <row r="616">
          <cell r="A616">
            <v>86117</v>
          </cell>
          <cell r="B616" t="str">
            <v>Крупнейший заемщик 17</v>
          </cell>
          <cell r="C616" t="str">
            <v>Largest corporate borrower 17</v>
          </cell>
          <cell r="H616" t="str">
            <v>Крупнейшие заемщики</v>
          </cell>
          <cell r="I616" t="str">
            <v>Largest borrowers</v>
          </cell>
        </row>
        <row r="617">
          <cell r="A617">
            <v>86118</v>
          </cell>
          <cell r="B617" t="str">
            <v>Крупнейший заемщик 18</v>
          </cell>
          <cell r="C617" t="str">
            <v>Largest corporate borrower 18</v>
          </cell>
          <cell r="H617" t="str">
            <v>Крупнейшие заемщики</v>
          </cell>
          <cell r="I617" t="str">
            <v>Largest borrowers</v>
          </cell>
        </row>
        <row r="618">
          <cell r="A618">
            <v>86119</v>
          </cell>
          <cell r="B618" t="str">
            <v>Крупнейший заемщик 19</v>
          </cell>
          <cell r="C618" t="str">
            <v>Largest corporate borrower 19</v>
          </cell>
          <cell r="H618" t="str">
            <v>Крупнейшие заемщики</v>
          </cell>
          <cell r="I618" t="str">
            <v>Largest borrowers</v>
          </cell>
        </row>
        <row r="619">
          <cell r="A619">
            <v>86120</v>
          </cell>
          <cell r="B619" t="str">
            <v>Крупнейший заемщик 20</v>
          </cell>
          <cell r="C619" t="str">
            <v>Largest corporate borrower 20</v>
          </cell>
          <cell r="H619" t="str">
            <v>Крупнейшие заемщики</v>
          </cell>
          <cell r="I619" t="str">
            <v>Largest borrowers</v>
          </cell>
        </row>
        <row r="620">
          <cell r="A620">
            <v>86201</v>
          </cell>
          <cell r="B620" t="str">
            <v>Крупнейший вкладчик 1</v>
          </cell>
          <cell r="C620" t="str">
            <v>Largest customer 1</v>
          </cell>
          <cell r="H620" t="str">
            <v>Крупнейшие вкладчики</v>
          </cell>
          <cell r="I620" t="str">
            <v>Largest depositors</v>
          </cell>
        </row>
        <row r="621">
          <cell r="A621">
            <v>86202</v>
          </cell>
          <cell r="B621" t="str">
            <v>Крупнейший вкладчик 2</v>
          </cell>
          <cell r="C621" t="str">
            <v>Largest customer 2</v>
          </cell>
          <cell r="H621" t="str">
            <v>Крупнейшие вкладчики</v>
          </cell>
          <cell r="I621" t="str">
            <v>Largest depositors</v>
          </cell>
        </row>
        <row r="622">
          <cell r="A622">
            <v>86203</v>
          </cell>
          <cell r="B622" t="str">
            <v>Крупнейший вкладчик 3</v>
          </cell>
          <cell r="C622" t="str">
            <v>Largest customer 3</v>
          </cell>
          <cell r="H622" t="str">
            <v>Крупнейшие вкладчики</v>
          </cell>
          <cell r="I622" t="str">
            <v>Largest depositors</v>
          </cell>
        </row>
        <row r="623">
          <cell r="A623">
            <v>86204</v>
          </cell>
          <cell r="B623" t="str">
            <v>Крупнейший вкладчик 4</v>
          </cell>
          <cell r="C623" t="str">
            <v>Largest customer 4</v>
          </cell>
          <cell r="H623" t="str">
            <v>Крупнейшие вкладчики</v>
          </cell>
          <cell r="I623" t="str">
            <v>Largest depositors</v>
          </cell>
        </row>
        <row r="624">
          <cell r="A624">
            <v>86205</v>
          </cell>
          <cell r="B624" t="str">
            <v>Крупнейший вкладчик 5</v>
          </cell>
          <cell r="C624" t="str">
            <v>Largest customer 5</v>
          </cell>
          <cell r="H624" t="str">
            <v>Крупнейшие вкладчики</v>
          </cell>
          <cell r="I624" t="str">
            <v>Largest depositors</v>
          </cell>
        </row>
        <row r="625">
          <cell r="A625">
            <v>86206</v>
          </cell>
          <cell r="B625" t="str">
            <v>Крупнейший вкладчик 6</v>
          </cell>
          <cell r="C625" t="str">
            <v>Largest customer 6</v>
          </cell>
          <cell r="H625" t="str">
            <v>Крупнейшие вкладчики</v>
          </cell>
          <cell r="I625" t="str">
            <v>Largest depositors</v>
          </cell>
        </row>
        <row r="626">
          <cell r="A626">
            <v>86207</v>
          </cell>
          <cell r="B626" t="str">
            <v>Крупнейший вкладчик 7</v>
          </cell>
          <cell r="C626" t="str">
            <v>Largest customer 7</v>
          </cell>
          <cell r="H626" t="str">
            <v>Крупнейшие вкладчики</v>
          </cell>
          <cell r="I626" t="str">
            <v>Largest depositors</v>
          </cell>
        </row>
        <row r="627">
          <cell r="A627">
            <v>86208</v>
          </cell>
          <cell r="B627" t="str">
            <v>Крупнейший вкладчик 8</v>
          </cell>
          <cell r="C627" t="str">
            <v>Largest customer 8</v>
          </cell>
          <cell r="H627" t="str">
            <v>Крупнейшие вкладчики</v>
          </cell>
          <cell r="I627" t="str">
            <v>Largest depositors</v>
          </cell>
        </row>
        <row r="628">
          <cell r="A628">
            <v>86209</v>
          </cell>
          <cell r="B628" t="str">
            <v>Крупнейший вкладчик 9</v>
          </cell>
          <cell r="C628" t="str">
            <v>Largest customer 9</v>
          </cell>
          <cell r="H628" t="str">
            <v>Крупнейшие вкладчики</v>
          </cell>
          <cell r="I628" t="str">
            <v>Largest depositors</v>
          </cell>
        </row>
        <row r="629">
          <cell r="A629">
            <v>86210</v>
          </cell>
          <cell r="B629" t="str">
            <v>Крупнейший вкладчик 10</v>
          </cell>
          <cell r="C629" t="str">
            <v>Largest customer 10</v>
          </cell>
          <cell r="H629" t="str">
            <v>Крупнейшие вкладчики</v>
          </cell>
          <cell r="I629" t="str">
            <v>Largest depositors</v>
          </cell>
        </row>
        <row r="630">
          <cell r="A630">
            <v>86211</v>
          </cell>
          <cell r="B630" t="str">
            <v>Крупнейший вкладчик 11</v>
          </cell>
          <cell r="C630" t="str">
            <v>Largest customer 11</v>
          </cell>
          <cell r="H630" t="str">
            <v>Крупнейшие вкладчики</v>
          </cell>
          <cell r="I630" t="str">
            <v>Largest depositors</v>
          </cell>
        </row>
        <row r="631">
          <cell r="A631">
            <v>86212</v>
          </cell>
          <cell r="B631" t="str">
            <v>Крупнейший вкладчик 12</v>
          </cell>
          <cell r="C631" t="str">
            <v>Largest customer 12</v>
          </cell>
          <cell r="H631" t="str">
            <v>Крупнейшие вкладчики</v>
          </cell>
          <cell r="I631" t="str">
            <v>Largest depositors</v>
          </cell>
        </row>
        <row r="632">
          <cell r="A632">
            <v>86213</v>
          </cell>
          <cell r="B632" t="str">
            <v>Крупнейший вкладчик 13</v>
          </cell>
          <cell r="C632" t="str">
            <v>Largest customer 13</v>
          </cell>
          <cell r="H632" t="str">
            <v>Крупнейшие вкладчики</v>
          </cell>
          <cell r="I632" t="str">
            <v>Largest depositors</v>
          </cell>
        </row>
        <row r="633">
          <cell r="A633">
            <v>86214</v>
          </cell>
          <cell r="B633" t="str">
            <v>Крупнейший вкладчик 14</v>
          </cell>
          <cell r="C633" t="str">
            <v>Largest customer 14</v>
          </cell>
          <cell r="H633" t="str">
            <v>Крупнейшие вкладчики</v>
          </cell>
          <cell r="I633" t="str">
            <v>Largest depositors</v>
          </cell>
        </row>
        <row r="634">
          <cell r="A634">
            <v>86215</v>
          </cell>
          <cell r="B634" t="str">
            <v>Крупнейший вкладчик 15</v>
          </cell>
          <cell r="C634" t="str">
            <v>Largest customer 15</v>
          </cell>
          <cell r="H634" t="str">
            <v>Крупнейшие вкладчики</v>
          </cell>
          <cell r="I634" t="str">
            <v>Largest depositors</v>
          </cell>
        </row>
        <row r="635">
          <cell r="A635">
            <v>86216</v>
          </cell>
          <cell r="B635" t="str">
            <v>Крупнейший вкладчик 16</v>
          </cell>
          <cell r="C635" t="str">
            <v>Largest customer 16</v>
          </cell>
          <cell r="H635" t="str">
            <v>Крупнейшие вкладчики</v>
          </cell>
          <cell r="I635" t="str">
            <v>Largest depositors</v>
          </cell>
        </row>
        <row r="636">
          <cell r="A636">
            <v>86217</v>
          </cell>
          <cell r="B636" t="str">
            <v>Крупнейший вкладчик 17</v>
          </cell>
          <cell r="C636" t="str">
            <v>Largest customer 17</v>
          </cell>
          <cell r="H636" t="str">
            <v>Крупнейшие вкладчики</v>
          </cell>
          <cell r="I636" t="str">
            <v>Largest depositors</v>
          </cell>
        </row>
        <row r="637">
          <cell r="A637">
            <v>86218</v>
          </cell>
          <cell r="B637" t="str">
            <v>Крупнейший вкладчик 18</v>
          </cell>
          <cell r="C637" t="str">
            <v>Largest customer 18</v>
          </cell>
          <cell r="H637" t="str">
            <v>Крупнейшие вкладчики</v>
          </cell>
          <cell r="I637" t="str">
            <v>Largest depositors</v>
          </cell>
        </row>
        <row r="638">
          <cell r="A638">
            <v>86219</v>
          </cell>
          <cell r="B638" t="str">
            <v>Крупнейший вкладчик 19</v>
          </cell>
          <cell r="C638" t="str">
            <v>Largest customer 19</v>
          </cell>
          <cell r="H638" t="str">
            <v>Крупнейшие вкладчики</v>
          </cell>
          <cell r="I638" t="str">
            <v>Largest depositors</v>
          </cell>
        </row>
        <row r="639">
          <cell r="A639">
            <v>86220</v>
          </cell>
          <cell r="B639" t="str">
            <v>Крупнейший вкладчик 20</v>
          </cell>
          <cell r="C639" t="str">
            <v>Largest customer 20</v>
          </cell>
          <cell r="H639" t="str">
            <v>Крупнейшие вкладчики</v>
          </cell>
          <cell r="I639" t="str">
            <v>Largest depositors</v>
          </cell>
        </row>
      </sheetData>
      <sheetData sheetId="3"/>
      <sheetData sheetId="4"/>
      <sheetData sheetId="5">
        <row r="2">
          <cell r="A2" t="str">
            <v>table12</v>
          </cell>
        </row>
      </sheetData>
      <sheetData sheetId="6"/>
      <sheetData sheetId="7"/>
      <sheetData sheetId="8"/>
      <sheetData sheetId="9"/>
      <sheetData sheetId="10"/>
      <sheetData sheetId="11"/>
      <sheetData sheetId="12">
        <row r="9">
          <cell r="D9">
            <v>41729</v>
          </cell>
        </row>
        <row r="10">
          <cell r="D10" t="str">
            <v>RUS</v>
          </cell>
        </row>
        <row r="12">
          <cell r="D12" t="str">
            <v>KZT</v>
          </cell>
        </row>
        <row r="13">
          <cell r="D13" t="str">
            <v>млн.</v>
          </cell>
        </row>
      </sheetData>
      <sheetData sheetId="13"/>
      <sheetData sheetId="14">
        <row r="10">
          <cell r="V10" t="str">
            <v>Category</v>
          </cell>
          <cell r="W10" t="str">
            <v>IFRS_Acc</v>
          </cell>
          <cell r="X10" t="str">
            <v>Title</v>
          </cell>
          <cell r="Y10" t="str">
            <v>Amount, mln fcu</v>
          </cell>
          <cell r="Z10" t="str">
            <v>Intragroup with Sberbank, mln fcu</v>
          </cell>
          <cell r="AA10" t="str">
            <v>Intragroup except Sberbank, mln fcu</v>
          </cell>
          <cell r="AB10" t="str">
            <v>BS_Line</v>
          </cell>
          <cell r="AC10" t="str">
            <v>PL_Line</v>
          </cell>
          <cell r="AD10" t="str">
            <v>Parent_NCI</v>
          </cell>
          <cell r="AE10" t="str">
            <v>Loan_class</v>
          </cell>
          <cell r="AF10" t="str">
            <v>Individual_PLI</v>
          </cell>
          <cell r="AG10" t="str">
            <v>Overdue</v>
          </cell>
          <cell r="AH10" t="str">
            <v>Restructured</v>
          </cell>
          <cell r="AI10" t="str">
            <v>Loan_group</v>
          </cell>
          <cell r="AJ10" t="str">
            <v>Security_type</v>
          </cell>
          <cell r="AK10" t="str">
            <v>Derivative</v>
          </cell>
          <cell r="AL10" t="str">
            <v>Derivative_type</v>
          </cell>
          <cell r="AM10" t="str">
            <v>PPE_class</v>
          </cell>
          <cell r="AN10" t="str">
            <v>Comment</v>
          </cell>
        </row>
      </sheetData>
      <sheetData sheetId="15">
        <row r="10">
          <cell r="M10" t="str">
            <v>IFRS_Acc</v>
          </cell>
          <cell r="N10" t="str">
            <v>Title</v>
          </cell>
          <cell r="O10" t="str">
            <v>Category</v>
          </cell>
          <cell r="P10" t="str">
            <v>Amount, mln fcu</v>
          </cell>
          <cell r="Q10" t="str">
            <v>Intragroup with Sberbank, mln fcu</v>
          </cell>
          <cell r="R10" t="str">
            <v>Intragroup except Sberbank, mln fcu</v>
          </cell>
          <cell r="S10" t="str">
            <v>Comment</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4">
          <cell r="K4">
            <v>302009000</v>
          </cell>
        </row>
      </sheetData>
      <sheetData sheetId="48"/>
      <sheetData sheetId="49"/>
      <sheetData sheetId="50"/>
      <sheetData sheetId="51"/>
      <sheetData sheetId="52"/>
      <sheetData sheetId="53"/>
      <sheetData sheetId="5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_ОСБ"/>
      <sheetName val="итог_УФСП"/>
      <sheetName val="Обороты_УФСП(руб&amp;вал)"/>
      <sheetName val="НОВАЯ_форма_Н4"/>
      <sheetName val="Н4_нормат(старая)"/>
      <sheetName val="Отчет_свод"/>
      <sheetName val="Задолж_УФСП"/>
      <sheetName val="Задолж_ОСБ"/>
      <sheetName val="кред_пОСБ"/>
      <sheetName val="отч. кв. прил2.7"/>
      <sheetName val="кредпортф"/>
      <sheetName val="резерв на 1число"/>
      <sheetName val="График_погашения_ОСБ"/>
      <sheetName val="ГрафикПогашения"/>
      <sheetName val="вып_плана"/>
      <sheetName val="форма_Н4_для_почты"/>
      <sheetName val="Н4_норм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1">
          <cell r="I1" t="str">
            <v xml:space="preserve">Кредитный портфель по состоянию на </v>
          </cell>
          <cell r="J1">
            <v>36951</v>
          </cell>
          <cell r="N1" t="str">
            <v>Кредитный договор</v>
          </cell>
          <cell r="AN1" t="str">
            <v>Задолженность</v>
          </cell>
          <cell r="AR1" t="str">
            <v>Проценты</v>
          </cell>
          <cell r="AV1" t="str">
            <v>Проценты</v>
          </cell>
          <cell r="AX1" t="str">
            <v>Просрочка</v>
          </cell>
          <cell r="BC1" t="str">
            <v>Обеспечение</v>
          </cell>
          <cell r="BJ1" t="str">
            <v>Резерв</v>
          </cell>
          <cell r="BO1" t="str">
            <v>Примечания</v>
          </cell>
        </row>
        <row r="3">
          <cell r="A3" t="str">
            <v>№ п/п</v>
          </cell>
          <cell r="B3" t="str">
            <v xml:space="preserve">Органи-зационно-право-вая </v>
          </cell>
          <cell r="C3" t="str">
            <v>Название организации</v>
          </cell>
          <cell r="D3" t="str">
            <v xml:space="preserve">Код территории по </v>
          </cell>
          <cell r="E3" t="str">
            <v>Код отрасли по ОКОНХ</v>
          </cell>
          <cell r="F3" t="str">
            <v>Отрасль (по  клас-сификации СБ РФ)</v>
          </cell>
          <cell r="G3" t="str">
            <v>Номер группы активов</v>
          </cell>
          <cell r="H3" t="str">
            <v>Характер отношений заемщика с банком</v>
          </cell>
          <cell r="I3" t="str">
            <v>Цель кредитования</v>
          </cell>
          <cell r="J3" t="str">
            <v>Акционер СБ РФ</v>
          </cell>
          <cell r="K3" t="str">
            <v>Бюджет-ная органи-зация</v>
          </cell>
          <cell r="L3" t="str">
            <v>Инвес-тицион-ный</v>
          </cell>
          <cell r="M3" t="str">
            <v>Льготный (в соответствии с инструкцией ЦБ РФ</v>
          </cell>
          <cell r="N3" t="str">
            <v>Льготный (в соответсвии с предельными  процентными ставками</v>
          </cell>
          <cell r="O3" t="str">
            <v>Кате-гория креди-та</v>
          </cell>
          <cell r="P3" t="str">
            <v>Кем разрешена выдача</v>
          </cell>
          <cell r="Q3" t="str">
            <v>Тип кредита</v>
          </cell>
          <cell r="R3" t="str">
            <v>Вид кредита</v>
          </cell>
          <cell r="S3" t="str">
            <v>Срочность</v>
          </cell>
          <cell r="T3" t="str">
            <v>Номер договора</v>
          </cell>
          <cell r="U3" t="str">
            <v>Дата   договора</v>
          </cell>
          <cell r="V3" t="str">
            <v>Дата (первой) выдачи</v>
          </cell>
          <cell r="W3" t="str">
            <v xml:space="preserve">Первона-чальная дата </v>
          </cell>
          <cell r="X3" t="str">
            <v xml:space="preserve">Общее коли-чество </v>
          </cell>
          <cell r="Y3" t="str">
            <v>Количество пролонгаций</v>
          </cell>
          <cell r="AA3" t="str">
            <v xml:space="preserve">Дата последней </v>
          </cell>
          <cell r="AB3" t="str">
            <v xml:space="preserve">Срок действия последней </v>
          </cell>
          <cell r="AC3" t="str">
            <v xml:space="preserve">Дата погаше-ния с учетом </v>
          </cell>
          <cell r="AD3" t="str">
            <v>Валюта</v>
          </cell>
          <cell r="AE3" t="str">
            <v>Сумма кредита</v>
          </cell>
          <cell r="AF3" t="str">
            <v>Процентная ставка на момент выдачи кредита</v>
          </cell>
          <cell r="AG3" t="str">
            <v>Действующая процентная  ставка</v>
          </cell>
          <cell r="AH3" t="str">
            <v>Общее количество переоформлений ссуды</v>
          </cell>
          <cell r="AI3" t="str">
            <v>Количество переоформлений</v>
          </cell>
          <cell r="AK3" t="str">
            <v>Номер бал. счета</v>
          </cell>
          <cell r="AL3" t="str">
            <v>Номер статьи бал. счета</v>
          </cell>
          <cell r="AM3" t="str">
            <v>Номер ссудного счета</v>
          </cell>
          <cell r="AN3" t="str">
            <v>Срочная задолженность в единицах валюты</v>
          </cell>
          <cell r="AO3" t="str">
            <v>Срочная задолженность в рублевом эквиваленте</v>
          </cell>
          <cell r="AP3" t="str">
            <v>Просроченная задолженность в единицах валюты</v>
          </cell>
          <cell r="AQ3" t="str">
            <v>Просроченная задолженность в рублевом эквиваленте</v>
          </cell>
          <cell r="AR3" t="str">
            <v>День уплаты срочных процентов</v>
          </cell>
          <cell r="AS3" t="str">
            <v>Период погашения процентов</v>
          </cell>
          <cell r="AT3" t="str">
            <v>Начислено всего процентов</v>
          </cell>
          <cell r="AU3" t="str">
            <v>Уплачено всего процентов</v>
          </cell>
          <cell r="AV3" t="str">
            <v>Недополучено процентов</v>
          </cell>
          <cell r="AW3" t="str">
            <v>Недополучено процентов</v>
          </cell>
          <cell r="AX3" t="str">
            <v>Состояние</v>
          </cell>
          <cell r="AY3" t="str">
            <v xml:space="preserve">Дата вынесения на просрочку </v>
          </cell>
          <cell r="AZ3" t="str">
            <v xml:space="preserve">Число дней просрочки </v>
          </cell>
          <cell r="BA3" t="str">
            <v xml:space="preserve">Дата вынесения на просрочку </v>
          </cell>
          <cell r="BB3" t="str">
            <v xml:space="preserve">Число дней просрочки </v>
          </cell>
          <cell r="BC3" t="str">
            <v>Степень  обесп.</v>
          </cell>
          <cell r="BD3" t="str">
            <v>Вид обеспечения</v>
          </cell>
          <cell r="BE3" t="str">
            <v>Код обеспеч. по класси-фикации</v>
          </cell>
          <cell r="BF3" t="str">
            <v>Залоговая (оценочная) стоимость обеспечения</v>
          </cell>
          <cell r="BG3" t="str">
            <v>В том числе обеспечение в виде залога, поручительства Правительства РФ, субъектов РФ, гарантии ЦБ РФ, поручительства правительств и гарантии центральных банков ОЭСР, а также векселей, авалированных указанными субъектами</v>
          </cell>
          <cell r="BI3" t="str">
            <v>Валюта обесп.</v>
          </cell>
          <cell r="BJ3" t="str">
            <v xml:space="preserve">Кате-гория </v>
          </cell>
          <cell r="BK3" t="str">
            <v>Расчетный</v>
          </cell>
          <cell r="BL3" t="str">
            <v>Созданный</v>
          </cell>
          <cell r="BM3" t="str">
            <v>Процент отчислений в резерв</v>
          </cell>
          <cell r="BN3" t="str">
            <v xml:space="preserve">Перспективы погашения по ссудам, </v>
          </cell>
          <cell r="BO3" t="str">
            <v>Примечания</v>
          </cell>
          <cell r="BP3" t="str">
            <v>Наименование ОСБ</v>
          </cell>
          <cell r="BQ3" t="str">
            <v>СРОК ДО ПОГАШ</v>
          </cell>
          <cell r="BR3" t="str">
            <v>LASTDATE</v>
          </cell>
        </row>
        <row r="4">
          <cell r="B4" t="str">
            <v>форма</v>
          </cell>
          <cell r="D4" t="str">
            <v>СОАТО</v>
          </cell>
          <cell r="M4" t="str">
            <v xml:space="preserve"> № 62а от 30.06.97г.)</v>
          </cell>
          <cell r="N4" t="str">
            <v>по операциям СБ РФ с юр.лицами-резидентами)</v>
          </cell>
          <cell r="W4" t="str">
            <v>погашения (по кред. договору)</v>
          </cell>
          <cell r="X4" t="str">
            <v>пролон-гаций</v>
          </cell>
          <cell r="Y4" t="str">
            <v xml:space="preserve">С измене-ниями условий договора </v>
          </cell>
          <cell r="Z4" t="str">
            <v xml:space="preserve">Без измене-ний условий договора </v>
          </cell>
          <cell r="AA4" t="str">
            <v>пролон-гации</v>
          </cell>
          <cell r="AB4" t="str">
            <v>пролонга-ции (кол-во мес.)</v>
          </cell>
          <cell r="AC4" t="str">
            <v>последн. пролонга-ции</v>
          </cell>
          <cell r="AD4" t="str">
            <v>договора</v>
          </cell>
          <cell r="AI4" t="str">
            <v xml:space="preserve">С измене-ниями условий договора </v>
          </cell>
          <cell r="AJ4" t="str">
            <v xml:space="preserve">Без измене-ний условий договора </v>
          </cell>
          <cell r="AV4" t="str">
            <v>(на балансе)</v>
          </cell>
          <cell r="AW4" t="str">
            <v>(на внебалансе)</v>
          </cell>
          <cell r="AX4" t="str">
            <v>просрочки</v>
          </cell>
          <cell r="AY4" t="str">
            <v>основного долга</v>
          </cell>
          <cell r="AZ4" t="str">
            <v>основного долга</v>
          </cell>
          <cell r="BA4" t="str">
            <v>процентов</v>
          </cell>
          <cell r="BB4" t="str">
            <v>процентов</v>
          </cell>
          <cell r="BE4" t="str">
            <v>СБ РФ</v>
          </cell>
          <cell r="BG4" t="str">
            <v>Залоговая (оценочная) стоимость обеспечения</v>
          </cell>
          <cell r="BH4" t="str">
            <v>Реальная (рыночная) стоимость обеспечения</v>
          </cell>
          <cell r="BJ4" t="str">
            <v>кред. риска</v>
          </cell>
          <cell r="BK4" t="str">
            <v>резерв</v>
          </cell>
          <cell r="BL4" t="str">
            <v>резерв</v>
          </cell>
          <cell r="BM4" t="str">
            <v>(процент созданного резерва от расчетного)</v>
          </cell>
          <cell r="BN4" t="str">
            <v>отнесенным  к 3 и 4 группам риска</v>
          </cell>
        </row>
        <row r="5">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t="str">
            <v>21</v>
          </cell>
          <cell r="V5" t="str">
            <v>22</v>
          </cell>
          <cell r="W5">
            <v>23</v>
          </cell>
          <cell r="X5">
            <v>24</v>
          </cell>
          <cell r="Y5">
            <v>25</v>
          </cell>
          <cell r="Z5">
            <v>26</v>
          </cell>
          <cell r="AA5">
            <v>27</v>
          </cell>
          <cell r="AB5">
            <v>28</v>
          </cell>
          <cell r="AC5">
            <v>29</v>
          </cell>
          <cell r="AE5">
            <v>31</v>
          </cell>
          <cell r="AF5">
            <v>32</v>
          </cell>
          <cell r="AG5">
            <v>33</v>
          </cell>
          <cell r="AH5">
            <v>34</v>
          </cell>
          <cell r="AI5">
            <v>35</v>
          </cell>
          <cell r="AJ5">
            <v>36</v>
          </cell>
          <cell r="AK5">
            <v>37</v>
          </cell>
          <cell r="AL5">
            <v>38</v>
          </cell>
          <cell r="AM5">
            <v>39</v>
          </cell>
          <cell r="AR5">
            <v>44</v>
          </cell>
          <cell r="AS5">
            <v>45</v>
          </cell>
          <cell r="AT5">
            <v>46</v>
          </cell>
          <cell r="AU5">
            <v>47</v>
          </cell>
          <cell r="AV5">
            <v>48</v>
          </cell>
          <cell r="AW5">
            <v>49</v>
          </cell>
          <cell r="AX5">
            <v>50</v>
          </cell>
          <cell r="AY5">
            <v>51</v>
          </cell>
          <cell r="AZ5">
            <v>52</v>
          </cell>
          <cell r="BA5">
            <v>53</v>
          </cell>
          <cell r="BB5">
            <v>54</v>
          </cell>
          <cell r="BC5">
            <v>55</v>
          </cell>
          <cell r="BD5">
            <v>56</v>
          </cell>
          <cell r="BE5">
            <v>57</v>
          </cell>
          <cell r="BF5">
            <v>58</v>
          </cell>
          <cell r="BG5">
            <v>59</v>
          </cell>
          <cell r="BH5">
            <v>60</v>
          </cell>
          <cell r="BI5">
            <v>61</v>
          </cell>
          <cell r="BJ5">
            <v>62</v>
          </cell>
          <cell r="BK5">
            <v>63</v>
          </cell>
          <cell r="BL5">
            <v>64</v>
          </cell>
          <cell r="BM5">
            <v>65</v>
          </cell>
          <cell r="BN5">
            <v>66</v>
          </cell>
          <cell r="BO5">
            <v>67</v>
          </cell>
          <cell r="BP5" t="str">
            <v>68</v>
          </cell>
          <cell r="BQ5" t="str">
            <v>69</v>
          </cell>
          <cell r="BR5" t="str">
            <v>70</v>
          </cell>
        </row>
        <row r="6">
          <cell r="E6" t="str">
            <v>90310</v>
          </cell>
          <cell r="F6" t="str">
            <v>2</v>
          </cell>
          <cell r="G6" t="str">
            <v>5</v>
          </cell>
          <cell r="H6" t="str">
            <v>ПР</v>
          </cell>
          <cell r="I6" t="str">
            <v xml:space="preserve">Для инвестирования  строительства жилого дома по инвестиционному договору </v>
          </cell>
          <cell r="J6">
            <v>0</v>
          </cell>
          <cell r="K6">
            <v>0</v>
          </cell>
          <cell r="L6">
            <v>1</v>
          </cell>
          <cell r="M6">
            <v>0</v>
          </cell>
          <cell r="N6">
            <v>1</v>
          </cell>
          <cell r="O6" t="str">
            <v>КК</v>
          </cell>
          <cell r="P6" t="str">
            <v>ККП</v>
          </cell>
          <cell r="Q6" t="str">
            <v>К</v>
          </cell>
          <cell r="R6">
            <v>2</v>
          </cell>
          <cell r="S6">
            <v>2</v>
          </cell>
          <cell r="T6">
            <v>272</v>
          </cell>
          <cell r="U6">
            <v>36420</v>
          </cell>
          <cell r="V6">
            <v>36425</v>
          </cell>
          <cell r="W6">
            <v>36786</v>
          </cell>
          <cell r="X6" t="str">
            <v>1</v>
          </cell>
          <cell r="Y6">
            <v>0</v>
          </cell>
          <cell r="Z6" t="str">
            <v>1</v>
          </cell>
          <cell r="AA6">
            <v>36784</v>
          </cell>
          <cell r="AB6">
            <v>12</v>
          </cell>
          <cell r="AC6">
            <v>37149</v>
          </cell>
          <cell r="AE6">
            <v>29282000</v>
          </cell>
          <cell r="AF6">
            <v>12</v>
          </cell>
          <cell r="AG6">
            <v>12</v>
          </cell>
          <cell r="AH6">
            <v>1</v>
          </cell>
          <cell r="AI6">
            <v>0</v>
          </cell>
          <cell r="AJ6">
            <v>1</v>
          </cell>
          <cell r="AK6">
            <v>452</v>
          </cell>
          <cell r="AL6">
            <v>7</v>
          </cell>
          <cell r="AM6" t="str">
            <v>45207840038000050272</v>
          </cell>
          <cell r="AR6">
            <v>28</v>
          </cell>
          <cell r="AS6" t="str">
            <v>1</v>
          </cell>
          <cell r="AT6">
            <v>3831024.1</v>
          </cell>
          <cell r="AU6">
            <v>3831024.1</v>
          </cell>
          <cell r="AV6">
            <v>0</v>
          </cell>
          <cell r="AW6">
            <v>0</v>
          </cell>
          <cell r="AX6">
            <v>0</v>
          </cell>
          <cell r="AY6" t="str">
            <v>-</v>
          </cell>
          <cell r="AZ6">
            <v>0</v>
          </cell>
          <cell r="BA6" t="str">
            <v>-</v>
          </cell>
          <cell r="BB6">
            <v>0</v>
          </cell>
          <cell r="BC6">
            <v>1</v>
          </cell>
          <cell r="BD6" t="str">
            <v>Залог  прав требования  на жилье, офисы, тех. помещения и маш/места. Залог ценных бумаг.( 100% акций  Алькора+"). Поручительства физ. лиц. Поручительство юр. лица (ЗАО ПКФ Старкис) Залог недвижимости. Залог оборудования.</v>
          </cell>
          <cell r="BE6" t="str">
            <v>4, 7, 8, 9, 10</v>
          </cell>
          <cell r="BF6">
            <v>23768129</v>
          </cell>
          <cell r="BG6">
            <v>23768129</v>
          </cell>
          <cell r="BH6">
            <v>33954470</v>
          </cell>
          <cell r="BI6" t="str">
            <v>USD</v>
          </cell>
          <cell r="BJ6">
            <v>1</v>
          </cell>
          <cell r="BK6" t="e">
            <v>#NAME?</v>
          </cell>
          <cell r="BL6" t="e">
            <v>#NAME?</v>
          </cell>
          <cell r="BM6">
            <v>1</v>
          </cell>
          <cell r="BP6" t="str">
            <v>Управление инвестиц. кредитования</v>
          </cell>
          <cell r="BQ6">
            <v>199</v>
          </cell>
          <cell r="BR6" t="str">
            <v>200109</v>
          </cell>
        </row>
        <row r="7">
          <cell r="E7" t="str">
            <v>61110</v>
          </cell>
          <cell r="F7" t="str">
            <v>2</v>
          </cell>
          <cell r="G7" t="str">
            <v>5</v>
          </cell>
          <cell r="H7" t="str">
            <v>ДК</v>
          </cell>
          <cell r="I7" t="str">
            <v xml:space="preserve">Для оплаты затрат на строительство, реализацию и эксплуатацию жилого комплекса  "Кунцево" </v>
          </cell>
          <cell r="J7">
            <v>0</v>
          </cell>
          <cell r="K7">
            <v>0</v>
          </cell>
          <cell r="L7">
            <v>1</v>
          </cell>
          <cell r="M7">
            <v>0</v>
          </cell>
          <cell r="N7">
            <v>0</v>
          </cell>
          <cell r="O7" t="str">
            <v>КК</v>
          </cell>
          <cell r="P7" t="str">
            <v>ККП</v>
          </cell>
          <cell r="Q7" t="str">
            <v>К</v>
          </cell>
          <cell r="R7">
            <v>2</v>
          </cell>
          <cell r="S7">
            <v>2</v>
          </cell>
          <cell r="T7" t="str">
            <v>427В</v>
          </cell>
          <cell r="U7">
            <v>35751</v>
          </cell>
          <cell r="V7">
            <v>35822</v>
          </cell>
          <cell r="W7">
            <v>36861</v>
          </cell>
          <cell r="X7">
            <v>1</v>
          </cell>
          <cell r="Y7">
            <v>0</v>
          </cell>
          <cell r="Z7">
            <v>1</v>
          </cell>
          <cell r="AA7">
            <v>36861</v>
          </cell>
          <cell r="AB7">
            <v>12</v>
          </cell>
          <cell r="AC7">
            <v>37226</v>
          </cell>
          <cell r="AE7">
            <v>97200000</v>
          </cell>
          <cell r="AF7">
            <v>15</v>
          </cell>
          <cell r="AG7">
            <v>13</v>
          </cell>
          <cell r="AH7">
            <v>1</v>
          </cell>
          <cell r="AI7">
            <v>0</v>
          </cell>
          <cell r="AJ7">
            <v>1</v>
          </cell>
          <cell r="AK7">
            <v>452</v>
          </cell>
          <cell r="AL7">
            <v>8</v>
          </cell>
          <cell r="AM7" t="str">
            <v>45208840638000050095</v>
          </cell>
          <cell r="AR7">
            <v>27</v>
          </cell>
          <cell r="AS7" t="str">
            <v>1</v>
          </cell>
          <cell r="AT7">
            <v>22099093.16</v>
          </cell>
          <cell r="AU7">
            <v>22099093.16</v>
          </cell>
          <cell r="AV7">
            <v>0</v>
          </cell>
          <cell r="AW7">
            <v>0</v>
          </cell>
          <cell r="AX7">
            <v>0</v>
          </cell>
          <cell r="AY7" t="str">
            <v>-</v>
          </cell>
          <cell r="AZ7">
            <v>0</v>
          </cell>
          <cell r="BA7" t="str">
            <v>-</v>
          </cell>
          <cell r="BB7">
            <v>0</v>
          </cell>
          <cell r="BC7">
            <v>1</v>
          </cell>
          <cell r="BD7" t="str">
            <v>Залог имущественных прав  на жилье, автостоянку  и офисы.  80% акций принадлежит Московскому банку</v>
          </cell>
          <cell r="BE7">
            <v>10</v>
          </cell>
          <cell r="BF7">
            <v>104202630</v>
          </cell>
          <cell r="BG7">
            <v>104202630</v>
          </cell>
          <cell r="BH7">
            <v>148860900</v>
          </cell>
          <cell r="BI7" t="str">
            <v>USD</v>
          </cell>
          <cell r="BJ7">
            <v>3</v>
          </cell>
          <cell r="BK7" t="e">
            <v>#NAME?</v>
          </cell>
          <cell r="BL7" t="e">
            <v>#NAME?</v>
          </cell>
          <cell r="BM7">
            <v>1</v>
          </cell>
          <cell r="BN7" t="str">
            <v>Источником погашения ссуды является реализация построенной недвижимости</v>
          </cell>
          <cell r="BP7" t="str">
            <v>Управление инвестиц. кредитования</v>
          </cell>
          <cell r="BQ7">
            <v>276</v>
          </cell>
          <cell r="BR7" t="str">
            <v>200112</v>
          </cell>
        </row>
        <row r="8">
          <cell r="E8" t="str">
            <v>90310</v>
          </cell>
          <cell r="F8" t="str">
            <v>2</v>
          </cell>
          <cell r="G8" t="str">
            <v>5</v>
          </cell>
          <cell r="H8" t="str">
            <v>ПР</v>
          </cell>
          <cell r="I8" t="str">
            <v>Для оплаты затрат  на  строительство, эксплуатацию и реализацию  многофукционального  комплекса с подземной автостоянкой</v>
          </cell>
          <cell r="J8">
            <v>0</v>
          </cell>
          <cell r="K8">
            <v>0</v>
          </cell>
          <cell r="L8">
            <v>1</v>
          </cell>
          <cell r="M8">
            <v>0</v>
          </cell>
          <cell r="N8">
            <v>0</v>
          </cell>
          <cell r="O8" t="str">
            <v>КК</v>
          </cell>
          <cell r="P8" t="str">
            <v>ККП</v>
          </cell>
          <cell r="Q8" t="str">
            <v>К</v>
          </cell>
          <cell r="R8">
            <v>2</v>
          </cell>
          <cell r="S8">
            <v>2</v>
          </cell>
          <cell r="T8">
            <v>102</v>
          </cell>
          <cell r="U8">
            <v>35815</v>
          </cell>
          <cell r="V8">
            <v>35885</v>
          </cell>
          <cell r="W8">
            <v>38078</v>
          </cell>
          <cell r="X8">
            <v>0</v>
          </cell>
          <cell r="Y8">
            <v>0</v>
          </cell>
          <cell r="Z8">
            <v>0</v>
          </cell>
          <cell r="AA8" t="str">
            <v>-</v>
          </cell>
          <cell r="AB8" t="str">
            <v>-</v>
          </cell>
          <cell r="AC8">
            <v>38078</v>
          </cell>
          <cell r="AE8">
            <v>150000000</v>
          </cell>
          <cell r="AF8">
            <v>16</v>
          </cell>
          <cell r="AG8">
            <v>13</v>
          </cell>
          <cell r="AH8">
            <v>1</v>
          </cell>
          <cell r="AI8">
            <v>0</v>
          </cell>
          <cell r="AJ8">
            <v>1</v>
          </cell>
          <cell r="AK8">
            <v>452</v>
          </cell>
          <cell r="AL8">
            <v>8</v>
          </cell>
          <cell r="AM8" t="str">
            <v>45208840738000050102</v>
          </cell>
          <cell r="AR8">
            <v>28</v>
          </cell>
          <cell r="AS8" t="str">
            <v>1</v>
          </cell>
          <cell r="AT8">
            <v>16497259.189999999</v>
          </cell>
          <cell r="AU8">
            <v>16497259.189999999</v>
          </cell>
          <cell r="AV8">
            <v>0</v>
          </cell>
          <cell r="AW8">
            <v>0</v>
          </cell>
          <cell r="AX8">
            <v>0</v>
          </cell>
          <cell r="AY8" t="str">
            <v>-</v>
          </cell>
          <cell r="AZ8">
            <v>0</v>
          </cell>
          <cell r="BA8" t="str">
            <v>-</v>
          </cell>
          <cell r="BB8">
            <v>0</v>
          </cell>
          <cell r="BC8">
            <v>1</v>
          </cell>
          <cell r="BD8" t="str">
            <v>Залог права аренды земельного участка. Залог прав требования  на возводимый объект.Поручительства юр. лица (ОАО ФСК "Кейстоун" ) Залог ценных бумаг ( именные акции ЗАО ЛИНН) Залог оборудования.</v>
          </cell>
          <cell r="BE8" t="str">
            <v>4, 7, 8, 10</v>
          </cell>
          <cell r="BF8">
            <v>334000</v>
          </cell>
          <cell r="BG8">
            <v>334000</v>
          </cell>
          <cell r="BH8">
            <v>477142.85714285716</v>
          </cell>
          <cell r="BI8" t="str">
            <v xml:space="preserve"> USD</v>
          </cell>
          <cell r="BJ8">
            <v>1</v>
          </cell>
          <cell r="BK8" t="e">
            <v>#NAME?</v>
          </cell>
          <cell r="BL8" t="e">
            <v>#NAME?</v>
          </cell>
          <cell r="BM8">
            <v>1</v>
          </cell>
          <cell r="BP8" t="str">
            <v>Управление инвестиц. кредитования</v>
          </cell>
          <cell r="BQ8">
            <v>1128</v>
          </cell>
          <cell r="BR8" t="str">
            <v>200404</v>
          </cell>
        </row>
        <row r="9">
          <cell r="E9" t="str">
            <v>61110</v>
          </cell>
          <cell r="F9" t="str">
            <v>2</v>
          </cell>
          <cell r="G9" t="str">
            <v>5</v>
          </cell>
          <cell r="H9" t="str">
            <v>ПР</v>
          </cell>
          <cell r="I9" t="str">
            <v>Для оплаты затрат на строительство,реализацию и эксплуатацию торгово-обслуживающего (многофункционального) комплекса Курского вокзала</v>
          </cell>
          <cell r="J9">
            <v>0</v>
          </cell>
          <cell r="K9">
            <v>0</v>
          </cell>
          <cell r="L9">
            <v>1</v>
          </cell>
          <cell r="M9">
            <v>0</v>
          </cell>
          <cell r="N9">
            <v>0</v>
          </cell>
          <cell r="O9" t="str">
            <v>КК</v>
          </cell>
          <cell r="P9" t="str">
            <v>ККП</v>
          </cell>
          <cell r="Q9" t="str">
            <v>К</v>
          </cell>
          <cell r="R9">
            <v>2</v>
          </cell>
          <cell r="S9">
            <v>2</v>
          </cell>
          <cell r="T9" t="str">
            <v>285</v>
          </cell>
          <cell r="U9">
            <v>36480</v>
          </cell>
          <cell r="V9">
            <v>36539</v>
          </cell>
          <cell r="W9">
            <v>38306</v>
          </cell>
          <cell r="X9">
            <v>0</v>
          </cell>
          <cell r="Y9">
            <v>0</v>
          </cell>
          <cell r="Z9">
            <v>0</v>
          </cell>
          <cell r="AA9" t="str">
            <v>-</v>
          </cell>
          <cell r="AB9" t="str">
            <v>-</v>
          </cell>
          <cell r="AC9">
            <v>38306</v>
          </cell>
          <cell r="AE9">
            <v>22000000</v>
          </cell>
          <cell r="AF9">
            <v>15.2</v>
          </cell>
          <cell r="AG9">
            <v>14.2</v>
          </cell>
          <cell r="AH9">
            <v>0</v>
          </cell>
          <cell r="AI9">
            <v>0</v>
          </cell>
          <cell r="AJ9">
            <v>0</v>
          </cell>
          <cell r="AK9">
            <v>452</v>
          </cell>
          <cell r="AL9">
            <v>8</v>
          </cell>
          <cell r="AM9" t="str">
            <v>45208840338000050285</v>
          </cell>
          <cell r="AR9">
            <v>28</v>
          </cell>
          <cell r="AS9" t="str">
            <v>2</v>
          </cell>
          <cell r="AT9">
            <v>2341100.7400000002</v>
          </cell>
          <cell r="AU9">
            <v>2341100.7400000002</v>
          </cell>
          <cell r="AV9">
            <v>0</v>
          </cell>
          <cell r="AW9">
            <v>0</v>
          </cell>
          <cell r="AX9">
            <v>0</v>
          </cell>
          <cell r="AY9" t="str">
            <v>-</v>
          </cell>
          <cell r="AZ9">
            <v>0</v>
          </cell>
          <cell r="BA9" t="str">
            <v>-</v>
          </cell>
          <cell r="BB9">
            <v>0</v>
          </cell>
          <cell r="BC9">
            <v>1</v>
          </cell>
          <cell r="BD9"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9" t="str">
            <v>4,7,10</v>
          </cell>
          <cell r="BF9">
            <v>72136010</v>
          </cell>
          <cell r="BG9">
            <v>72136010</v>
          </cell>
          <cell r="BH9">
            <v>103054443</v>
          </cell>
          <cell r="BI9" t="str">
            <v xml:space="preserve"> USD</v>
          </cell>
          <cell r="BJ9">
            <v>1</v>
          </cell>
          <cell r="BK9" t="e">
            <v>#NAME?</v>
          </cell>
          <cell r="BL9" t="e">
            <v>#NAME?</v>
          </cell>
          <cell r="BM9">
            <v>1</v>
          </cell>
          <cell r="BP9" t="str">
            <v>Управление инвестиц. кредитования</v>
          </cell>
          <cell r="BQ9">
            <v>1356</v>
          </cell>
          <cell r="BR9" t="str">
            <v>200411</v>
          </cell>
        </row>
        <row r="10">
          <cell r="E10" t="str">
            <v>61110</v>
          </cell>
          <cell r="F10" t="str">
            <v>2</v>
          </cell>
          <cell r="G10" t="str">
            <v>5</v>
          </cell>
          <cell r="H10" t="str">
            <v>ПР</v>
          </cell>
          <cell r="I10" t="str">
            <v>Для оплаты затрат на строительство,реализацию и эксплуатацию торгово-обслуживающего  ( многофункционального) комплекса Курского вокзала</v>
          </cell>
          <cell r="J10">
            <v>0</v>
          </cell>
          <cell r="K10">
            <v>0</v>
          </cell>
          <cell r="L10">
            <v>1</v>
          </cell>
          <cell r="M10">
            <v>0</v>
          </cell>
          <cell r="N10">
            <v>0</v>
          </cell>
          <cell r="O10" t="str">
            <v>КК</v>
          </cell>
          <cell r="P10" t="str">
            <v>ККП</v>
          </cell>
          <cell r="Q10" t="str">
            <v>К</v>
          </cell>
          <cell r="R10">
            <v>2</v>
          </cell>
          <cell r="S10">
            <v>2</v>
          </cell>
          <cell r="T10" t="str">
            <v>358</v>
          </cell>
          <cell r="U10">
            <v>36696</v>
          </cell>
          <cell r="V10">
            <v>36704</v>
          </cell>
          <cell r="W10">
            <v>38522</v>
          </cell>
          <cell r="X10">
            <v>0</v>
          </cell>
          <cell r="Y10">
            <v>0</v>
          </cell>
          <cell r="Z10">
            <v>0</v>
          </cell>
          <cell r="AA10" t="str">
            <v>-</v>
          </cell>
          <cell r="AB10" t="str">
            <v>-</v>
          </cell>
          <cell r="AC10">
            <v>38522</v>
          </cell>
          <cell r="AE10">
            <v>17000000</v>
          </cell>
          <cell r="AF10">
            <v>14.2</v>
          </cell>
          <cell r="AG10">
            <v>14.2</v>
          </cell>
          <cell r="AH10">
            <v>0</v>
          </cell>
          <cell r="AI10">
            <v>0</v>
          </cell>
          <cell r="AJ10">
            <v>0</v>
          </cell>
          <cell r="AK10">
            <v>452</v>
          </cell>
          <cell r="AL10">
            <v>8</v>
          </cell>
          <cell r="AM10" t="str">
            <v>45208840838000050358</v>
          </cell>
          <cell r="AR10">
            <v>28</v>
          </cell>
          <cell r="AS10" t="str">
            <v>2</v>
          </cell>
          <cell r="AT10">
            <v>751095.47</v>
          </cell>
          <cell r="AU10">
            <v>751095.47</v>
          </cell>
          <cell r="AV10">
            <v>0</v>
          </cell>
          <cell r="AW10">
            <v>0</v>
          </cell>
          <cell r="AX10">
            <v>0</v>
          </cell>
          <cell r="AY10" t="str">
            <v>-</v>
          </cell>
          <cell r="AZ10">
            <v>0</v>
          </cell>
          <cell r="BA10" t="str">
            <v>-</v>
          </cell>
          <cell r="BB10">
            <v>0</v>
          </cell>
          <cell r="BC10">
            <v>1</v>
          </cell>
          <cell r="BD10"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10" t="str">
            <v>4,7,10</v>
          </cell>
          <cell r="BF10">
            <v>72136010</v>
          </cell>
          <cell r="BG10">
            <v>72136010</v>
          </cell>
          <cell r="BH10">
            <v>103054443</v>
          </cell>
          <cell r="BI10" t="str">
            <v xml:space="preserve"> USD</v>
          </cell>
          <cell r="BJ10">
            <v>1</v>
          </cell>
          <cell r="BK10" t="e">
            <v>#NAME?</v>
          </cell>
          <cell r="BL10" t="e">
            <v>#NAME?</v>
          </cell>
          <cell r="BM10">
            <v>1</v>
          </cell>
          <cell r="BP10" t="str">
            <v>Управление инвестиц. кредитования</v>
          </cell>
          <cell r="BQ10">
            <v>1572</v>
          </cell>
          <cell r="BR10" t="str">
            <v>200506</v>
          </cell>
        </row>
        <row r="11">
          <cell r="E11" t="str">
            <v>61110</v>
          </cell>
          <cell r="F11" t="str">
            <v>2</v>
          </cell>
          <cell r="G11" t="str">
            <v>5</v>
          </cell>
          <cell r="H11" t="str">
            <v>ПР</v>
          </cell>
          <cell r="I11" t="str">
            <v>Для оплаты затрат на строительство,реализацию и эксплуатацию торгово-обслуживающего  ( многофункционального) комплекса Курского вокзала</v>
          </cell>
          <cell r="J11">
            <v>0</v>
          </cell>
          <cell r="K11">
            <v>0</v>
          </cell>
          <cell r="L11">
            <v>1</v>
          </cell>
          <cell r="M11">
            <v>0</v>
          </cell>
          <cell r="N11">
            <v>0</v>
          </cell>
          <cell r="O11" t="str">
            <v>КК</v>
          </cell>
          <cell r="P11" t="str">
            <v>ККП</v>
          </cell>
          <cell r="Q11" t="str">
            <v>К</v>
          </cell>
          <cell r="R11">
            <v>2</v>
          </cell>
          <cell r="S11">
            <v>2</v>
          </cell>
          <cell r="T11" t="str">
            <v>412</v>
          </cell>
          <cell r="U11">
            <v>36861</v>
          </cell>
          <cell r="V11">
            <v>36887</v>
          </cell>
          <cell r="W11">
            <v>38687</v>
          </cell>
          <cell r="X11">
            <v>0</v>
          </cell>
          <cell r="Y11">
            <v>0</v>
          </cell>
          <cell r="Z11">
            <v>0</v>
          </cell>
          <cell r="AA11" t="str">
            <v>-</v>
          </cell>
          <cell r="AB11" t="str">
            <v>-</v>
          </cell>
          <cell r="AC11">
            <v>38687</v>
          </cell>
          <cell r="AE11">
            <v>22000000</v>
          </cell>
          <cell r="AF11">
            <v>14.2</v>
          </cell>
          <cell r="AG11">
            <v>14.2</v>
          </cell>
          <cell r="AH11">
            <v>0</v>
          </cell>
          <cell r="AI11">
            <v>0</v>
          </cell>
          <cell r="AJ11">
            <v>0</v>
          </cell>
          <cell r="AK11">
            <v>452</v>
          </cell>
          <cell r="AL11">
            <v>8</v>
          </cell>
          <cell r="AM11" t="str">
            <v>45208840538000050412</v>
          </cell>
          <cell r="AR11">
            <v>28</v>
          </cell>
          <cell r="AS11" t="str">
            <v>2</v>
          </cell>
          <cell r="AT11">
            <v>0</v>
          </cell>
          <cell r="AU11">
            <v>0</v>
          </cell>
          <cell r="AV11">
            <v>0</v>
          </cell>
          <cell r="AW11">
            <v>0</v>
          </cell>
          <cell r="AX11">
            <v>0</v>
          </cell>
          <cell r="AY11" t="str">
            <v>-</v>
          </cell>
          <cell r="AZ11">
            <v>0</v>
          </cell>
          <cell r="BA11" t="str">
            <v>-</v>
          </cell>
          <cell r="BB11">
            <v>0</v>
          </cell>
          <cell r="BC11">
            <v>1</v>
          </cell>
          <cell r="BD11"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11" t="str">
            <v>4,7,11</v>
          </cell>
          <cell r="BF11">
            <v>72136010</v>
          </cell>
          <cell r="BG11">
            <v>72136010</v>
          </cell>
          <cell r="BH11">
            <v>103054443</v>
          </cell>
          <cell r="BI11" t="str">
            <v xml:space="preserve"> USD</v>
          </cell>
          <cell r="BJ11">
            <v>1</v>
          </cell>
          <cell r="BK11" t="e">
            <v>#NAME?</v>
          </cell>
          <cell r="BL11" t="e">
            <v>#NAME?</v>
          </cell>
          <cell r="BM11">
            <v>1</v>
          </cell>
          <cell r="BP11" t="str">
            <v>Управление инвестиц. кредитования</v>
          </cell>
          <cell r="BQ11">
            <v>1737</v>
          </cell>
          <cell r="BR11" t="str">
            <v>200512</v>
          </cell>
        </row>
        <row r="12">
          <cell r="E12" t="str">
            <v>61110</v>
          </cell>
          <cell r="F12" t="str">
            <v>2</v>
          </cell>
          <cell r="G12" t="str">
            <v>5</v>
          </cell>
          <cell r="H12" t="str">
            <v>ПР</v>
          </cell>
          <cell r="I12" t="str">
            <v>строительство спортивно-оздоровительного комплекса с аквапарком</v>
          </cell>
          <cell r="J12">
            <v>0</v>
          </cell>
          <cell r="K12">
            <v>0</v>
          </cell>
          <cell r="L12">
            <v>1</v>
          </cell>
          <cell r="M12">
            <v>0</v>
          </cell>
          <cell r="N12">
            <v>0</v>
          </cell>
          <cell r="O12" t="str">
            <v>КК</v>
          </cell>
          <cell r="P12" t="str">
            <v>ККП</v>
          </cell>
          <cell r="Q12" t="str">
            <v>К</v>
          </cell>
          <cell r="R12">
            <v>2</v>
          </cell>
          <cell r="S12">
            <v>2</v>
          </cell>
          <cell r="T12" t="str">
            <v>314</v>
          </cell>
          <cell r="U12">
            <v>36707</v>
          </cell>
          <cell r="V12">
            <v>36860</v>
          </cell>
          <cell r="W12">
            <v>38655</v>
          </cell>
          <cell r="X12">
            <v>0</v>
          </cell>
          <cell r="Y12">
            <v>0</v>
          </cell>
          <cell r="Z12">
            <v>0</v>
          </cell>
          <cell r="AA12" t="str">
            <v>-</v>
          </cell>
          <cell r="AB12" t="str">
            <v>-</v>
          </cell>
          <cell r="AC12">
            <v>38655</v>
          </cell>
          <cell r="AE12">
            <v>17330000</v>
          </cell>
          <cell r="AF12">
            <v>15.2</v>
          </cell>
          <cell r="AG12">
            <v>15.2</v>
          </cell>
          <cell r="AH12">
            <v>0</v>
          </cell>
          <cell r="AI12">
            <v>0</v>
          </cell>
          <cell r="AJ12">
            <v>0</v>
          </cell>
          <cell r="AK12">
            <v>452</v>
          </cell>
          <cell r="AL12">
            <v>8</v>
          </cell>
          <cell r="AM12" t="str">
            <v>45208840238000050314</v>
          </cell>
          <cell r="AR12">
            <v>28</v>
          </cell>
          <cell r="AS12" t="str">
            <v>2</v>
          </cell>
          <cell r="AT12">
            <v>0</v>
          </cell>
          <cell r="AU12">
            <v>0</v>
          </cell>
          <cell r="AV12">
            <v>0</v>
          </cell>
          <cell r="AW12">
            <v>0</v>
          </cell>
          <cell r="AX12">
            <v>0</v>
          </cell>
          <cell r="AY12" t="str">
            <v>-</v>
          </cell>
          <cell r="AZ12" t="str">
            <v>-</v>
          </cell>
          <cell r="BA12" t="str">
            <v>-</v>
          </cell>
          <cell r="BB12" t="str">
            <v>-</v>
          </cell>
          <cell r="BC12">
            <v>1</v>
          </cell>
          <cell r="BD12" t="str">
            <v>Залог имущественных прав. Залог ценных бумаг (АО "ЕТС"). Залог прав аренды земельного участка.Договор ипотеки. Предварительный договор об ипотеке.</v>
          </cell>
          <cell r="BE12" t="str">
            <v>4,7, 8, 10</v>
          </cell>
          <cell r="BF12">
            <v>21395732.449999999</v>
          </cell>
          <cell r="BG12">
            <v>21395732.449999999</v>
          </cell>
          <cell r="BH12">
            <v>51043778</v>
          </cell>
          <cell r="BI12" t="str">
            <v xml:space="preserve"> USD</v>
          </cell>
          <cell r="BJ12">
            <v>1</v>
          </cell>
          <cell r="BK12" t="e">
            <v>#NAME?</v>
          </cell>
          <cell r="BL12" t="e">
            <v>#NAME?</v>
          </cell>
          <cell r="BM12">
            <v>1</v>
          </cell>
          <cell r="BP12" t="str">
            <v>Управление инвестиц. кредитования</v>
          </cell>
          <cell r="BQ12">
            <v>1705</v>
          </cell>
          <cell r="BR12" t="str">
            <v>200510</v>
          </cell>
        </row>
        <row r="13">
          <cell r="E13" t="str">
            <v>61110</v>
          </cell>
          <cell r="F13" t="str">
            <v>2</v>
          </cell>
          <cell r="G13" t="str">
            <v>5</v>
          </cell>
          <cell r="H13" t="str">
            <v>ДК</v>
          </cell>
          <cell r="I13" t="str">
            <v xml:space="preserve">Для завершения строительства  бизнес-центра </v>
          </cell>
          <cell r="J13">
            <v>0</v>
          </cell>
          <cell r="K13">
            <v>0</v>
          </cell>
          <cell r="L13">
            <v>1</v>
          </cell>
          <cell r="M13">
            <v>0</v>
          </cell>
          <cell r="N13">
            <v>1</v>
          </cell>
          <cell r="O13" t="str">
            <v>КК</v>
          </cell>
          <cell r="P13" t="str">
            <v>ККП</v>
          </cell>
          <cell r="Q13" t="str">
            <v>ПК</v>
          </cell>
          <cell r="R13">
            <v>2</v>
          </cell>
          <cell r="S13">
            <v>2</v>
          </cell>
          <cell r="T13">
            <v>383</v>
          </cell>
          <cell r="U13">
            <v>35185</v>
          </cell>
          <cell r="V13">
            <v>35185</v>
          </cell>
          <cell r="W13">
            <v>40663</v>
          </cell>
          <cell r="X13">
            <v>0</v>
          </cell>
          <cell r="Y13">
            <v>0</v>
          </cell>
          <cell r="Z13">
            <v>0</v>
          </cell>
          <cell r="AA13" t="str">
            <v>-</v>
          </cell>
          <cell r="AB13" t="str">
            <v>-</v>
          </cell>
          <cell r="AC13">
            <v>40663</v>
          </cell>
          <cell r="AE13">
            <v>704165000</v>
          </cell>
          <cell r="AF13" t="str">
            <v>0,5;                 13;  5,5</v>
          </cell>
          <cell r="AG13">
            <v>4</v>
          </cell>
          <cell r="AH13">
            <v>1</v>
          </cell>
          <cell r="AI13">
            <v>0</v>
          </cell>
          <cell r="AJ13">
            <v>1</v>
          </cell>
          <cell r="AK13">
            <v>452</v>
          </cell>
          <cell r="AL13">
            <v>8</v>
          </cell>
          <cell r="AM13" t="str">
            <v>45208810038000050081</v>
          </cell>
          <cell r="AR13">
            <v>20</v>
          </cell>
          <cell r="AS13" t="str">
            <v>2</v>
          </cell>
          <cell r="AT13">
            <v>46620404.829999998</v>
          </cell>
          <cell r="AU13">
            <v>46620404.829999998</v>
          </cell>
          <cell r="AV13">
            <v>0</v>
          </cell>
          <cell r="AW13">
            <v>0</v>
          </cell>
          <cell r="AX13">
            <v>0</v>
          </cell>
          <cell r="AY13" t="str">
            <v>-</v>
          </cell>
          <cell r="AZ13">
            <v>0</v>
          </cell>
          <cell r="BA13" t="str">
            <v>-</v>
          </cell>
          <cell r="BB13">
            <v>0</v>
          </cell>
          <cell r="BC13">
            <v>1</v>
          </cell>
          <cell r="BD13" t="str">
            <v>Договор прав  получения арендных платежей. 100% акций принадлежит Московскому банку.</v>
          </cell>
          <cell r="BE13">
            <v>10</v>
          </cell>
          <cell r="BF13">
            <v>704165000</v>
          </cell>
          <cell r="BG13">
            <v>704165000</v>
          </cell>
          <cell r="BH13">
            <v>704165000</v>
          </cell>
          <cell r="BI13" t="str">
            <v>RUR</v>
          </cell>
          <cell r="BJ13">
            <v>1</v>
          </cell>
          <cell r="BK13" t="e">
            <v>#NAME?</v>
          </cell>
          <cell r="BL13" t="e">
            <v>#NAME?</v>
          </cell>
          <cell r="BM13">
            <v>1</v>
          </cell>
          <cell r="BO13">
            <v>20.65</v>
          </cell>
          <cell r="BP13" t="str">
            <v>Управление инвестиц. кредитования</v>
          </cell>
          <cell r="BQ13">
            <v>3713</v>
          </cell>
          <cell r="BR13" t="str">
            <v>201104</v>
          </cell>
        </row>
        <row r="14">
          <cell r="E14" t="str">
            <v>62000</v>
          </cell>
          <cell r="F14" t="str">
            <v>2</v>
          </cell>
          <cell r="G14" t="str">
            <v>5</v>
          </cell>
          <cell r="H14" t="str">
            <v>ПР</v>
          </cell>
          <cell r="I14" t="str">
            <v>Для выкупа  площадей в многофункциональном комплексе "Остоженка" по договору соинвестирования</v>
          </cell>
          <cell r="J14">
            <v>0</v>
          </cell>
          <cell r="K14">
            <v>0</v>
          </cell>
          <cell r="L14">
            <v>1</v>
          </cell>
          <cell r="M14">
            <v>0</v>
          </cell>
          <cell r="N14">
            <v>1</v>
          </cell>
          <cell r="O14" t="str">
            <v>КК</v>
          </cell>
          <cell r="P14" t="str">
            <v>ККП</v>
          </cell>
          <cell r="Q14" t="str">
            <v>К</v>
          </cell>
          <cell r="R14">
            <v>1</v>
          </cell>
          <cell r="S14">
            <v>1</v>
          </cell>
          <cell r="T14" t="str">
            <v>280</v>
          </cell>
          <cell r="U14">
            <v>36425</v>
          </cell>
          <cell r="V14">
            <v>36432</v>
          </cell>
          <cell r="W14">
            <v>36790</v>
          </cell>
          <cell r="X14">
            <v>1</v>
          </cell>
          <cell r="Y14">
            <v>0</v>
          </cell>
          <cell r="Z14">
            <v>1</v>
          </cell>
          <cell r="AA14">
            <v>36789</v>
          </cell>
          <cell r="AB14">
            <v>12</v>
          </cell>
          <cell r="AC14">
            <v>37155</v>
          </cell>
          <cell r="AE14">
            <v>813320000</v>
          </cell>
          <cell r="AF14">
            <v>3</v>
          </cell>
          <cell r="AG14">
            <v>10.15</v>
          </cell>
          <cell r="AH14">
            <v>1</v>
          </cell>
          <cell r="AI14">
            <v>0</v>
          </cell>
          <cell r="AJ14">
            <v>1</v>
          </cell>
          <cell r="AK14">
            <v>452</v>
          </cell>
          <cell r="AL14">
            <v>7</v>
          </cell>
          <cell r="AM14" t="str">
            <v>45207810138000040280</v>
          </cell>
          <cell r="AR14">
            <v>20</v>
          </cell>
          <cell r="AS14" t="str">
            <v>2</v>
          </cell>
          <cell r="AT14">
            <v>44170403</v>
          </cell>
          <cell r="AU14">
            <v>44695495.880000003</v>
          </cell>
          <cell r="AV14">
            <v>0</v>
          </cell>
          <cell r="AW14">
            <v>0</v>
          </cell>
          <cell r="AX14">
            <v>0</v>
          </cell>
          <cell r="AY14" t="str">
            <v>-</v>
          </cell>
          <cell r="AZ14">
            <v>0</v>
          </cell>
          <cell r="BA14" t="str">
            <v>-</v>
          </cell>
          <cell r="BB14">
            <v>0</v>
          </cell>
          <cell r="BC14">
            <v>1</v>
          </cell>
          <cell r="BD14" t="str">
            <v>Залог  прав требования на жилье, офисы и маш/места. Залог недвижимости на жилье, офисы и маш/места. Договор поручительства физ лиц.</v>
          </cell>
          <cell r="BE14" t="str">
            <v>4, 8, 10</v>
          </cell>
          <cell r="BF14">
            <v>850794100</v>
          </cell>
          <cell r="BG14">
            <v>850794100</v>
          </cell>
          <cell r="BH14">
            <v>853509205</v>
          </cell>
          <cell r="BI14" t="str">
            <v>RUR</v>
          </cell>
          <cell r="BJ14">
            <v>1</v>
          </cell>
          <cell r="BK14" t="e">
            <v>#NAME?</v>
          </cell>
          <cell r="BL14" t="e">
            <v>#NAME?</v>
          </cell>
          <cell r="BM14">
            <v>1</v>
          </cell>
          <cell r="BP14" t="str">
            <v>Управление инвестиц. кредитования</v>
          </cell>
          <cell r="BQ14">
            <v>205</v>
          </cell>
          <cell r="BR14" t="str">
            <v>200109</v>
          </cell>
        </row>
        <row r="15">
          <cell r="E15" t="str">
            <v>71200</v>
          </cell>
          <cell r="F15" t="str">
            <v>2</v>
          </cell>
          <cell r="G15" t="str">
            <v>5</v>
          </cell>
          <cell r="H15" t="str">
            <v>ПР</v>
          </cell>
          <cell r="I15" t="str">
            <v>Для оплаты затрат  по инвестированию проекта строительства многоэтажного гаража-стоянки.</v>
          </cell>
          <cell r="J15">
            <v>0</v>
          </cell>
          <cell r="K15">
            <v>0</v>
          </cell>
          <cell r="L15">
            <v>1</v>
          </cell>
          <cell r="M15">
            <v>0</v>
          </cell>
          <cell r="N15">
            <v>1</v>
          </cell>
          <cell r="O15" t="str">
            <v>КК</v>
          </cell>
          <cell r="P15" t="str">
            <v>ККП</v>
          </cell>
          <cell r="Q15" t="str">
            <v>К</v>
          </cell>
          <cell r="R15">
            <v>2</v>
          </cell>
          <cell r="S15">
            <v>2</v>
          </cell>
          <cell r="T15" t="str">
            <v>277</v>
          </cell>
          <cell r="U15">
            <v>36431</v>
          </cell>
          <cell r="V15">
            <v>36433</v>
          </cell>
          <cell r="W15">
            <v>37527</v>
          </cell>
          <cell r="X15">
            <v>0</v>
          </cell>
          <cell r="Y15">
            <v>0</v>
          </cell>
          <cell r="Z15">
            <v>0</v>
          </cell>
          <cell r="AA15" t="str">
            <v>-</v>
          </cell>
          <cell r="AB15" t="str">
            <v>-</v>
          </cell>
          <cell r="AC15">
            <v>37527</v>
          </cell>
          <cell r="AE15">
            <v>33600000</v>
          </cell>
          <cell r="AF15">
            <v>10</v>
          </cell>
          <cell r="AG15">
            <v>10</v>
          </cell>
          <cell r="AH15">
            <v>0</v>
          </cell>
          <cell r="AI15">
            <v>0</v>
          </cell>
          <cell r="AJ15">
            <v>0</v>
          </cell>
          <cell r="AK15">
            <v>452</v>
          </cell>
          <cell r="AL15">
            <v>7</v>
          </cell>
          <cell r="AM15" t="str">
            <v>45207810238000050277</v>
          </cell>
          <cell r="AR15">
            <v>20</v>
          </cell>
          <cell r="AS15" t="str">
            <v>2</v>
          </cell>
          <cell r="AT15">
            <v>3545289.2800000003</v>
          </cell>
          <cell r="AU15">
            <v>3545289.2800000003</v>
          </cell>
          <cell r="AV15">
            <v>0</v>
          </cell>
          <cell r="AW15">
            <v>0</v>
          </cell>
          <cell r="AX15">
            <v>0</v>
          </cell>
          <cell r="AY15" t="str">
            <v>-</v>
          </cell>
          <cell r="AZ15">
            <v>0</v>
          </cell>
          <cell r="BA15" t="str">
            <v>-</v>
          </cell>
          <cell r="BB15">
            <v>0</v>
          </cell>
          <cell r="BC15">
            <v>1</v>
          </cell>
          <cell r="BD15" t="str">
            <v>Залог имущественных прав на возводимый объект</v>
          </cell>
          <cell r="BE15">
            <v>10</v>
          </cell>
          <cell r="BF15">
            <v>33924000</v>
          </cell>
          <cell r="BG15">
            <v>33924000</v>
          </cell>
          <cell r="BH15">
            <v>39000000</v>
          </cell>
          <cell r="BI15" t="str">
            <v>RUR</v>
          </cell>
          <cell r="BJ15">
            <v>1</v>
          </cell>
          <cell r="BK15" t="e">
            <v>#NAME?</v>
          </cell>
          <cell r="BL15" t="e">
            <v>#NAME?</v>
          </cell>
          <cell r="BM15">
            <v>1</v>
          </cell>
          <cell r="BP15" t="str">
            <v>Управление инвестиц. кредитования</v>
          </cell>
          <cell r="BQ15">
            <v>577</v>
          </cell>
          <cell r="BR15" t="str">
            <v>200209</v>
          </cell>
        </row>
        <row r="16">
          <cell r="E16" t="str">
            <v>61110</v>
          </cell>
          <cell r="F16" t="str">
            <v>2</v>
          </cell>
          <cell r="G16" t="str">
            <v>5</v>
          </cell>
          <cell r="H16" t="str">
            <v>ДК</v>
          </cell>
          <cell r="I16" t="str">
            <v>для  приобретения в собственность незавершенной строительством базы, на завершение строительства объекта и на выкуп прав аренды земельного участка под объектом.</v>
          </cell>
          <cell r="J16">
            <v>0</v>
          </cell>
          <cell r="K16">
            <v>0</v>
          </cell>
          <cell r="L16">
            <v>1</v>
          </cell>
          <cell r="M16">
            <v>0</v>
          </cell>
          <cell r="N16">
            <v>1</v>
          </cell>
          <cell r="O16" t="str">
            <v>КК</v>
          </cell>
          <cell r="P16" t="str">
            <v>ККП</v>
          </cell>
          <cell r="Q16" t="str">
            <v>К</v>
          </cell>
          <cell r="R16">
            <v>1</v>
          </cell>
          <cell r="S16">
            <v>2</v>
          </cell>
          <cell r="T16">
            <v>406</v>
          </cell>
          <cell r="U16">
            <v>35550</v>
          </cell>
          <cell r="V16">
            <v>35550</v>
          </cell>
          <cell r="W16">
            <v>39568</v>
          </cell>
          <cell r="X16">
            <v>0</v>
          </cell>
          <cell r="Y16">
            <v>0</v>
          </cell>
          <cell r="Z16">
            <v>0</v>
          </cell>
          <cell r="AA16" t="str">
            <v>-</v>
          </cell>
          <cell r="AB16" t="str">
            <v>-</v>
          </cell>
          <cell r="AC16">
            <v>39568</v>
          </cell>
          <cell r="AE16">
            <v>8480000</v>
          </cell>
          <cell r="AF16">
            <v>3</v>
          </cell>
          <cell r="AG16">
            <v>3</v>
          </cell>
          <cell r="AH16">
            <v>0</v>
          </cell>
          <cell r="AI16">
            <v>0</v>
          </cell>
          <cell r="AJ16">
            <v>0</v>
          </cell>
          <cell r="AK16">
            <v>452</v>
          </cell>
          <cell r="AL16">
            <v>8</v>
          </cell>
          <cell r="AM16" t="str">
            <v>45208810738000050035</v>
          </cell>
          <cell r="AR16">
            <v>20</v>
          </cell>
          <cell r="AS16" t="str">
            <v>2</v>
          </cell>
          <cell r="AT16">
            <v>810507.43</v>
          </cell>
          <cell r="AU16">
            <v>810507.43</v>
          </cell>
          <cell r="AV16">
            <v>0</v>
          </cell>
          <cell r="AW16">
            <v>0</v>
          </cell>
          <cell r="AX16">
            <v>0</v>
          </cell>
          <cell r="AY16" t="str">
            <v>-</v>
          </cell>
          <cell r="AZ16">
            <v>0</v>
          </cell>
          <cell r="BA16" t="str">
            <v>-</v>
          </cell>
          <cell r="BB16">
            <v>0</v>
          </cell>
          <cell r="BC16">
            <v>1</v>
          </cell>
          <cell r="BD16" t="str">
            <v>Залог  незавершенной строительством производственной базы. Поручительства физ лиц. 100% акций принадлежит Московскому банку.</v>
          </cell>
          <cell r="BE16">
            <v>10</v>
          </cell>
          <cell r="BF16">
            <v>8500000</v>
          </cell>
          <cell r="BG16">
            <v>8500000</v>
          </cell>
          <cell r="BH16">
            <v>8500000</v>
          </cell>
          <cell r="BI16" t="str">
            <v>RUR</v>
          </cell>
          <cell r="BJ16">
            <v>1</v>
          </cell>
          <cell r="BK16" t="e">
            <v>#NAME?</v>
          </cell>
          <cell r="BL16" t="e">
            <v>#NAME?</v>
          </cell>
          <cell r="BM16">
            <v>1</v>
          </cell>
          <cell r="BP16" t="str">
            <v>Управление инвестиц. кредитования</v>
          </cell>
          <cell r="BQ16">
            <v>2618</v>
          </cell>
          <cell r="BR16" t="str">
            <v>200804</v>
          </cell>
        </row>
        <row r="17">
          <cell r="E17" t="str">
            <v>61110</v>
          </cell>
          <cell r="F17" t="str">
            <v>2</v>
          </cell>
          <cell r="G17" t="str">
            <v>5</v>
          </cell>
          <cell r="H17" t="str">
            <v>ДК</v>
          </cell>
          <cell r="I17" t="str">
            <v xml:space="preserve">  Выкуп прав аренды земли.</v>
          </cell>
          <cell r="J17">
            <v>0</v>
          </cell>
          <cell r="K17">
            <v>0</v>
          </cell>
          <cell r="L17">
            <v>1</v>
          </cell>
          <cell r="M17">
            <v>0</v>
          </cell>
          <cell r="N17">
            <v>1</v>
          </cell>
          <cell r="O17" t="str">
            <v>КК</v>
          </cell>
          <cell r="P17" t="str">
            <v>ККП</v>
          </cell>
          <cell r="Q17" t="str">
            <v>К</v>
          </cell>
          <cell r="R17">
            <v>1</v>
          </cell>
          <cell r="S17">
            <v>2</v>
          </cell>
          <cell r="T17">
            <v>406</v>
          </cell>
          <cell r="U17">
            <v>35550</v>
          </cell>
          <cell r="V17">
            <v>35899</v>
          </cell>
          <cell r="W17">
            <v>43220</v>
          </cell>
          <cell r="X17">
            <v>0</v>
          </cell>
          <cell r="Y17">
            <v>0</v>
          </cell>
          <cell r="Z17">
            <v>0</v>
          </cell>
          <cell r="AA17" t="str">
            <v>-</v>
          </cell>
          <cell r="AB17" t="str">
            <v>-</v>
          </cell>
          <cell r="AC17">
            <v>43220</v>
          </cell>
          <cell r="AE17">
            <v>6734000</v>
          </cell>
          <cell r="AF17">
            <v>0.5</v>
          </cell>
          <cell r="AG17">
            <v>0.5</v>
          </cell>
          <cell r="AH17">
            <v>0</v>
          </cell>
          <cell r="AI17">
            <v>0</v>
          </cell>
          <cell r="AJ17">
            <v>0</v>
          </cell>
          <cell r="AK17">
            <v>452</v>
          </cell>
          <cell r="AL17">
            <v>8</v>
          </cell>
          <cell r="AM17" t="str">
            <v>45208810738000050035</v>
          </cell>
          <cell r="AR17">
            <v>20</v>
          </cell>
          <cell r="AS17" t="str">
            <v>2</v>
          </cell>
          <cell r="AT17">
            <v>90345.47</v>
          </cell>
          <cell r="AU17">
            <v>90345.47</v>
          </cell>
          <cell r="AV17">
            <v>0</v>
          </cell>
          <cell r="AW17">
            <v>0</v>
          </cell>
          <cell r="AX17">
            <v>0</v>
          </cell>
          <cell r="AY17" t="str">
            <v>-</v>
          </cell>
          <cell r="AZ17">
            <v>0</v>
          </cell>
          <cell r="BA17" t="str">
            <v>-</v>
          </cell>
          <cell r="BB17">
            <v>0</v>
          </cell>
          <cell r="BC17">
            <v>1</v>
          </cell>
          <cell r="BD17" t="str">
            <v>Залог  незавершенной строительством производственной базы. Поручительства физ лиц. 100% акций принадлежит Московскому банку.</v>
          </cell>
          <cell r="BE17">
            <v>10</v>
          </cell>
          <cell r="BF17">
            <v>7000000</v>
          </cell>
          <cell r="BG17">
            <v>7000000</v>
          </cell>
          <cell r="BH17">
            <v>7000000</v>
          </cell>
          <cell r="BI17" t="str">
            <v>RUR</v>
          </cell>
          <cell r="BJ17">
            <v>1</v>
          </cell>
          <cell r="BK17" t="e">
            <v>#NAME?</v>
          </cell>
          <cell r="BL17" t="e">
            <v>#NAME?</v>
          </cell>
          <cell r="BM17">
            <v>1</v>
          </cell>
          <cell r="BP17" t="str">
            <v>Управление инвестиц. кредитования</v>
          </cell>
          <cell r="BQ17">
            <v>6270</v>
          </cell>
          <cell r="BR17" t="str">
            <v>201804</v>
          </cell>
        </row>
        <row r="18">
          <cell r="E18" t="str">
            <v>97600</v>
          </cell>
          <cell r="F18" t="str">
            <v>2</v>
          </cell>
          <cell r="G18" t="str">
            <v>3</v>
          </cell>
          <cell r="H18" t="str">
            <v>ПР</v>
          </cell>
          <cell r="I18" t="str">
            <v>покупка простых векселей  для расчетов по  строительству жилого комплекса "Кунцево"</v>
          </cell>
          <cell r="J18">
            <v>0</v>
          </cell>
          <cell r="K18">
            <v>1</v>
          </cell>
          <cell r="L18">
            <v>1</v>
          </cell>
          <cell r="M18">
            <v>0</v>
          </cell>
          <cell r="N18">
            <v>0</v>
          </cell>
          <cell r="O18" t="str">
            <v>КК</v>
          </cell>
          <cell r="P18" t="str">
            <v>ККП</v>
          </cell>
          <cell r="Q18" t="str">
            <v>ВК</v>
          </cell>
          <cell r="R18">
            <v>1</v>
          </cell>
          <cell r="S18">
            <v>2</v>
          </cell>
          <cell r="T18" t="str">
            <v>156/2</v>
          </cell>
          <cell r="U18">
            <v>36215</v>
          </cell>
          <cell r="V18">
            <v>36217</v>
          </cell>
          <cell r="W18">
            <v>36577</v>
          </cell>
          <cell r="X18">
            <v>1</v>
          </cell>
          <cell r="Y18">
            <v>0</v>
          </cell>
          <cell r="Z18">
            <v>1</v>
          </cell>
          <cell r="AA18">
            <v>36577</v>
          </cell>
          <cell r="AB18">
            <v>12</v>
          </cell>
          <cell r="AC18">
            <v>36937</v>
          </cell>
          <cell r="AE18">
            <v>85000000</v>
          </cell>
          <cell r="AF18">
            <v>7</v>
          </cell>
          <cell r="AG18">
            <v>19.350000000000001</v>
          </cell>
          <cell r="AH18">
            <v>1</v>
          </cell>
          <cell r="AI18" t="str">
            <v>0</v>
          </cell>
          <cell r="AJ18">
            <v>1</v>
          </cell>
          <cell r="AK18">
            <v>450</v>
          </cell>
          <cell r="AL18">
            <v>7</v>
          </cell>
          <cell r="AM18" t="str">
            <v>45007810538000050562</v>
          </cell>
          <cell r="AR18">
            <v>20</v>
          </cell>
          <cell r="AS18" t="str">
            <v>2</v>
          </cell>
          <cell r="AT18">
            <v>28290257.510000002</v>
          </cell>
          <cell r="AU18">
            <v>28290257.510000002</v>
          </cell>
          <cell r="AV18">
            <v>0</v>
          </cell>
          <cell r="AW18">
            <v>0</v>
          </cell>
          <cell r="AX18">
            <v>0</v>
          </cell>
          <cell r="AY18" t="str">
            <v>-</v>
          </cell>
          <cell r="AZ18">
            <v>0</v>
          </cell>
          <cell r="BA18" t="str">
            <v>-</v>
          </cell>
          <cell r="BB18">
            <v>0</v>
          </cell>
          <cell r="BC18">
            <v>1</v>
          </cell>
          <cell r="BD18" t="str">
            <v>Залог имущественных прав на жилые площади и подземную автостоянку</v>
          </cell>
          <cell r="BE18">
            <v>10</v>
          </cell>
          <cell r="BF18">
            <v>4469525.3499999996</v>
          </cell>
          <cell r="BG18">
            <v>4469525.3499999996</v>
          </cell>
          <cell r="BH18">
            <v>6385036.2142857146</v>
          </cell>
          <cell r="BI18" t="str">
            <v>USD</v>
          </cell>
          <cell r="BJ18">
            <v>1</v>
          </cell>
          <cell r="BK18" t="e">
            <v>#NAME?</v>
          </cell>
          <cell r="BL18" t="e">
            <v>#NAME?</v>
          </cell>
          <cell r="BM18">
            <v>1</v>
          </cell>
          <cell r="BP18" t="str">
            <v>Управление инвестиц. кредитования</v>
          </cell>
          <cell r="BQ18">
            <v>-13</v>
          </cell>
          <cell r="BR18" t="str">
            <v>200102</v>
          </cell>
        </row>
        <row r="19">
          <cell r="E19" t="str">
            <v>97600</v>
          </cell>
          <cell r="F19" t="str">
            <v>2</v>
          </cell>
          <cell r="G19" t="str">
            <v>3</v>
          </cell>
          <cell r="H19" t="str">
            <v>ПР</v>
          </cell>
          <cell r="I19" t="str">
            <v>покупка простых векселей  для расчетов по  строительству жилого комплекса "Кунцево"</v>
          </cell>
          <cell r="J19">
            <v>0</v>
          </cell>
          <cell r="K19">
            <v>1</v>
          </cell>
          <cell r="L19">
            <v>1</v>
          </cell>
          <cell r="M19">
            <v>0</v>
          </cell>
          <cell r="N19">
            <v>0</v>
          </cell>
          <cell r="O19" t="str">
            <v>КК</v>
          </cell>
          <cell r="P19" t="str">
            <v>ККП</v>
          </cell>
          <cell r="Q19" t="str">
            <v>ВК</v>
          </cell>
          <cell r="R19">
            <v>1</v>
          </cell>
          <cell r="S19">
            <v>2</v>
          </cell>
          <cell r="T19" t="str">
            <v>156/6</v>
          </cell>
          <cell r="U19">
            <v>36339</v>
          </cell>
          <cell r="V19">
            <v>36339</v>
          </cell>
          <cell r="W19">
            <v>36693</v>
          </cell>
          <cell r="X19">
            <v>1</v>
          </cell>
          <cell r="Y19">
            <v>0</v>
          </cell>
          <cell r="Z19">
            <v>1</v>
          </cell>
          <cell r="AA19">
            <v>36693</v>
          </cell>
          <cell r="AB19">
            <v>12</v>
          </cell>
          <cell r="AC19">
            <v>37047</v>
          </cell>
          <cell r="AE19">
            <v>300000000</v>
          </cell>
          <cell r="AF19">
            <v>7</v>
          </cell>
          <cell r="AG19">
            <v>19.350000000000001</v>
          </cell>
          <cell r="AH19">
            <v>1</v>
          </cell>
          <cell r="AI19" t="str">
            <v>0</v>
          </cell>
          <cell r="AJ19">
            <v>1</v>
          </cell>
          <cell r="AK19">
            <v>450</v>
          </cell>
          <cell r="AL19">
            <v>7</v>
          </cell>
          <cell r="AM19" t="str">
            <v>45007810738000050566</v>
          </cell>
          <cell r="AR19">
            <v>20</v>
          </cell>
          <cell r="AS19" t="str">
            <v>2</v>
          </cell>
          <cell r="AT19">
            <v>87457107.560000002</v>
          </cell>
          <cell r="AU19">
            <v>87457107.560000002</v>
          </cell>
          <cell r="AV19">
            <v>0</v>
          </cell>
          <cell r="AW19">
            <v>0</v>
          </cell>
          <cell r="AX19">
            <v>0</v>
          </cell>
          <cell r="AY19" t="str">
            <v>-</v>
          </cell>
          <cell r="AZ19">
            <v>0</v>
          </cell>
          <cell r="BA19" t="str">
            <v>-</v>
          </cell>
          <cell r="BB19">
            <v>0</v>
          </cell>
          <cell r="BC19">
            <v>1</v>
          </cell>
          <cell r="BD19" t="str">
            <v>Залог имущественных прав на жилые площади и подземную автостоянку</v>
          </cell>
          <cell r="BE19">
            <v>10</v>
          </cell>
          <cell r="BF19">
            <v>15774795.34</v>
          </cell>
          <cell r="BG19">
            <v>15774795.34</v>
          </cell>
          <cell r="BH19">
            <v>22535421.914285716</v>
          </cell>
          <cell r="BI19" t="str">
            <v>USD</v>
          </cell>
          <cell r="BJ19">
            <v>1</v>
          </cell>
          <cell r="BK19" t="e">
            <v>#NAME?</v>
          </cell>
          <cell r="BL19" t="e">
            <v>#NAME?</v>
          </cell>
          <cell r="BM19">
            <v>1</v>
          </cell>
          <cell r="BP19" t="str">
            <v>Управление инвестиц. кредитования</v>
          </cell>
          <cell r="BQ19">
            <v>97</v>
          </cell>
          <cell r="BR19" t="str">
            <v>200106</v>
          </cell>
        </row>
        <row r="20">
          <cell r="E20" t="str">
            <v>97600</v>
          </cell>
          <cell r="F20" t="str">
            <v>2</v>
          </cell>
          <cell r="G20" t="str">
            <v>3</v>
          </cell>
          <cell r="H20" t="str">
            <v>ПР</v>
          </cell>
          <cell r="I20" t="str">
            <v>покупка простых векселей  для расчетов по  строительству жилого комплекса "Кунцево"</v>
          </cell>
          <cell r="J20">
            <v>0</v>
          </cell>
          <cell r="K20">
            <v>1</v>
          </cell>
          <cell r="L20">
            <v>1</v>
          </cell>
          <cell r="M20">
            <v>0</v>
          </cell>
          <cell r="N20">
            <v>0</v>
          </cell>
          <cell r="O20" t="str">
            <v>КК</v>
          </cell>
          <cell r="P20" t="str">
            <v>ККП</v>
          </cell>
          <cell r="Q20" t="str">
            <v>ВК</v>
          </cell>
          <cell r="R20">
            <v>1</v>
          </cell>
          <cell r="S20">
            <v>1</v>
          </cell>
          <cell r="T20" t="str">
            <v>156/7</v>
          </cell>
          <cell r="U20">
            <v>36364</v>
          </cell>
          <cell r="V20">
            <v>36367</v>
          </cell>
          <cell r="W20">
            <v>36721</v>
          </cell>
          <cell r="X20">
            <v>1</v>
          </cell>
          <cell r="Y20">
            <v>0</v>
          </cell>
          <cell r="Z20">
            <v>1</v>
          </cell>
          <cell r="AA20">
            <v>36721</v>
          </cell>
          <cell r="AB20">
            <v>12</v>
          </cell>
          <cell r="AC20">
            <v>37078</v>
          </cell>
          <cell r="AE20">
            <v>130000000</v>
          </cell>
          <cell r="AF20">
            <v>7</v>
          </cell>
          <cell r="AG20">
            <v>19.350000000000001</v>
          </cell>
          <cell r="AH20">
            <v>1</v>
          </cell>
          <cell r="AI20" t="str">
            <v>0</v>
          </cell>
          <cell r="AJ20">
            <v>1</v>
          </cell>
          <cell r="AK20">
            <v>450</v>
          </cell>
          <cell r="AL20">
            <v>7</v>
          </cell>
          <cell r="AM20" t="str">
            <v>45007810038000050567</v>
          </cell>
          <cell r="AR20">
            <v>20</v>
          </cell>
          <cell r="AS20" t="str">
            <v>2</v>
          </cell>
          <cell r="AT20">
            <v>31100120.709999997</v>
          </cell>
          <cell r="AU20">
            <v>31100120.709999997</v>
          </cell>
          <cell r="AV20">
            <v>0</v>
          </cell>
          <cell r="AW20">
            <v>0</v>
          </cell>
          <cell r="AX20">
            <v>0</v>
          </cell>
          <cell r="AY20" t="str">
            <v>-</v>
          </cell>
          <cell r="AZ20">
            <v>0</v>
          </cell>
          <cell r="BA20" t="str">
            <v>-</v>
          </cell>
          <cell r="BB20">
            <v>0</v>
          </cell>
          <cell r="BC20">
            <v>1</v>
          </cell>
          <cell r="BD20" t="str">
            <v>Залог имущественных прав на жилые площади и подземную автостоянку</v>
          </cell>
          <cell r="BE20">
            <v>10</v>
          </cell>
          <cell r="BF20">
            <v>6835744.6500000004</v>
          </cell>
          <cell r="BG20">
            <v>6835744.6500000004</v>
          </cell>
          <cell r="BH20">
            <v>9765349.5000000019</v>
          </cell>
          <cell r="BI20" t="str">
            <v>USD</v>
          </cell>
          <cell r="BJ20">
            <v>1</v>
          </cell>
          <cell r="BK20" t="e">
            <v>#NAME?</v>
          </cell>
          <cell r="BL20" t="e">
            <v>#NAME?</v>
          </cell>
          <cell r="BM20">
            <v>1</v>
          </cell>
          <cell r="BP20" t="str">
            <v>Управление инвестиц. кредитования</v>
          </cell>
          <cell r="BQ20">
            <v>128</v>
          </cell>
          <cell r="BR20" t="str">
            <v>200107</v>
          </cell>
        </row>
        <row r="21">
          <cell r="E21" t="str">
            <v>97600</v>
          </cell>
          <cell r="F21" t="str">
            <v>2</v>
          </cell>
          <cell r="G21" t="str">
            <v>3</v>
          </cell>
          <cell r="H21" t="str">
            <v>ПР</v>
          </cell>
          <cell r="I21" t="str">
            <v>покупка простых векселей  для расчетов по  строительству жилого комплекса "Кунцево"</v>
          </cell>
          <cell r="J21">
            <v>0</v>
          </cell>
          <cell r="K21">
            <v>1</v>
          </cell>
          <cell r="L21">
            <v>1</v>
          </cell>
          <cell r="M21">
            <v>0</v>
          </cell>
          <cell r="N21">
            <v>0</v>
          </cell>
          <cell r="O21" t="str">
            <v>КК</v>
          </cell>
          <cell r="P21" t="str">
            <v>ККП</v>
          </cell>
          <cell r="Q21" t="str">
            <v>ВК</v>
          </cell>
          <cell r="R21">
            <v>1</v>
          </cell>
          <cell r="S21">
            <v>1</v>
          </cell>
          <cell r="T21" t="str">
            <v>156/9</v>
          </cell>
          <cell r="U21">
            <v>36572</v>
          </cell>
          <cell r="V21">
            <v>36573</v>
          </cell>
          <cell r="W21">
            <v>36923</v>
          </cell>
          <cell r="X21">
            <v>1</v>
          </cell>
          <cell r="Y21">
            <v>0</v>
          </cell>
          <cell r="Z21">
            <v>1</v>
          </cell>
          <cell r="AA21">
            <v>36923</v>
          </cell>
          <cell r="AB21">
            <v>12</v>
          </cell>
          <cell r="AC21">
            <v>37273</v>
          </cell>
          <cell r="AE21">
            <v>250000000</v>
          </cell>
          <cell r="AF21">
            <v>7</v>
          </cell>
          <cell r="AG21">
            <v>16.2</v>
          </cell>
          <cell r="AH21">
            <v>0</v>
          </cell>
          <cell r="AI21">
            <v>0</v>
          </cell>
          <cell r="AJ21">
            <v>0</v>
          </cell>
          <cell r="AK21">
            <v>450</v>
          </cell>
          <cell r="AL21">
            <v>6</v>
          </cell>
          <cell r="AM21" t="str">
            <v>45006810338000050569</v>
          </cell>
          <cell r="AR21">
            <v>20</v>
          </cell>
          <cell r="AS21" t="str">
            <v>2</v>
          </cell>
          <cell r="AT21">
            <v>13810109.280000001</v>
          </cell>
          <cell r="AU21">
            <v>13810109.280000001</v>
          </cell>
          <cell r="AV21">
            <v>0</v>
          </cell>
          <cell r="AW21">
            <v>0</v>
          </cell>
          <cell r="AX21">
            <v>0</v>
          </cell>
          <cell r="AY21" t="str">
            <v>-</v>
          </cell>
          <cell r="AZ21">
            <v>0</v>
          </cell>
          <cell r="BA21" t="str">
            <v>-</v>
          </cell>
          <cell r="BB21">
            <v>0</v>
          </cell>
          <cell r="BC21">
            <v>1</v>
          </cell>
          <cell r="BD21" t="str">
            <v>Залог имущественных прав на жилые площади и подземную автостоянку</v>
          </cell>
          <cell r="BE21">
            <v>10</v>
          </cell>
          <cell r="BF21">
            <v>13145662.779999999</v>
          </cell>
          <cell r="BG21">
            <v>13145662.779999999</v>
          </cell>
          <cell r="BH21">
            <v>18779518.257142857</v>
          </cell>
          <cell r="BI21" t="str">
            <v>USD</v>
          </cell>
          <cell r="BJ21">
            <v>1</v>
          </cell>
          <cell r="BK21" t="e">
            <v>#NAME?</v>
          </cell>
          <cell r="BL21" t="e">
            <v>#NAME?</v>
          </cell>
          <cell r="BM21">
            <v>1</v>
          </cell>
          <cell r="BP21" t="str">
            <v>Управление инвестиц. кредитования</v>
          </cell>
          <cell r="BQ21">
            <v>323</v>
          </cell>
          <cell r="BR21" t="str">
            <v>200201</v>
          </cell>
        </row>
        <row r="22">
          <cell r="E22" t="str">
            <v>97600</v>
          </cell>
          <cell r="F22" t="str">
            <v>2</v>
          </cell>
          <cell r="G22" t="str">
            <v>3</v>
          </cell>
          <cell r="H22" t="str">
            <v>ПР</v>
          </cell>
          <cell r="I22" t="str">
            <v>покупка простых векселей  для расчетов по  строительству жилого комплекса "Кунцево"</v>
          </cell>
          <cell r="J22">
            <v>0</v>
          </cell>
          <cell r="K22">
            <v>1</v>
          </cell>
          <cell r="L22">
            <v>1</v>
          </cell>
          <cell r="M22">
            <v>0</v>
          </cell>
          <cell r="N22">
            <v>0</v>
          </cell>
          <cell r="O22" t="str">
            <v>КК</v>
          </cell>
          <cell r="P22" t="str">
            <v>ККП</v>
          </cell>
          <cell r="Q22" t="str">
            <v>ВК</v>
          </cell>
          <cell r="R22">
            <v>1</v>
          </cell>
          <cell r="S22">
            <v>1</v>
          </cell>
          <cell r="T22" t="str">
            <v>156/10</v>
          </cell>
          <cell r="U22">
            <v>36697</v>
          </cell>
          <cell r="V22">
            <v>36706</v>
          </cell>
          <cell r="W22">
            <v>37062</v>
          </cell>
          <cell r="X22">
            <v>0</v>
          </cell>
          <cell r="Y22">
            <v>0</v>
          </cell>
          <cell r="Z22">
            <v>0</v>
          </cell>
          <cell r="AA22" t="str">
            <v>-</v>
          </cell>
          <cell r="AB22" t="str">
            <v>-</v>
          </cell>
          <cell r="AC22">
            <v>37062</v>
          </cell>
          <cell r="AE22">
            <v>223000000</v>
          </cell>
          <cell r="AF22">
            <v>6</v>
          </cell>
          <cell r="AG22">
            <v>18.3</v>
          </cell>
          <cell r="AH22">
            <v>0</v>
          </cell>
          <cell r="AI22">
            <v>0</v>
          </cell>
          <cell r="AJ22">
            <v>0</v>
          </cell>
          <cell r="AK22">
            <v>450</v>
          </cell>
          <cell r="AL22">
            <v>6</v>
          </cell>
          <cell r="AM22" t="str">
            <v>45006810638000050560</v>
          </cell>
          <cell r="AR22">
            <v>20</v>
          </cell>
          <cell r="AS22" t="str">
            <v>2</v>
          </cell>
          <cell r="AT22">
            <v>6735696.7300000004</v>
          </cell>
          <cell r="AU22">
            <v>6735696.7300000004</v>
          </cell>
          <cell r="AV22">
            <v>0</v>
          </cell>
          <cell r="AW22">
            <v>0</v>
          </cell>
          <cell r="AX22">
            <v>0</v>
          </cell>
          <cell r="AY22" t="str">
            <v>-</v>
          </cell>
          <cell r="AZ22">
            <v>0</v>
          </cell>
          <cell r="BA22" t="str">
            <v>-</v>
          </cell>
          <cell r="BB22">
            <v>0</v>
          </cell>
          <cell r="BC22">
            <v>1</v>
          </cell>
          <cell r="BD22" t="str">
            <v>Залог имущественных прав на жилые площади и подземную автостоянку</v>
          </cell>
          <cell r="BE22" t="str">
            <v>10</v>
          </cell>
          <cell r="BF22">
            <v>11725931.199999999</v>
          </cell>
          <cell r="BG22">
            <v>11725931.199999999</v>
          </cell>
          <cell r="BH22">
            <v>16751330.285714285</v>
          </cell>
          <cell r="BI22" t="str">
            <v>USD</v>
          </cell>
          <cell r="BJ22">
            <v>1</v>
          </cell>
          <cell r="BK22" t="e">
            <v>#NAME?</v>
          </cell>
          <cell r="BL22" t="e">
            <v>#NAME?</v>
          </cell>
          <cell r="BM22">
            <v>1</v>
          </cell>
          <cell r="BP22" t="str">
            <v>Управление инвестиц. кредитования</v>
          </cell>
          <cell r="BQ22">
            <v>112</v>
          </cell>
          <cell r="BR22" t="str">
            <v>200106</v>
          </cell>
        </row>
        <row r="23">
          <cell r="E23" t="str">
            <v>66000</v>
          </cell>
          <cell r="F23" t="str">
            <v>2</v>
          </cell>
          <cell r="G23" t="str">
            <v>5</v>
          </cell>
          <cell r="H23" t="str">
            <v>ПР</v>
          </cell>
          <cell r="I23" t="str">
            <v>для проведения расчетов за выполненные работы с контрагентами</v>
          </cell>
          <cell r="J23">
            <v>0</v>
          </cell>
          <cell r="K23">
            <v>0</v>
          </cell>
          <cell r="L23">
            <v>0</v>
          </cell>
          <cell r="M23">
            <v>0</v>
          </cell>
          <cell r="N23">
            <v>0</v>
          </cell>
          <cell r="O23" t="str">
            <v>КК</v>
          </cell>
          <cell r="P23" t="str">
            <v>ККП</v>
          </cell>
          <cell r="Q23" t="str">
            <v>К</v>
          </cell>
          <cell r="R23">
            <v>1</v>
          </cell>
          <cell r="S23">
            <v>1</v>
          </cell>
          <cell r="T23" t="str">
            <v>401</v>
          </cell>
          <cell r="U23">
            <v>36796</v>
          </cell>
          <cell r="V23">
            <v>36798</v>
          </cell>
          <cell r="W23">
            <v>37155</v>
          </cell>
          <cell r="X23">
            <v>0</v>
          </cell>
          <cell r="Y23">
            <v>0</v>
          </cell>
          <cell r="Z23">
            <v>0</v>
          </cell>
          <cell r="AA23" t="str">
            <v>-</v>
          </cell>
          <cell r="AB23" t="str">
            <v>-</v>
          </cell>
          <cell r="AC23">
            <v>37155</v>
          </cell>
          <cell r="AE23">
            <v>250000000</v>
          </cell>
          <cell r="AF23">
            <v>20.350000000000001</v>
          </cell>
          <cell r="AG23">
            <v>20.350000000000001</v>
          </cell>
          <cell r="AH23">
            <v>0</v>
          </cell>
          <cell r="AI23">
            <v>0</v>
          </cell>
          <cell r="AJ23">
            <v>0</v>
          </cell>
          <cell r="AK23">
            <v>452</v>
          </cell>
          <cell r="AL23">
            <v>6</v>
          </cell>
          <cell r="AM23" t="str">
            <v>45206810238000050401</v>
          </cell>
          <cell r="AR23">
            <v>28</v>
          </cell>
          <cell r="AS23" t="str">
            <v>2</v>
          </cell>
          <cell r="AT23">
            <v>11870833.33</v>
          </cell>
          <cell r="AU23">
            <v>11870833.33</v>
          </cell>
          <cell r="AV23">
            <v>0</v>
          </cell>
          <cell r="AW23">
            <v>0</v>
          </cell>
          <cell r="AX23">
            <v>0</v>
          </cell>
          <cell r="AY23" t="str">
            <v>-</v>
          </cell>
          <cell r="AZ23">
            <v>0</v>
          </cell>
          <cell r="BA23" t="str">
            <v>-</v>
          </cell>
          <cell r="BB23">
            <v>0</v>
          </cell>
          <cell r="BC23">
            <v>1</v>
          </cell>
          <cell r="BD23" t="str">
            <v>Залог имущественных прав на жилые и нежилые площади.</v>
          </cell>
          <cell r="BE23" t="str">
            <v>10</v>
          </cell>
          <cell r="BF23">
            <v>301241634</v>
          </cell>
          <cell r="BG23">
            <v>301241634</v>
          </cell>
          <cell r="BH23">
            <v>502069390</v>
          </cell>
          <cell r="BI23" t="str">
            <v xml:space="preserve">РУБ </v>
          </cell>
          <cell r="BJ23">
            <v>1</v>
          </cell>
          <cell r="BK23" t="e">
            <v>#NAME?</v>
          </cell>
          <cell r="BL23" t="e">
            <v>#NAME?</v>
          </cell>
          <cell r="BM23">
            <v>1</v>
          </cell>
          <cell r="BP23" t="str">
            <v>Управление инвестиц. кредитования</v>
          </cell>
          <cell r="BQ23">
            <v>205</v>
          </cell>
          <cell r="BR23" t="str">
            <v>200109</v>
          </cell>
        </row>
        <row r="24">
          <cell r="E24" t="str">
            <v>61110</v>
          </cell>
          <cell r="F24" t="str">
            <v>2</v>
          </cell>
          <cell r="G24" t="str">
            <v>5</v>
          </cell>
          <cell r="H24" t="str">
            <v>ПР</v>
          </cell>
          <cell r="I24" t="str">
            <v>для закупки строительных материалов и оборудования</v>
          </cell>
          <cell r="J24">
            <v>0</v>
          </cell>
          <cell r="K24">
            <v>0</v>
          </cell>
          <cell r="L24">
            <v>0</v>
          </cell>
          <cell r="M24">
            <v>0</v>
          </cell>
          <cell r="N24">
            <v>0</v>
          </cell>
          <cell r="O24" t="str">
            <v>КК</v>
          </cell>
          <cell r="P24" t="str">
            <v>ККП</v>
          </cell>
          <cell r="Q24" t="str">
            <v>К</v>
          </cell>
          <cell r="R24">
            <v>2</v>
          </cell>
          <cell r="S24">
            <v>1</v>
          </cell>
          <cell r="T24" t="str">
            <v>407</v>
          </cell>
          <cell r="U24">
            <v>36852</v>
          </cell>
          <cell r="V24">
            <v>36864</v>
          </cell>
          <cell r="W24">
            <v>37216</v>
          </cell>
          <cell r="X24">
            <v>0</v>
          </cell>
          <cell r="Y24">
            <v>0</v>
          </cell>
          <cell r="Z24">
            <v>0</v>
          </cell>
          <cell r="AA24" t="str">
            <v>-</v>
          </cell>
          <cell r="AB24" t="str">
            <v>-</v>
          </cell>
          <cell r="AC24">
            <v>37216</v>
          </cell>
          <cell r="AE24">
            <v>98000000</v>
          </cell>
          <cell r="AF24">
            <v>18.3</v>
          </cell>
          <cell r="AG24">
            <v>18.3</v>
          </cell>
          <cell r="AH24">
            <v>0</v>
          </cell>
          <cell r="AI24">
            <v>0</v>
          </cell>
          <cell r="AJ24">
            <v>0</v>
          </cell>
          <cell r="AK24">
            <v>452</v>
          </cell>
          <cell r="AL24">
            <v>6</v>
          </cell>
          <cell r="AM24" t="str">
            <v>45206810038000050407</v>
          </cell>
          <cell r="AR24">
            <v>28</v>
          </cell>
          <cell r="AS24" t="str">
            <v>2</v>
          </cell>
          <cell r="AT24">
            <v>555391.43999999994</v>
          </cell>
          <cell r="AU24">
            <v>555391.43999999994</v>
          </cell>
          <cell r="AV24">
            <v>0</v>
          </cell>
          <cell r="AW24">
            <v>0</v>
          </cell>
          <cell r="AX24">
            <v>0</v>
          </cell>
          <cell r="AY24" t="str">
            <v>-</v>
          </cell>
          <cell r="AZ24">
            <v>0</v>
          </cell>
          <cell r="BA24" t="str">
            <v>-</v>
          </cell>
          <cell r="BB24">
            <v>0</v>
          </cell>
          <cell r="BC24">
            <v>1</v>
          </cell>
          <cell r="BD24" t="str">
            <v>Залог трех воздушных судов ИЛ-86. Договор поручительства физ. лиц.</v>
          </cell>
          <cell r="BE24" t="str">
            <v>4, 8</v>
          </cell>
          <cell r="BF24">
            <v>118260000</v>
          </cell>
          <cell r="BG24">
            <v>118260000</v>
          </cell>
          <cell r="BH24">
            <v>197100000</v>
          </cell>
          <cell r="BI24" t="str">
            <v xml:space="preserve">РУБ </v>
          </cell>
          <cell r="BJ24">
            <v>1</v>
          </cell>
          <cell r="BK24" t="e">
            <v>#NAME?</v>
          </cell>
          <cell r="BL24" t="e">
            <v>#NAME?</v>
          </cell>
          <cell r="BM24">
            <v>1</v>
          </cell>
          <cell r="BP24" t="str">
            <v>Управление инвестиц. кредитования</v>
          </cell>
          <cell r="BQ24">
            <v>266</v>
          </cell>
          <cell r="BR24" t="str">
            <v>200111</v>
          </cell>
        </row>
        <row r="25">
          <cell r="BK25" t="e">
            <v>#NAME?</v>
          </cell>
          <cell r="BL25" t="e">
            <v>#NAME?</v>
          </cell>
        </row>
        <row r="27">
          <cell r="BP27" t="str">
            <v>Директор Управления инвестиционного кредитования                                                           Гаврилин М.А.</v>
          </cell>
        </row>
      </sheetData>
      <sheetData sheetId="11" refreshError="1"/>
      <sheetData sheetId="12" refreshError="1"/>
      <sheetData sheetId="13" refreshError="1"/>
      <sheetData sheetId="14" refreshError="1"/>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Б"/>
      <sheetName val="repo"/>
      <sheetName val="РСЧА"/>
      <sheetName val="акции"/>
      <sheetName val="облигации"/>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0-1"/>
      <sheetName val="SMSTemp"/>
      <sheetName val="definitions"/>
      <sheetName val="GAAP TB 31.12.01  detail p&amp;l"/>
      <sheetName val="Sales for 2001"/>
      <sheetName val="Actuals Input"/>
      <sheetName val="Arna billing - 2001"/>
      <sheetName val="FS-97"/>
      <sheetName val="Summary"/>
      <sheetName val="CPI"/>
      <sheetName val="Sheet1"/>
      <sheetName val="Info"/>
      <sheetName val="yO302.1"/>
      <sheetName val="co_code"/>
      <sheetName val="Cash Flow - 2004 Workings"/>
      <sheetName val="UNITPRICES"/>
      <sheetName val="д.7.001"/>
      <sheetName val="Виды оплат"/>
      <sheetName val="Цеха"/>
      <sheetName val="Catalogue"/>
      <sheetName val="demir kzt"/>
      <sheetName val="Cash Flow - CY Workings"/>
      <sheetName val="- 1 -"/>
      <sheetName val="UOG_TB"/>
      <sheetName val="TB"/>
      <sheetName val="PR CN"/>
      <sheetName val="Ural med"/>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A"/>
      <sheetName val="FES"/>
      <sheetName val="Variables"/>
      <sheetName val="Production"/>
      <sheetName val="FX rates"/>
      <sheetName val="105070202"/>
      <sheetName val="Main"/>
      <sheetName val="Output (ROL m)"/>
    </sheetNames>
    <sheetDataSet>
      <sheetData sheetId="0">
        <row r="3">
          <cell r="B3" t="str">
            <v>Arna</v>
          </cell>
        </row>
      </sheetData>
      <sheetData sheetId="1">
        <row r="30">
          <cell r="B30">
            <v>1307518.6400001969</v>
          </cell>
        </row>
      </sheetData>
      <sheetData sheetId="2">
        <row r="3">
          <cell r="B3" t="str">
            <v>Arna</v>
          </cell>
        </row>
        <row r="32">
          <cell r="B32">
            <v>1307518.6400001969</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STemp"/>
      <sheetName val="ЯНВАРЬ"/>
      <sheetName val="Форма2"/>
      <sheetName val="Capex"/>
      <sheetName val="Статьи"/>
      <sheetName val="Sample size_BAK"/>
      <sheetName val="#REF"/>
      <sheetName val="ГМ "/>
      <sheetName val="Confirmation"/>
      <sheetName val="Random Report"/>
      <sheetName val="Sheet2"/>
      <sheetName val="Sheet3"/>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B-4"/>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Sample_size_BAK"/>
    </sheetNames>
    <sheetDataSet>
      <sheetData sheetId="0"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
      <sheetName val="Лист1  (2)"/>
      <sheetName val="вклады"/>
      <sheetName val="Звезда"/>
      <sheetName val="Общая"/>
      <sheetName val="ФОТ 12"/>
      <sheetName val="Фот"/>
      <sheetName val="Лист1  (3)"/>
      <sheetName val="Лист 4"/>
      <sheetName val="Резерв%"/>
      <sheetName val="курсовая"/>
      <sheetName val="Внутрисист"/>
      <sheetName val="NMDATE"/>
      <sheetName val="курс"/>
      <sheetName val="NMDATE.XLS"/>
      <sheetName val="Ввод"/>
      <sheetName val="АКТИВЫ_ПАССИВЫ"/>
      <sheetName val="XLR_NoRangeSheet"/>
      <sheetName val="#ССЫЛКА"/>
      <sheetName val="Открытие СПФ"/>
    </sheetNames>
    <definedNames>
      <definedName name="Aug" refersTo="#ССЫЛКА!"/>
      <definedName name="Des" refersTo="#ССЫЛКА!"/>
      <definedName name="Feb" refersTo="#ССЫЛКА!"/>
      <definedName name="Jan" refersTo="#ССЫЛКА!"/>
      <definedName name="Jul" refersTo="#ССЫЛКА!"/>
      <definedName name="June" refersTo="#ССЫЛКА!"/>
      <definedName name="Kvartal" refersTo="#ССЫЛКА!"/>
      <definedName name="Ma" refersTo="#ССЫЛКА!"/>
      <definedName name="May" refersTo="#ССЫЛКА!"/>
      <definedName name="Month" refersTo="#ССЫЛКА!"/>
      <definedName name="Now" refersTo="#ССЫЛКА!"/>
      <definedName name="Oct" refersTo="#ССЫЛКА!"/>
      <definedName name="Sep" refersTo="#ССЫЛКА!"/>
      <definedName name="SumMonth" refersTo="#ССЫЛКА!"/>
      <definedName name="Модуль1.CurDay" refersTo="#ССЫЛКА!"/>
      <definedName name="Модуль1.Day" refersTo="#ССЫЛКА!"/>
      <definedName name="Модуль1.DayShow" refersTo="#ССЫЛКА!"/>
      <definedName name="Модуль1.kv_four" refersTo="#ССЫЛКА!"/>
      <definedName name="Модуль1.kv_one" refersTo="#ССЫЛКА!"/>
      <definedName name="Модуль1.kv_three" refersTo="#ССЫЛКА!"/>
      <definedName name="Модуль1.kv_two" refersTo="#ССЫЛКА!"/>
      <definedName name="Модуль1.SumMonthShow" refersTo="#ССЫЛКА!"/>
      <definedName name="Модуль1.Year" refersTo="#ССЫЛКА!"/>
      <definedName name="Модуль1.YearShow" refersTo="#ССЫЛКА!"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RS FS 04"/>
      <sheetName val="Client adj"/>
      <sheetName val="IFRS FS 2005_TENGE"/>
      <sheetName val="KAS CFS"/>
      <sheetName val="IFRS TS"/>
      <sheetName val="DT"/>
      <sheetName val="IFRS FS"/>
      <sheetName val="KAS Notes"/>
      <sheetName val="KAS FS"/>
      <sheetName val="IFRS CFS"/>
      <sheetName val="RP"/>
      <sheetName val="Client adj - IFRS"/>
      <sheetName val="plugs"/>
      <sheetName val="Equity"/>
      <sheetName val="PPE Recalc"/>
      <sheetName val="IFRS Notes"/>
      <sheetName val="OAR KAS"/>
      <sheetName val="IFRS CF"/>
      <sheetName val="SMSTemp"/>
      <sheetName val="FES"/>
      <sheetName val="Global"/>
      <sheetName val="Data"/>
      <sheetName val="FX rates"/>
      <sheetName val="Profit &amp; Loss Total"/>
      <sheetName val="Salinfo"/>
    </sheetNames>
    <sheetDataSet>
      <sheetData sheetId="0"/>
      <sheetData sheetId="1"/>
      <sheetData sheetId="2"/>
      <sheetData sheetId="3"/>
      <sheetData sheetId="4"/>
      <sheetData sheetId="5"/>
      <sheetData sheetId="6" refreshError="1">
        <row r="4">
          <cell r="J4">
            <v>132.5</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6-2"/>
      <sheetName val="7.6-3"/>
      <sheetName val="7.6-4"/>
      <sheetName val="2-6"/>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ermination of Threshold"/>
      <sheetName val="Threshold Table"/>
      <sheetName val="SMSTemp"/>
    </sheetNames>
    <sheetDataSet>
      <sheetData sheetId="0"/>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Лист1"/>
      <sheetName val="hLine_IDs"/>
      <sheetName val="hHeaders"/>
      <sheetName val="hMapping tbl"/>
      <sheetName val="hCheckSign"/>
      <sheetName val="Changes"/>
      <sheetName val="Controls gi"/>
      <sheetName val="Controls ti"/>
      <sheetName val="Controls gy"/>
      <sheetName val="Controls comparatives"/>
      <sheetName val="Controls_other"/>
      <sheetName val="Comments"/>
      <sheetName val="gd"/>
      <sheetName val="Contents"/>
      <sheetName val="hv_a21"/>
      <sheetName val="hv_accPlan"/>
      <sheetName val="a2.1"/>
      <sheetName val="a2.1_31122013"/>
      <sheetName val="a2.2"/>
      <sheetName val="giSFP"/>
      <sheetName val="giTCI"/>
      <sheetName val="giSoCiE"/>
      <sheetName val="giCF"/>
      <sheetName val="gi2"/>
      <sheetName val="gi3"/>
      <sheetName val="gi4"/>
      <sheetName val="gi5"/>
      <sheetName val="gi6"/>
      <sheetName val="gi6_31122013"/>
      <sheetName val="gi7"/>
      <sheetName val="gi7_31122013"/>
      <sheetName val="gi8"/>
      <sheetName val="gi9"/>
      <sheetName val="gi9_31122013"/>
      <sheetName val="gi10"/>
      <sheetName val="gi10_31122013"/>
      <sheetName val="gi11"/>
      <sheetName val="gi12"/>
      <sheetName val="gi13"/>
      <sheetName val="gi14"/>
      <sheetName val="gi15"/>
      <sheetName val="gi16"/>
      <sheetName val="gi17"/>
      <sheetName val="gi18.1"/>
      <sheetName val="gi18.2"/>
      <sheetName val="gi18.3"/>
      <sheetName val="gi18.4"/>
      <sheetName val="gi18.4_31122013"/>
      <sheetName val="gi20"/>
      <sheetName val="gi20_31122013"/>
      <sheetName val="gi21"/>
      <sheetName val="gi22"/>
      <sheetName val="gi23"/>
      <sheetName val="gi24"/>
      <sheetName val="gi25"/>
      <sheetName val="gi90"/>
      <sheetName val="ti1"/>
      <sheetName val="ti2"/>
      <sheetName val="ti3"/>
      <sheetName val="ti4"/>
      <sheetName val="ti5"/>
      <sheetName val="ti10"/>
      <sheetName val="ti11"/>
      <sheetName val="ti12"/>
      <sheetName val="ti13"/>
      <sheetName val="ti14"/>
      <sheetName val="ti15"/>
      <sheetName val="ti16"/>
      <sheetName val="ti17"/>
      <sheetName val="YE=&gt;"/>
      <sheetName val="gy1"/>
      <sheetName val="gy5"/>
      <sheetName val="gy5_31122013"/>
      <sheetName val="gy6"/>
      <sheetName val="gy8"/>
      <sheetName val="gy13"/>
      <sheetName val="gy13_31122013"/>
      <sheetName val="gy14"/>
      <sheetName val="gy15"/>
      <sheetName val="gy16"/>
      <sheetName val="gy16_31.12.2013"/>
      <sheetName val="YECBR=&gt;"/>
      <sheetName val="c01"/>
      <sheetName val="c02"/>
      <sheetName val="c03"/>
      <sheetName val="c04"/>
      <sheetName val="c05"/>
      <sheetName val="c06"/>
      <sheetName val="c07"/>
      <sheetName val="с08"/>
      <sheetName val="c09"/>
      <sheetName val="c10"/>
      <sheetName val="c11"/>
      <sheetName val="c12"/>
      <sheetName val="c14"/>
      <sheetName val="c15"/>
      <sheetName val="D1"/>
      <sheetName val="D2"/>
      <sheetName val="D3"/>
    </sheetNames>
    <sheetDataSet>
      <sheetData sheetId="0"/>
      <sheetData sheetId="1"/>
      <sheetData sheetId="2"/>
      <sheetData sheetId="3"/>
      <sheetData sheetId="4"/>
      <sheetData sheetId="5">
        <row r="3">
          <cell r="F3">
            <v>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Справочник"/>
      <sheetName val="темир банк"/>
      <sheetName val="баланс"/>
      <sheetName val="PNM12-1"/>
      <sheetName val="Securities"/>
      <sheetName val="ФС_ПП_test1(нерез.) новый"/>
    </sheetNames>
    <sheetDataSet>
      <sheetData sheetId="0" refreshError="1"/>
      <sheetData sheetId="1" refreshError="1">
        <row r="6">
          <cell r="G6">
            <v>79448.626000000004</v>
          </cell>
          <cell r="H6">
            <v>79300.551000000007</v>
          </cell>
          <cell r="I6">
            <v>3091250</v>
          </cell>
          <cell r="J6">
            <v>0</v>
          </cell>
          <cell r="K6">
            <v>0</v>
          </cell>
          <cell r="L6">
            <v>0</v>
          </cell>
          <cell r="M6">
            <v>0</v>
          </cell>
          <cell r="N6">
            <v>0</v>
          </cell>
          <cell r="O6">
            <v>0</v>
          </cell>
          <cell r="P6">
            <v>0</v>
          </cell>
          <cell r="Q6">
            <v>0</v>
          </cell>
          <cell r="R6">
            <v>0</v>
          </cell>
          <cell r="S6">
            <v>0</v>
          </cell>
          <cell r="T6">
            <v>0</v>
          </cell>
        </row>
        <row r="7">
          <cell r="B7">
            <v>5193139.2510000002</v>
          </cell>
          <cell r="C7">
            <v>5193139.2510000002</v>
          </cell>
          <cell r="D7">
            <v>7261548.7719999999</v>
          </cell>
          <cell r="E7">
            <v>7261548.7719999999</v>
          </cell>
          <cell r="F7">
            <v>65780329.066</v>
          </cell>
          <cell r="G7">
            <v>35780329.066</v>
          </cell>
          <cell r="H7">
            <v>32874793.227000002</v>
          </cell>
          <cell r="I7">
            <v>32874793.227000002</v>
          </cell>
          <cell r="J7">
            <v>116074134.51199999</v>
          </cell>
          <cell r="K7">
            <v>103274134.51199999</v>
          </cell>
          <cell r="L7">
            <v>113530778.78300001</v>
          </cell>
          <cell r="M7">
            <v>74669878.783000007</v>
          </cell>
          <cell r="N7">
            <v>14897509.67</v>
          </cell>
          <cell r="O7">
            <v>14897509.67</v>
          </cell>
        </row>
        <row r="8">
          <cell r="B8">
            <v>0</v>
          </cell>
          <cell r="C8">
            <v>0</v>
          </cell>
          <cell r="D8">
            <v>0</v>
          </cell>
          <cell r="E8">
            <v>0</v>
          </cell>
          <cell r="F8">
            <v>0</v>
          </cell>
          <cell r="G8">
            <v>0</v>
          </cell>
          <cell r="H8">
            <v>0</v>
          </cell>
          <cell r="I8">
            <v>0</v>
          </cell>
          <cell r="J8">
            <v>0</v>
          </cell>
          <cell r="K8">
            <v>0</v>
          </cell>
          <cell r="L8">
            <v>0</v>
          </cell>
          <cell r="M8">
            <v>0</v>
          </cell>
          <cell r="N8">
            <v>0</v>
          </cell>
          <cell r="O8">
            <v>0</v>
          </cell>
        </row>
        <row r="10">
          <cell r="B10">
            <v>878593.75199999998</v>
          </cell>
          <cell r="C10">
            <v>683689.96499999997</v>
          </cell>
          <cell r="D10">
            <v>0</v>
          </cell>
          <cell r="E10">
            <v>0</v>
          </cell>
          <cell r="F10">
            <v>575.85599999999999</v>
          </cell>
          <cell r="G10">
            <v>575.85599999999999</v>
          </cell>
          <cell r="H10">
            <v>0</v>
          </cell>
          <cell r="I10">
            <v>0</v>
          </cell>
          <cell r="J10">
            <v>0</v>
          </cell>
          <cell r="K10">
            <v>0</v>
          </cell>
          <cell r="L10">
            <v>2048845.1869999999</v>
          </cell>
          <cell r="M10">
            <v>0</v>
          </cell>
          <cell r="N10">
            <v>20487.526999999998</v>
          </cell>
          <cell r="O10">
            <v>18888.607</v>
          </cell>
        </row>
        <row r="11">
          <cell r="B11">
            <v>52236.47</v>
          </cell>
          <cell r="C11">
            <v>20532.344000000001</v>
          </cell>
          <cell r="D11">
            <v>7264.2039999999997</v>
          </cell>
          <cell r="E11">
            <v>5924.4139999999998</v>
          </cell>
          <cell r="F11">
            <v>13817.005999999999</v>
          </cell>
          <cell r="G11">
            <v>8232.7049999999999</v>
          </cell>
          <cell r="H11">
            <v>69189.497000000003</v>
          </cell>
          <cell r="I11">
            <v>44781.125999999997</v>
          </cell>
          <cell r="J11">
            <v>211371.334</v>
          </cell>
          <cell r="K11">
            <v>167589.383</v>
          </cell>
          <cell r="L11">
            <v>914273.05599999998</v>
          </cell>
          <cell r="M11">
            <v>305406.96399999998</v>
          </cell>
          <cell r="N11">
            <v>195</v>
          </cell>
          <cell r="O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row>
        <row r="13">
          <cell r="B13">
            <v>0</v>
          </cell>
          <cell r="H13">
            <v>0</v>
          </cell>
        </row>
        <row r="14">
          <cell r="B14">
            <v>0</v>
          </cell>
          <cell r="C14">
            <v>0</v>
          </cell>
          <cell r="D14">
            <v>0</v>
          </cell>
          <cell r="E14">
            <v>0</v>
          </cell>
          <cell r="F14">
            <v>0</v>
          </cell>
          <cell r="G14">
            <v>0</v>
          </cell>
          <cell r="H14">
            <v>0</v>
          </cell>
          <cell r="I14">
            <v>0</v>
          </cell>
          <cell r="J14">
            <v>0</v>
          </cell>
          <cell r="K14">
            <v>0</v>
          </cell>
          <cell r="L14">
            <v>24934320</v>
          </cell>
          <cell r="M14">
            <v>18576000</v>
          </cell>
          <cell r="N14">
            <v>0</v>
          </cell>
          <cell r="O14">
            <v>0</v>
          </cell>
        </row>
        <row r="15">
          <cell r="B15">
            <v>0</v>
          </cell>
          <cell r="C15">
            <v>0</v>
          </cell>
          <cell r="D15">
            <v>0</v>
          </cell>
          <cell r="E15">
            <v>0</v>
          </cell>
          <cell r="F15">
            <v>0</v>
          </cell>
          <cell r="G15">
            <v>0</v>
          </cell>
          <cell r="H15">
            <v>0</v>
          </cell>
          <cell r="I15">
            <v>0</v>
          </cell>
          <cell r="J15">
            <v>0</v>
          </cell>
          <cell r="K15">
            <v>0</v>
          </cell>
          <cell r="L15">
            <v>0</v>
          </cell>
          <cell r="M15">
            <v>0</v>
          </cell>
          <cell r="N15">
            <v>0</v>
          </cell>
        </row>
        <row r="16">
          <cell r="B16">
            <v>18576000</v>
          </cell>
          <cell r="C16">
            <v>18576000</v>
          </cell>
          <cell r="D16">
            <v>0</v>
          </cell>
          <cell r="E16">
            <v>0</v>
          </cell>
          <cell r="F16">
            <v>0</v>
          </cell>
          <cell r="G16">
            <v>0</v>
          </cell>
          <cell r="H16">
            <v>0</v>
          </cell>
          <cell r="I16">
            <v>0</v>
          </cell>
          <cell r="J16">
            <v>0</v>
          </cell>
          <cell r="K16">
            <v>0</v>
          </cell>
          <cell r="L16">
            <v>0</v>
          </cell>
          <cell r="M16">
            <v>0</v>
          </cell>
          <cell r="N16">
            <v>0</v>
          </cell>
          <cell r="O16">
            <v>0</v>
          </cell>
        </row>
        <row r="17">
          <cell r="G17">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SMSTemp"/>
      <sheetName val="п 15"/>
      <sheetName val="FES"/>
      <sheetName val="a"/>
      <sheetName val="Prelim Cost"/>
      <sheetName val="ОПУ"/>
    </sheetNames>
    <sheetDataSet>
      <sheetData sheetId="0" refreshError="1"/>
      <sheetData sheetId="1" refreshError="1">
        <row r="9">
          <cell r="B9">
            <v>0</v>
          </cell>
          <cell r="C9">
            <v>0</v>
          </cell>
          <cell r="D9">
            <v>0</v>
          </cell>
          <cell r="E9">
            <v>0</v>
          </cell>
          <cell r="F9">
            <v>0</v>
          </cell>
          <cell r="G9">
            <v>0</v>
          </cell>
          <cell r="H9">
            <v>0</v>
          </cell>
          <cell r="I9">
            <v>0</v>
          </cell>
          <cell r="J9">
            <v>743040</v>
          </cell>
          <cell r="K9">
            <v>743040</v>
          </cell>
          <cell r="L9">
            <v>8544960</v>
          </cell>
          <cell r="M9">
            <v>8544960</v>
          </cell>
          <cell r="N9">
            <v>0</v>
          </cell>
          <cell r="O9">
            <v>0</v>
          </cell>
        </row>
        <row r="13">
          <cell r="C13">
            <v>0</v>
          </cell>
          <cell r="D13">
            <v>0</v>
          </cell>
          <cell r="E13">
            <v>0</v>
          </cell>
          <cell r="F13">
            <v>0</v>
          </cell>
          <cell r="G13">
            <v>0</v>
          </cell>
          <cell r="H13">
            <v>0</v>
          </cell>
          <cell r="I13">
            <v>0</v>
          </cell>
          <cell r="J13">
            <v>0</v>
          </cell>
          <cell r="K13">
            <v>0</v>
          </cell>
          <cell r="L13">
            <v>0</v>
          </cell>
          <cell r="M13">
            <v>0</v>
          </cell>
          <cell r="N13">
            <v>0</v>
          </cell>
          <cell r="O13">
            <v>0</v>
          </cell>
        </row>
        <row r="15">
          <cell r="O15">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liases"/>
      <sheetName val="hCheck"/>
      <sheetName val="hMapping"/>
      <sheetName val="hMapping tbl"/>
      <sheetName val="hCheckSign"/>
      <sheetName val="gd"/>
      <sheetName val="Contents"/>
      <sheetName val="hLine_IDs"/>
      <sheetName val="hHeaders"/>
      <sheetName val="c01"/>
      <sheetName val="c02"/>
      <sheetName val="c03"/>
      <sheetName val="c04"/>
      <sheetName val="c04_31122012"/>
      <sheetName val="c05"/>
      <sheetName val="c06"/>
      <sheetName val="c07"/>
      <sheetName val="с08"/>
      <sheetName val="c09"/>
      <sheetName val="c10"/>
      <sheetName val="c11"/>
      <sheetName val="c12"/>
      <sheetName val="tx01"/>
      <sheetName val="tx02"/>
      <sheetName val="tx03"/>
      <sheetName val="tx04"/>
      <sheetName val="tx05"/>
      <sheetName val="hSrc"/>
      <sheetName val="Controls"/>
    </sheetNames>
    <sheetDataSet>
      <sheetData sheetId="0">
        <row r="3">
          <cell r="B3" t="str">
            <v>Кредиты клиентам до вычета резерва</v>
          </cell>
        </row>
        <row r="4">
          <cell r="B4" t="str">
            <v>Резерв по кредитам клиентам</v>
          </cell>
        </row>
        <row r="5">
          <cell r="B5" t="str">
            <v>Кредиты юридическим лицам</v>
          </cell>
        </row>
        <row r="6">
          <cell r="B6" t="str">
            <v>Кредиты физическим лицам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NMTAX"/>
      <sheetName val="5"/>
      <sheetName val="6"/>
      <sheetName val="Лист1"/>
      <sheetName val="Рубли"/>
      <sheetName val="Рубли_пр"/>
      <sheetName val="Валюта"/>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 val="#ССЫЛКА"/>
      <sheetName val="CIR"/>
      <sheetName val="NPL90ФЛ"/>
      <sheetName val="NPL90ЮЛ"/>
      <sheetName val="OI"/>
      <sheetName val="OI_OE"/>
      <sheetName val="ROA"/>
      <sheetName val="КомСтрах"/>
      <sheetName val="МаржаССЗФЛ"/>
      <sheetName val="НКД"/>
      <sheetName val="НКДакт"/>
      <sheetName val="ПСФЛ"/>
      <sheetName val="ПСФЛост"/>
      <sheetName val="ПСЮЛ"/>
      <sheetName val="Рейтинг"/>
      <sheetName val="СЗФЛост"/>
      <sheetName val="СокрПЗ"/>
      <sheetName val="ССЗФЛ"/>
      <sheetName val="ССЗЮЛ"/>
      <sheetName val="ФКТ_OE"/>
      <sheetName val="ФКТ_OI"/>
      <sheetName val="ЧП"/>
      <sheetName val="Шахматка"/>
      <sheetName val="Штат"/>
      <sheetName val="ВВОД"/>
      <sheetName val="ПСЮЛост"/>
      <sheetName val="СВОД"/>
      <sheetName val="СЗЮЛост"/>
      <sheetName val="\MSOffice\Excel\NMTAX.XLS"/>
      <sheetName val="18.02.11"/>
      <sheetName val="08.02"/>
      <sheetName val=" 01.02"/>
      <sheetName val="NMTAX.XLS"/>
      <sheetName val="Прил_6_1_"/>
      <sheetName val="Прил_6_2_"/>
      <sheetName val="Прил_6_3_"/>
      <sheetName val="Прил_6_4_"/>
      <sheetName val="Контроль_с_прошлой_датой_руб"/>
      <sheetName val="Контроль_с_прошлой_датой_вал"/>
      <sheetName val="Контроль_с_прошлой_датой_сумма"/>
      <sheetName val="Контроль_с_балансом"/>
      <sheetName val="Контроль_с_FNVKLAD"/>
      <sheetName val="Лист1 "/>
      <sheetName val="ОСБ"/>
      <sheetName val="Тыс Баланс (СБ)"/>
      <sheetName val="Лист3"/>
      <sheetName val="Log"/>
      <sheetName val="Intro"/>
      <sheetName val="BG Conv GAF 1"/>
      <sheetName val="PL"/>
      <sheetName val="Cover sheet"/>
      <sheetName val="BS_2007"/>
      <sheetName val="[NMTAX.XLS]_MSOffice_Excel_NM_2"/>
      <sheetName val="[NMTAX.XLS]_MSOffice_Excel_N_31"/>
      <sheetName val="[NMTAX.XLS]_MSOffice_Excel_NM_3"/>
      <sheetName val="[NMTAX.XLS]_MSOffice_Excel_NM_4"/>
      <sheetName val="[NMTAX.XLS]_MSOffice_Excel_NM_5"/>
      <sheetName val="[NMTAX.XLS]_MSOffice_Excel_NM_6"/>
      <sheetName val="[NMTAX.XLS]_MSOffice_Excel_NM_7"/>
      <sheetName val="[NMTAX.XLS]_MSOffice_Excel_N_11"/>
      <sheetName val="[NMTAX.XLS]_MSOffice_Excel_NM_8"/>
      <sheetName val="[NMTAX.XLS]_MSOffice_Excel_N_10"/>
      <sheetName val="[NMTAX.XLS]_MSOffice_Excel_NM_9"/>
      <sheetName val="[NMTAX.XLS]_MSOffice_Excel_N_12"/>
      <sheetName val="[NMTAX.XLS]_MSOffice_Excel_N_13"/>
      <sheetName val="[NMTAX.XLS]_MSOffice_Excel_N_15"/>
      <sheetName val="[NMTAX.XLS]_MSOffice_Excel_N_14"/>
      <sheetName val="[NMTAX.XLS]_MSOffice_Excel_N_16"/>
      <sheetName val="[NMTAX.XLS]_MSOffice_Excel_N_20"/>
      <sheetName val="[NMTAX.XLS]_MSOffice_Excel_N_17"/>
      <sheetName val="[NMTAX.XLS]_MSOffice_Excel_N_18"/>
      <sheetName val="[NMTAX.XLS]_MSOffice_Excel_N_19"/>
      <sheetName val="[NMTAX.XLS]_MSOffice_Excel_N_21"/>
      <sheetName val="[NMTAX.XLS]_MSOffice_Excel_N_22"/>
      <sheetName val="[NMTAX.XLS]_MSOffice_Excel_N_24"/>
      <sheetName val="[NMTAX.XLS]_MSOffice_Excel_N_23"/>
      <sheetName val="[NMTAX.XLS]_MSOffice_Excel_N_25"/>
      <sheetName val="[NMTAX.XLS]_MSOffice_Excel_N_26"/>
      <sheetName val="[NMTAX.XLS]_MSOffice_Excel_N_27"/>
      <sheetName val="[NMTAX.XLS]_MSOffice_Excel_N_28"/>
      <sheetName val="[NMTAX.XLS]_MSOffice_Excel_N_30"/>
      <sheetName val="[NMTAX.XLS]_MSOffice_Excel_N_29"/>
      <sheetName val="[NMTAX.XLS]_MSOffice_Excel_N_32"/>
      <sheetName val="[NMTAX.XLS]_MSOffice_Excel_N_33"/>
      <sheetName val="[NMTAX.XLS]_MSOffice_Excel_N_34"/>
      <sheetName val="[NMTAX.XLS]_MSOffice_Excel_N_52"/>
      <sheetName val="[NMTAX.XLS]_MSOffice_Excel_N_35"/>
      <sheetName val="[NMTAX.XLS]_MSOffice_Excel_N_39"/>
      <sheetName val="[NMTAX.XLS]_MSOffice_Excel_N_38"/>
      <sheetName val="[NMTAX.XLS]_MSOffice_Excel_N_36"/>
      <sheetName val="[NMTAX.XLS]_MSOffice_Excel_N_37"/>
      <sheetName val="[NMTAX.XLS]_MSOffice_Excel_N_47"/>
      <sheetName val="[NMTAX.XLS]_MSOffice_Excel_N_44"/>
      <sheetName val="[NMTAX.XLS]_MSOffice_Excel_N_40"/>
      <sheetName val="[NMTAX.XLS]_MSOffice_Excel_N_41"/>
      <sheetName val="[NMTAX.XLS]_MSOffice_Excel_N_42"/>
      <sheetName val="[NMTAX.XLS]_MSOffice_Excel_N_43"/>
      <sheetName val="[NMTAX.XLS]_MSOffice_Excel_N_45"/>
      <sheetName val="[NMTAX.XLS]_MSOffice_Excel_N_46"/>
      <sheetName val="[NMTAX.XLS]_MSOffice_Excel_N_49"/>
      <sheetName val="[NMTAX.XLS]_MSOffice_Excel_N_48"/>
      <sheetName val="[NMTAX.XLS]_MSOffice_Excel_N_50"/>
      <sheetName val="[NMTAX.XLS]_MSOffice_Excel_N_51"/>
      <sheetName val="[NMTAX.XLS]_MSOffice_Excel_N_57"/>
      <sheetName val="[NMTAX.XLS]_MSOffice_Excel_N_53"/>
      <sheetName val="[NMTAX.XLS]_MSOffice_Excel_N_54"/>
      <sheetName val="[NMTAX.XLS]_MSOffice_Excel_N_55"/>
      <sheetName val="[NMTAX.XLS]_MSOffice_Excel_N_56"/>
      <sheetName val="[NMTAX.XLS]_MSOffice_Excel_N_64"/>
      <sheetName val="[NMTAX.XLS]_MSOffice_Excel_N_58"/>
      <sheetName val="[NMTAX.XLS]_MSOffice_Excel_N_59"/>
      <sheetName val="[NMTAX.XLS]_MSOffice_Excel_N_60"/>
      <sheetName val="[NMTAX.XLS]_MSOffice_Excel_N_61"/>
      <sheetName val="[NMTAX.XLS]_MSOffice_Excel_N_62"/>
      <sheetName val="[NMTAX.XLS]_MSOffice_Excel_N_63"/>
      <sheetName val="[NMTAX.XLS]_MSOffice_Excel_N_65"/>
    </sheetNames>
    <definedNames>
      <definedName name="Cancel"/>
      <definedName name="ForNeiman"/>
      <definedName name="Menu"/>
      <definedName name="No"/>
      <definedName name="SaveData"/>
      <definedName name="Vozvrat"/>
      <definedName name="Zapolnenie"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Macroeconomic Assumptions"/>
      <sheetName val="Production Inputs"/>
      <sheetName val="Assets Inputs"/>
      <sheetName val="Actuals Input"/>
      <sheetName val="Workings"/>
      <sheetName val="Key Assumptions"/>
      <sheetName val="Key Results"/>
      <sheetName val="Balance Sheet"/>
      <sheetName val="Profit and Loss"/>
      <sheetName val="Cash Flow"/>
      <sheetName val="Steel Sales"/>
      <sheetName val="Steel Operating Costs"/>
      <sheetName val="Fixed Assets"/>
      <sheetName val="Financing"/>
      <sheetName val="Shareholder Funds"/>
      <sheetName val="IFRS FS"/>
      <sheetName val="IK2001-update FY 2001"/>
      <sheetName val="Bonds"/>
      <sheetName val="c_data"/>
      <sheetName val="To Generate"/>
      <sheetName val="CA"/>
      <sheetName val="класс"/>
      <sheetName val="AFE's  By Afe"/>
      <sheetName val="123100 O&amp;G Assets"/>
      <sheetName val="Keys"/>
      <sheetName val="statement 1998"/>
      <sheetName val="Trial Balance"/>
      <sheetName val="Macroeconomic_Assumptions"/>
      <sheetName val="Production_Inputs"/>
      <sheetName val="Assets_Inputs"/>
      <sheetName val="Actuals_Input"/>
      <sheetName val="Key_Assumptions"/>
      <sheetName val="Key_Results"/>
      <sheetName val="Balance_Sheet"/>
      <sheetName val="Profit_and_Loss"/>
      <sheetName val="Cash_Flow"/>
      <sheetName val="Steel_Sales"/>
      <sheetName val="Steel_Operating_Costs"/>
      <sheetName val="Fixed_Assets"/>
      <sheetName val="Shareholder_Funds"/>
      <sheetName val="IFRS_FS"/>
      <sheetName val="IK2001-update_FY_2001"/>
      <sheetName val="Прил 6.1."/>
      <sheetName val="To_Generate"/>
      <sheetName val="SMSTemp"/>
      <sheetName val="Inputs"/>
      <sheetName val="Nelson Monte Carlo"/>
      <sheetName val="Tabeller"/>
      <sheetName val="MTO REV.0"/>
      <sheetName val="Служебный лист"/>
      <sheetName val="Hidden"/>
      <sheetName val="BS"/>
      <sheetName val="P&amp;L"/>
      <sheetName val="Macroeconomic_Assumptions2"/>
      <sheetName val="Production_Inputs2"/>
      <sheetName val="Assets_Inputs2"/>
      <sheetName val="Actuals_Input2"/>
      <sheetName val="Key_Assumptions2"/>
      <sheetName val="Key_Results2"/>
      <sheetName val="Balance_Sheet2"/>
      <sheetName val="Profit_and_Loss2"/>
      <sheetName val="Cash_Flow2"/>
      <sheetName val="Steel_Sales2"/>
      <sheetName val="Steel_Operating_Costs2"/>
      <sheetName val="Fixed_Assets2"/>
      <sheetName val="Shareholder_Funds2"/>
      <sheetName val="IFRS_FS2"/>
      <sheetName val="IK2001-update_FY_20012"/>
      <sheetName val="To_Generate2"/>
      <sheetName val="AFE's__By_Afe1"/>
      <sheetName val="123100_O&amp;G_Assets1"/>
      <sheetName val="statement_19981"/>
      <sheetName val="Trial_Balance1"/>
      <sheetName val="Nelson_Monte_Carlo1"/>
      <sheetName val="MTO_REV_01"/>
      <sheetName val="Служебный_лист1"/>
      <sheetName val="Macroeconomic_Assumptions1"/>
      <sheetName val="Production_Inputs1"/>
      <sheetName val="Assets_Inputs1"/>
      <sheetName val="Actuals_Input1"/>
      <sheetName val="Key_Assumptions1"/>
      <sheetName val="Key_Results1"/>
      <sheetName val="Balance_Sheet1"/>
      <sheetName val="Profit_and_Loss1"/>
      <sheetName val="Cash_Flow1"/>
      <sheetName val="Steel_Sales1"/>
      <sheetName val="Steel_Operating_Costs1"/>
      <sheetName val="Fixed_Assets1"/>
      <sheetName val="Shareholder_Funds1"/>
      <sheetName val="IFRS_FS1"/>
      <sheetName val="IK2001-update_FY_20011"/>
      <sheetName val="To_Generate1"/>
      <sheetName val="AFE's__By_Afe"/>
      <sheetName val="123100_O&amp;G_Assets"/>
      <sheetName val="statement_1998"/>
      <sheetName val="Trial_Balance"/>
      <sheetName val="Nelson_Monte_Carlo"/>
      <sheetName val="MTO_REV_0"/>
      <sheetName val="Служебный_лист"/>
    </sheetNames>
    <sheetDataSet>
      <sheetData sheetId="0">
        <row r="1">
          <cell r="D1">
            <v>1997</v>
          </cell>
        </row>
      </sheetData>
      <sheetData sheetId="1" refreshError="1">
        <row r="1">
          <cell r="D1">
            <v>1997</v>
          </cell>
          <cell r="E1">
            <v>1998</v>
          </cell>
          <cell r="F1">
            <v>1999</v>
          </cell>
          <cell r="G1">
            <v>2000</v>
          </cell>
          <cell r="H1">
            <v>2001</v>
          </cell>
          <cell r="I1">
            <v>2002</v>
          </cell>
          <cell r="J1">
            <v>2003</v>
          </cell>
          <cell r="K1">
            <v>2004</v>
          </cell>
          <cell r="L1">
            <v>2005</v>
          </cell>
          <cell r="M1">
            <v>2006</v>
          </cell>
          <cell r="N1">
            <v>2007</v>
          </cell>
          <cell r="O1">
            <v>2008</v>
          </cell>
          <cell r="P1">
            <v>2009</v>
          </cell>
        </row>
        <row r="2">
          <cell r="D2" t="str">
            <v>Actual</v>
          </cell>
          <cell r="E2" t="str">
            <v>Actual</v>
          </cell>
          <cell r="F2" t="str">
            <v>Actual</v>
          </cell>
          <cell r="G2" t="str">
            <v>Actual</v>
          </cell>
          <cell r="H2" t="str">
            <v>Estimate</v>
          </cell>
          <cell r="I2" t="str">
            <v>Forecast</v>
          </cell>
          <cell r="J2" t="str">
            <v>Forecast</v>
          </cell>
          <cell r="K2" t="str">
            <v>Forecast</v>
          </cell>
          <cell r="L2" t="str">
            <v>Forecast</v>
          </cell>
          <cell r="M2" t="str">
            <v>Forecast</v>
          </cell>
          <cell r="N2" t="str">
            <v>Forecast</v>
          </cell>
          <cell r="O2" t="str">
            <v>Forecast</v>
          </cell>
          <cell r="P2" t="str">
            <v>Forecast</v>
          </cell>
        </row>
      </sheetData>
      <sheetData sheetId="2">
        <row r="1">
          <cell r="D1">
            <v>1997</v>
          </cell>
        </row>
      </sheetData>
      <sheetData sheetId="3">
        <row r="1">
          <cell r="D1">
            <v>1997</v>
          </cell>
        </row>
      </sheetData>
      <sheetData sheetId="4">
        <row r="1">
          <cell r="D1">
            <v>1997</v>
          </cell>
        </row>
      </sheetData>
      <sheetData sheetId="5">
        <row r="1">
          <cell r="D1">
            <v>1997</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D1">
            <v>1997</v>
          </cell>
        </row>
      </sheetData>
      <sheetData sheetId="29">
        <row r="1">
          <cell r="D1">
            <v>1997</v>
          </cell>
        </row>
      </sheetData>
      <sheetData sheetId="30">
        <row r="1">
          <cell r="D1">
            <v>1997</v>
          </cell>
        </row>
      </sheetData>
      <sheetData sheetId="31"/>
      <sheetData sheetId="32">
        <row r="1">
          <cell r="D1">
            <v>1997</v>
          </cell>
        </row>
      </sheetData>
      <sheetData sheetId="33">
        <row r="1">
          <cell r="D1">
            <v>1997</v>
          </cell>
        </row>
      </sheetData>
      <sheetData sheetId="34">
        <row r="1">
          <cell r="D1">
            <v>1997</v>
          </cell>
        </row>
      </sheetData>
      <sheetData sheetId="35"/>
      <sheetData sheetId="36"/>
      <sheetData sheetId="37"/>
      <sheetData sheetId="38"/>
      <sheetData sheetId="39"/>
      <sheetData sheetId="40"/>
      <sheetData sheetId="41"/>
      <sheetData sheetId="42"/>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D1">
            <v>1997</v>
          </cell>
        </row>
      </sheetData>
      <sheetData sheetId="55">
        <row r="1">
          <cell r="D1">
            <v>1997</v>
          </cell>
        </row>
      </sheetData>
      <sheetData sheetId="56">
        <row r="1">
          <cell r="D1">
            <v>1997</v>
          </cell>
        </row>
      </sheetData>
      <sheetData sheetId="57">
        <row r="1">
          <cell r="D1">
            <v>1997</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D1">
            <v>1997</v>
          </cell>
        </row>
      </sheetData>
      <sheetData sheetId="78">
        <row r="1">
          <cell r="D1">
            <v>1997</v>
          </cell>
        </row>
      </sheetData>
      <sheetData sheetId="79">
        <row r="1">
          <cell r="D1">
            <v>1997</v>
          </cell>
        </row>
      </sheetData>
      <sheetData sheetId="80">
        <row r="1">
          <cell r="D1">
            <v>1997</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O302.1"/>
      <sheetName val="yO100 - Taxes lead"/>
      <sheetName val="yO101 - Updated taxes lead _ZAO"/>
      <sheetName val="yO102-Taxes lead_OAO"/>
      <sheetName val="yO200 - Error Schedule"/>
      <sheetName val="yO300 - CIT"/>
      <sheetName val="yO301 - Confirmation of BV "/>
      <sheetName val="yO302"/>
      <sheetName val="yO302.2"/>
      <sheetName val="yO302.3"/>
      <sheetName val="yO303 - FOREX testing"/>
      <sheetName val="yO304_Interest testing"/>
      <sheetName val="yO400 - VAT"/>
      <sheetName val="yO500 - WHT &amp; RCVAT testing"/>
      <sheetName val="yO501"/>
      <sheetName val="yO502"/>
      <sheetName val="yO503"/>
      <sheetName val="yO900-Tax audit acts"/>
      <sheetName val="yO302_1"/>
      <sheetName val="группа"/>
      <sheetName val="Workings"/>
      <sheetName val="Macroeconomic Assumptions"/>
      <sheetName val="O. Taxes_YE_2003"/>
      <sheetName val="#ССЫЛКА"/>
      <sheetName val="ЯНВ_99"/>
      <sheetName val="N_SVOD"/>
      <sheetName val="Hidden"/>
      <sheetName val="CA"/>
      <sheetName val="Loaded"/>
      <sheetName val="класс"/>
      <sheetName val="База"/>
      <sheetName val="UNITPRICES"/>
      <sheetName val="Cash Flow - CY Workings"/>
      <sheetName val="FS-97"/>
      <sheetName val="Cash CCI Detail"/>
      <sheetName val="XLR_NoRangeSheet"/>
      <sheetName val="yO100_-_Taxes_lead"/>
      <sheetName val="yO101_-_Updated_taxes_lead__ZAO"/>
      <sheetName val="yO102-Taxes_lead_OAO"/>
      <sheetName val="yO200_-_Error_Schedule"/>
      <sheetName val="yO300_-_CIT"/>
      <sheetName val="yO301_-_Confirmation_of_BV_"/>
      <sheetName val="yO302_11"/>
      <sheetName val="yO302_2"/>
      <sheetName val="yO302_3"/>
      <sheetName val="yO400_-_VAT"/>
      <sheetName val="yO500_-_WHT_&amp;_RCVAT_testing"/>
      <sheetName val="yO900-Tax_audit_acts"/>
      <sheetName val="yO303_-_FOREX_testing"/>
      <sheetName val="yO304_Interest_testing"/>
      <sheetName val="Macroeconomic_Assumptions"/>
      <sheetName val="ЯНВАРЬ"/>
      <sheetName val="Транс 03"/>
      <sheetName val="Транс 02"/>
      <sheetName val="Trial Balance"/>
      <sheetName val="gaeshpetco"/>
      <sheetName val="SMSTemp"/>
      <sheetName val="Параметры"/>
      <sheetName val="Справочник"/>
      <sheetName val="name"/>
      <sheetName val="Standing data"/>
      <sheetName val="O__Taxes_YE_2003"/>
      <sheetName val="Sheet1"/>
      <sheetName val="Comp equip"/>
      <sheetName val="FFE"/>
      <sheetName val="FF-1"/>
      <sheetName val="Tech - lists"/>
      <sheetName val="Anlagevermögen"/>
      <sheetName val="PIT&amp;PP(2)"/>
      <sheetName val="NOV"/>
      <sheetName val="Tabeller"/>
      <sheetName val="Lookup"/>
      <sheetName val="yO302_13"/>
      <sheetName val="yO100_-_Taxes_lead2"/>
      <sheetName val="yO101_-_Updated_taxes_lead__ZA2"/>
      <sheetName val="yO102-Taxes_lead_OAO2"/>
      <sheetName val="yO200_-_Error_Schedule2"/>
      <sheetName val="yO300_-_CIT2"/>
      <sheetName val="yO301_-_Confirmation_of_BV_2"/>
      <sheetName val="yO302_22"/>
      <sheetName val="yO302_32"/>
      <sheetName val="yO303_-_FOREX_testing2"/>
      <sheetName val="yO304_Interest_testing2"/>
      <sheetName val="yO400_-_VAT2"/>
      <sheetName val="yO500_-_WHT_&amp;_RCVAT_testing2"/>
      <sheetName val="yO900-Tax_audit_acts2"/>
      <sheetName val="Macroeconomic_Assumptions2"/>
      <sheetName val="Cash_CCI_Detail1"/>
      <sheetName val="O__Taxes_YE_20032"/>
      <sheetName val="Cash_Flow_-_CY_Workings1"/>
      <sheetName val="Транс_031"/>
      <sheetName val="Транс_021"/>
      <sheetName val="Trial_Balance1"/>
      <sheetName val="Standing_data1"/>
      <sheetName val="Tech_-_lists1"/>
      <sheetName val="yO302_12"/>
      <sheetName val="yO100_-_Taxes_lead1"/>
      <sheetName val="yO101_-_Updated_taxes_lead__ZA1"/>
      <sheetName val="yO102-Taxes_lead_OAO1"/>
      <sheetName val="yO200_-_Error_Schedule1"/>
      <sheetName val="yO300_-_CIT1"/>
      <sheetName val="yO301_-_Confirmation_of_BV_1"/>
      <sheetName val="yO302_21"/>
      <sheetName val="yO302_31"/>
      <sheetName val="yO303_-_FOREX_testing1"/>
      <sheetName val="yO304_Interest_testing1"/>
      <sheetName val="yO400_-_VAT1"/>
      <sheetName val="yO500_-_WHT_&amp;_RCVAT_testing1"/>
      <sheetName val="yO900-Tax_audit_acts1"/>
      <sheetName val="Macroeconomic_Assumptions1"/>
      <sheetName val="Cash_CCI_Detail"/>
      <sheetName val="O__Taxes_YE_20031"/>
      <sheetName val="Cash_Flow_-_CY_Workings"/>
      <sheetName val="Транс_03"/>
      <sheetName val="Транс_02"/>
      <sheetName val="Trial_Balance"/>
      <sheetName val="Standing_data"/>
      <sheetName val="Tech_-_lists"/>
      <sheetName val="Chart"/>
      <sheetName val="TT"/>
      <sheetName val="Read me first"/>
      <sheetName val="X-rates"/>
      <sheetName val="Multiples Transactions"/>
      <sheetName val="Threshold Table"/>
      <sheetName val="Форма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c"/>
      <sheetName val="FTBUDGA"/>
      <sheetName val="IPR_VOG"/>
      <sheetName val="yO302.1"/>
      <sheetName val="U4.100 711"/>
      <sheetName val="Cash Flow - 2004 Workings"/>
      <sheetName val="Ural med"/>
      <sheetName val="Profit &amp; Loss Total"/>
      <sheetName val="2210900-Aug"/>
      <sheetName val="Параметры"/>
      <sheetName val="Лист2"/>
      <sheetName val="VC.002_Disclosure"/>
    </sheetNames>
    <sheetDataSet>
      <sheetData sheetId="0" refreshError="1">
        <row r="3">
          <cell r="A3" t="str">
            <v>10</v>
          </cell>
          <cell r="B3">
            <v>10</v>
          </cell>
          <cell r="C3" t="str">
            <v>INTANGIBLE ASSSETS</v>
          </cell>
          <cell r="D3" t="str">
            <v>НЕМАТЕРИАЛЬНЫЕ АКТИВЫ</v>
          </cell>
        </row>
        <row r="4">
          <cell r="A4" t="str">
            <v>11</v>
          </cell>
          <cell r="B4">
            <v>11</v>
          </cell>
          <cell r="C4" t="str">
            <v>ACCUM. AMORT. OF INTANG. AS.</v>
          </cell>
          <cell r="D4" t="str">
            <v>АККУМ. АМОРТИЗ. -НЕМАТ. АКТИВОВ</v>
          </cell>
        </row>
        <row r="5">
          <cell r="A5" t="str">
            <v>12</v>
          </cell>
          <cell r="B5">
            <v>12</v>
          </cell>
          <cell r="C5" t="str">
            <v>FIXED ASSETS</v>
          </cell>
          <cell r="D5" t="str">
            <v>ОСНОВНЫЕ СРЕДСТВА</v>
          </cell>
        </row>
        <row r="6">
          <cell r="A6" t="str">
            <v>13</v>
          </cell>
          <cell r="B6">
            <v>13</v>
          </cell>
          <cell r="C6" t="str">
            <v>ACCUMULATED DEPREC-FIXD ASSETS</v>
          </cell>
          <cell r="D6" t="str">
            <v>ИЗНОС ОСНОВНЫХ СРЕДСТВ</v>
          </cell>
        </row>
        <row r="7">
          <cell r="A7" t="str">
            <v>14</v>
          </cell>
          <cell r="B7">
            <v>14</v>
          </cell>
          <cell r="C7" t="str">
            <v>INVESTMENTS</v>
          </cell>
          <cell r="D7" t="str">
            <v>ИНВЕСТИЦИИ</v>
          </cell>
        </row>
        <row r="8">
          <cell r="A8" t="str">
            <v>20</v>
          </cell>
          <cell r="B8">
            <v>20</v>
          </cell>
          <cell r="C8" t="str">
            <v>MATERIALS</v>
          </cell>
          <cell r="D8" t="str">
            <v>МАТЕРИАЛЫ</v>
          </cell>
        </row>
        <row r="9">
          <cell r="A9" t="str">
            <v>21</v>
          </cell>
          <cell r="B9">
            <v>21</v>
          </cell>
          <cell r="C9" t="str">
            <v>WORK IN PROGRESS</v>
          </cell>
          <cell r="D9" t="str">
            <v>НЕЗАВЕРШЕННОЕ ПРОИЗВОДСТВО</v>
          </cell>
        </row>
        <row r="10">
          <cell r="A10" t="str">
            <v>22</v>
          </cell>
          <cell r="B10">
            <v>22</v>
          </cell>
          <cell r="C10" t="str">
            <v>GOODS</v>
          </cell>
          <cell r="D10" t="str">
            <v>ТОВАРЫ</v>
          </cell>
        </row>
        <row r="11">
          <cell r="A11" t="str">
            <v>30</v>
          </cell>
          <cell r="B11">
            <v>30</v>
          </cell>
          <cell r="C11" t="str">
            <v>ACCOUNTS RECEIVABLE</v>
          </cell>
          <cell r="D11" t="str">
            <v>ЗАДОЛЖЕННОСТЬ ПОКУПАТЕЛЕЙ И ЗАКАЗЧИКОВ</v>
          </cell>
        </row>
        <row r="12">
          <cell r="A12" t="str">
            <v>31</v>
          </cell>
          <cell r="B12">
            <v>31</v>
          </cell>
          <cell r="C12" t="str">
            <v>PROVISION FOR DOUBTFUL DEBTS</v>
          </cell>
          <cell r="D12" t="str">
            <v>РЕЗЕРВ ПО СОМНИТЕЛЬНЫМ ДОЛГАМ</v>
          </cell>
        </row>
        <row r="13">
          <cell r="A13" t="str">
            <v>32</v>
          </cell>
          <cell r="B13">
            <v>32</v>
          </cell>
          <cell r="C13" t="str">
            <v>A/R FROM SUBSIDIARY PARTNERS</v>
          </cell>
          <cell r="D13" t="str">
            <v>СЧЕТА К ПОЛУЧЕНИЮ ОТ СОВМЕСТНЫХ ПРЕДПРИЯТИЙ</v>
          </cell>
        </row>
        <row r="14">
          <cell r="A14" t="str">
            <v>33</v>
          </cell>
          <cell r="B14">
            <v>33</v>
          </cell>
          <cell r="C14" t="str">
            <v>OTHER RECEIVABLES</v>
          </cell>
          <cell r="D14" t="str">
            <v>ПРОЧАЯ ДЕБИТОРСКАЯ ЗАДОЛЖЕННОСТЬ</v>
          </cell>
        </row>
        <row r="15">
          <cell r="A15" t="str">
            <v>34</v>
          </cell>
          <cell r="B15">
            <v>34</v>
          </cell>
          <cell r="C15" t="str">
            <v>PREPAID EXPENSES</v>
          </cell>
          <cell r="D15" t="str">
            <v>РАСХОДЫ БУДУЩИХ ПЕРИОДОВ</v>
          </cell>
        </row>
        <row r="16">
          <cell r="A16" t="str">
            <v>35</v>
          </cell>
          <cell r="B16">
            <v>35</v>
          </cell>
          <cell r="C16" t="str">
            <v>ADVANCES PAID</v>
          </cell>
          <cell r="D16" t="str">
            <v>АВАНСЫ, ВЫДАННЫЕ</v>
          </cell>
        </row>
        <row r="17">
          <cell r="A17" t="str">
            <v>40</v>
          </cell>
          <cell r="B17">
            <v>40</v>
          </cell>
          <cell r="C17" t="str">
            <v>FINANCIAL INVESMNTS</v>
          </cell>
          <cell r="D17" t="str">
            <v>ФИНАНСОВЫЕ ИНВЕСТИЦИИ</v>
          </cell>
        </row>
        <row r="18">
          <cell r="A18" t="str">
            <v>41</v>
          </cell>
          <cell r="B18">
            <v>41</v>
          </cell>
          <cell r="C18" t="str">
            <v>CASH IN TRANSIT</v>
          </cell>
          <cell r="D18" t="str">
            <v>ДЕНЕЖНЫЕ ПЕРЕВОДЫ В ПУТИ</v>
          </cell>
        </row>
        <row r="19">
          <cell r="A19" t="str">
            <v>42</v>
          </cell>
          <cell r="B19">
            <v>42</v>
          </cell>
          <cell r="C19" t="str">
            <v>SPECIAL BANK ACCOUNTS</v>
          </cell>
          <cell r="D19" t="str">
            <v>ДЕНЕЖНЫЕ СРЕДСТВА НА СПЕЦИАЛЬНЫХ БАНКОВСКИХ СЧЕТАХ</v>
          </cell>
        </row>
        <row r="20">
          <cell r="A20" t="str">
            <v>43</v>
          </cell>
          <cell r="B20">
            <v>43</v>
          </cell>
          <cell r="C20" t="str">
            <v>FOREIGN CURRENCY ACCOUNTS</v>
          </cell>
          <cell r="D20" t="str">
            <v>НАЛИЧНОСТЬ НА ВАЛЮТНОМ СЧЕТЕ</v>
          </cell>
        </row>
        <row r="21">
          <cell r="A21" t="str">
            <v>44</v>
          </cell>
          <cell r="B21">
            <v>44</v>
          </cell>
          <cell r="C21" t="str">
            <v>LOCAL CURRENCY ACCOUNT</v>
          </cell>
          <cell r="D21" t="str">
            <v>НАЛИЧНОСТЬ НА РАСЧЕТНОМ СЧЕТЕ</v>
          </cell>
        </row>
        <row r="22">
          <cell r="A22" t="str">
            <v>45</v>
          </cell>
          <cell r="B22">
            <v>45</v>
          </cell>
          <cell r="C22" t="str">
            <v>PETTY CASH</v>
          </cell>
          <cell r="D22" t="str">
            <v>НАЛИЧНОСТЬ В КАССЕ</v>
          </cell>
        </row>
        <row r="23">
          <cell r="A23" t="str">
            <v>50</v>
          </cell>
          <cell r="B23">
            <v>50</v>
          </cell>
          <cell r="C23" t="str">
            <v>CHARTER CAPITAL</v>
          </cell>
          <cell r="D23" t="str">
            <v>УСТАВНОЙ КАПИТАЛ</v>
          </cell>
        </row>
        <row r="24">
          <cell r="A24" t="str">
            <v>51</v>
          </cell>
          <cell r="B24">
            <v>51</v>
          </cell>
          <cell r="C24" t="str">
            <v>UNPAID CAPITAL</v>
          </cell>
          <cell r="D24" t="str">
            <v>НЕОПЛАЧЕННЫЙ КАПИТАЛ</v>
          </cell>
        </row>
        <row r="25">
          <cell r="A25" t="str">
            <v>52</v>
          </cell>
          <cell r="B25">
            <v>52</v>
          </cell>
          <cell r="C25" t="str">
            <v>WITHDRAWN CAPITAL</v>
          </cell>
          <cell r="D25" t="str">
            <v>ИЗЪЯТЫЙ КАПИТАЛ</v>
          </cell>
        </row>
        <row r="26">
          <cell r="A26" t="str">
            <v>53</v>
          </cell>
          <cell r="B26">
            <v>53</v>
          </cell>
          <cell r="C26" t="str">
            <v>ADD. PAID IN CAPITAL</v>
          </cell>
          <cell r="D26" t="str">
            <v>ДОПОЛНИТЕЛЬНЫЙ ОПЛАЧЕННЫЙ КАПИТАЛ</v>
          </cell>
        </row>
        <row r="27">
          <cell r="A27" t="str">
            <v>54</v>
          </cell>
          <cell r="B27">
            <v>54</v>
          </cell>
          <cell r="C27" t="str">
            <v>ADD. UNPAID CAPITAL</v>
          </cell>
          <cell r="D27" t="str">
            <v>ДОПОЛНИТЕЛЬНЫЙ НЕОПЛАЧЕННЫЙ КАПИТАЛ</v>
          </cell>
        </row>
        <row r="28">
          <cell r="A28" t="str">
            <v>55</v>
          </cell>
          <cell r="B28">
            <v>55</v>
          </cell>
          <cell r="C28" t="str">
            <v>RESERVE CAPITAL</v>
          </cell>
          <cell r="D28" t="str">
            <v>РЕЗЕРВНЫЙ КАПИТАЛ</v>
          </cell>
        </row>
        <row r="29">
          <cell r="A29" t="str">
            <v>56</v>
          </cell>
          <cell r="B29">
            <v>56</v>
          </cell>
          <cell r="C29" t="str">
            <v>RETAINED PROFITS/LOSSES</v>
          </cell>
          <cell r="D29" t="str">
            <v>НЕРАСПРЕДЕЛЕННЫЙ ДОХОД (НЕПОКРЫТЫЙ УБЫТОК)</v>
          </cell>
        </row>
        <row r="30">
          <cell r="A30" t="str">
            <v>57</v>
          </cell>
          <cell r="B30">
            <v>57</v>
          </cell>
          <cell r="C30" t="str">
            <v>TOTAL INCOME/(LOSS)</v>
          </cell>
          <cell r="D30" t="str">
            <v>ИТОГОВЫЙ ДОХОД (УБЫТОК)</v>
          </cell>
        </row>
        <row r="31">
          <cell r="A31" t="str">
            <v>60</v>
          </cell>
          <cell r="B31">
            <v>60</v>
          </cell>
          <cell r="C31" t="str">
            <v>LOANS</v>
          </cell>
          <cell r="D31" t="str">
            <v>КРЕДИТЫ</v>
          </cell>
        </row>
        <row r="32">
          <cell r="A32" t="str">
            <v>61</v>
          </cell>
          <cell r="B32">
            <v>61</v>
          </cell>
          <cell r="C32" t="str">
            <v>DEFERRED INCOME</v>
          </cell>
          <cell r="D32" t="str">
            <v>ДОХОДЫ БУДУЩИХ ПЕРИОДОВ</v>
          </cell>
        </row>
        <row r="33">
          <cell r="A33" t="str">
            <v>62</v>
          </cell>
          <cell r="B33">
            <v>62</v>
          </cell>
          <cell r="C33" t="str">
            <v>DIVIDENDS PAYABLE</v>
          </cell>
          <cell r="D33" t="str">
            <v>РАСЧЕТЫ ПО ДИВИДЕНДАМ</v>
          </cell>
        </row>
        <row r="34">
          <cell r="A34" t="str">
            <v>63</v>
          </cell>
          <cell r="B34">
            <v>63</v>
          </cell>
          <cell r="C34" t="str">
            <v>TAXES PAYABLE</v>
          </cell>
          <cell r="D34" t="str">
            <v>РАСЧЕТЫ С БЮДЖЕТОМ</v>
          </cell>
        </row>
        <row r="35">
          <cell r="A35" t="str">
            <v>64</v>
          </cell>
          <cell r="B35">
            <v>64</v>
          </cell>
          <cell r="C35" t="str">
            <v>A/P TO SUBSIDIARY P'SHIPS</v>
          </cell>
          <cell r="D35" t="str">
            <v>ЗАДОЛЖЕННОСТЬ СОВМЕСТНЫМ ПРЕДПРИЯТИЯМ</v>
          </cell>
        </row>
        <row r="36">
          <cell r="A36" t="str">
            <v>65</v>
          </cell>
          <cell r="B36">
            <v>65</v>
          </cell>
          <cell r="C36" t="str">
            <v>NON BUDGET PAYABLES</v>
          </cell>
          <cell r="D36" t="str">
            <v>РАСЧЕТЫ ПО ВНЕБЮДЖЕТНЫМ ПЛАТЕЖАМ</v>
          </cell>
        </row>
        <row r="37">
          <cell r="A37" t="str">
            <v>66</v>
          </cell>
          <cell r="B37">
            <v>66</v>
          </cell>
          <cell r="C37" t="str">
            <v>ADVANCES RECEIVED</v>
          </cell>
          <cell r="D37" t="str">
            <v>АВАНСЫ ПОЛУЧЕННЫЕ</v>
          </cell>
        </row>
        <row r="38">
          <cell r="A38" t="str">
            <v>67</v>
          </cell>
          <cell r="B38">
            <v>67</v>
          </cell>
          <cell r="C38" t="str">
            <v>ACCOUNTS PAYABLE</v>
          </cell>
          <cell r="D38" t="str">
            <v>СЧЕТА К ОПЛАТЕ</v>
          </cell>
        </row>
        <row r="39">
          <cell r="A39" t="str">
            <v>68</v>
          </cell>
          <cell r="B39">
            <v>68</v>
          </cell>
          <cell r="C39" t="str">
            <v>OTHER PAYABLES &amp; ACCRUALS</v>
          </cell>
          <cell r="D39" t="str">
            <v>ПРОЧАЯ КРЕДИТОРСКАЯ ЗАДОЛЖЕННОСТЬ И НАЧИСЛЕНИЯ</v>
          </cell>
        </row>
        <row r="40">
          <cell r="A40" t="str">
            <v>70</v>
          </cell>
          <cell r="B40">
            <v>70</v>
          </cell>
          <cell r="C40" t="str">
            <v>INCOME FR OPERATING ACTIVITIES</v>
          </cell>
          <cell r="D40" t="str">
            <v>ДОХОД ОТ ОСНОВНОЙ ДЕЯТЕЛЬНОСТИ</v>
          </cell>
        </row>
        <row r="41">
          <cell r="A41" t="str">
            <v>71</v>
          </cell>
          <cell r="B41">
            <v>71</v>
          </cell>
          <cell r="C41" t="str">
            <v>SALES RETURNS|DISC &amp; ALLOWAN</v>
          </cell>
          <cell r="D41" t="str">
            <v>ВОЗВР. ПРОД. ТОВАРОВ, А ТАКЖЕ СКИД. С ПРОДАЖ И СКИДКИ С ЦЕНЫ</v>
          </cell>
        </row>
        <row r="42">
          <cell r="A42" t="str">
            <v>72</v>
          </cell>
          <cell r="B42">
            <v>72</v>
          </cell>
          <cell r="C42" t="str">
            <v>NON OPERATING INCOME</v>
          </cell>
          <cell r="D42" t="str">
            <v>ДОХОД ОТ НЕОСНОВНОЙ ДЕЯТЕЛЬНОСТИ</v>
          </cell>
        </row>
        <row r="43">
          <cell r="A43" t="str">
            <v>80</v>
          </cell>
          <cell r="B43">
            <v>80</v>
          </cell>
          <cell r="C43" t="str">
            <v>COST OF GOODS SOLD</v>
          </cell>
          <cell r="D43" t="str">
            <v>СЕБЕСТОМИМОСТЬ РЕАЛИЗОВАННЫХ ТОВАРОВ</v>
          </cell>
        </row>
        <row r="44">
          <cell r="A44" t="str">
            <v>82</v>
          </cell>
          <cell r="B44">
            <v>82</v>
          </cell>
          <cell r="C44" t="str">
            <v>GENERAL &amp; ADMIN EXPENSES</v>
          </cell>
          <cell r="D44" t="str">
            <v>ОБЩИЕ И АДМИНИСТРАТИВНЫЕ РАСХОДЫ</v>
          </cell>
        </row>
        <row r="45">
          <cell r="A45" t="str">
            <v>83</v>
          </cell>
          <cell r="B45">
            <v>83</v>
          </cell>
          <cell r="C45" t="str">
            <v>INTEREST EXPENSES</v>
          </cell>
          <cell r="D45" t="str">
            <v>РАСХОДЫ ПО ПРОЦЕНТАМ</v>
          </cell>
        </row>
        <row r="46">
          <cell r="A46" t="str">
            <v>84</v>
          </cell>
          <cell r="B46">
            <v>84</v>
          </cell>
          <cell r="C46" t="str">
            <v>INCOME TAX EXPENSE</v>
          </cell>
          <cell r="D46" t="str">
            <v>РАСХОДЫ ПО ПОДОХОДНОМУ НАЛОГУ</v>
          </cell>
        </row>
        <row r="47">
          <cell r="A47" t="str">
            <v>86</v>
          </cell>
          <cell r="B47">
            <v>86</v>
          </cell>
          <cell r="C47" t="str">
            <v>EXTRAORDINARY GAINS/LOSSES</v>
          </cell>
          <cell r="D47" t="str">
            <v>ДОХОДЫ (УБЫТКИ) ОТ ЧРЕЗВЫЧ. СИТ.  И ПРЕКРАЩЕННЫХ ОПЕРАЦИЙ</v>
          </cell>
        </row>
        <row r="48">
          <cell r="A48" t="str">
            <v>87</v>
          </cell>
          <cell r="B48">
            <v>87</v>
          </cell>
          <cell r="C48" t="str">
            <v>INC./LOSS FR INT. IN OTH.ORGAN</v>
          </cell>
          <cell r="D48" t="str">
            <v xml:space="preserve">ДОХОДЫ (УБЫТКИ) ОТ ДОЛЕВОГО УЧАСТИЯ В ДРУГИХ ОРГАНИЗАЦИЯХ </v>
          </cell>
        </row>
        <row r="49">
          <cell r="A49" t="str">
            <v>94</v>
          </cell>
          <cell r="B49">
            <v>94</v>
          </cell>
          <cell r="C49" t="str">
            <v>CHARITABLE CONTRIBUTIONS</v>
          </cell>
          <cell r="D49" t="str">
            <v>СОЦИАЛЬНАЯ СФЕРА</v>
          </cell>
        </row>
        <row r="50">
          <cell r="A50" t="str">
            <v>1011731000</v>
          </cell>
          <cell r="B50">
            <v>1011731000</v>
          </cell>
          <cell r="C50" t="str">
            <v>CLOSED</v>
          </cell>
          <cell r="D50" t="str">
            <v>ЗАКРЫТО</v>
          </cell>
        </row>
        <row r="51">
          <cell r="A51" t="str">
            <v>1011731002</v>
          </cell>
          <cell r="B51">
            <v>1011731002</v>
          </cell>
          <cell r="C51" t="str">
            <v>INTANG. AS.-LICENSE AGREEMENTS</v>
          </cell>
          <cell r="D51" t="str">
            <v>НЕМ. АКТИВЫ - ЛИЦЕНЗИОННЫЕ СОГЛАШЕНИЯ</v>
          </cell>
        </row>
        <row r="52">
          <cell r="A52" t="str">
            <v>1021731000</v>
          </cell>
          <cell r="B52">
            <v>1021731000</v>
          </cell>
          <cell r="C52" t="str">
            <v>CLOSED</v>
          </cell>
          <cell r="D52" t="str">
            <v>ЗАКРЫТО</v>
          </cell>
        </row>
        <row r="53">
          <cell r="A53" t="str">
            <v>1021731004</v>
          </cell>
          <cell r="B53">
            <v>1021731004</v>
          </cell>
          <cell r="C53" t="str">
            <v>INTANG. AS.-SOFTWARE</v>
          </cell>
          <cell r="D53" t="str">
            <v>НЕМ. АКТИВЫ - ПРОГРАММ/ ОБЕСПЕЧЕНИЕ</v>
          </cell>
        </row>
        <row r="54">
          <cell r="A54" t="str">
            <v>1031731006</v>
          </cell>
          <cell r="B54">
            <v>1031731006</v>
          </cell>
          <cell r="C54" t="str">
            <v>INTANG. AS.-PATENTS</v>
          </cell>
          <cell r="D54" t="str">
            <v>НЕ. МАТЕРИАЛЬНЫЕ АКТИВЫ - ПАТЕНТЫ</v>
          </cell>
        </row>
        <row r="55">
          <cell r="A55" t="str">
            <v>1041731008</v>
          </cell>
          <cell r="B55">
            <v>1041731008</v>
          </cell>
          <cell r="C55" t="str">
            <v>INTANG. AS.-ORGANIZATNAL COSTS</v>
          </cell>
          <cell r="D55" t="str">
            <v>НЕМАТ/АКТИВЫ - ОРГАНИЗАЦИОННЫЕ ЗАТРАТЫ</v>
          </cell>
        </row>
        <row r="56">
          <cell r="A56" t="str">
            <v>1051731010</v>
          </cell>
          <cell r="B56">
            <v>1051731010</v>
          </cell>
          <cell r="C56" t="str">
            <v>INTANG. AS.-GOODWILL</v>
          </cell>
          <cell r="D56" t="str">
            <v>НЕМАТЕРИАЛЬНЫЕ АКТИВЫ - ГУД ВИЛЛ</v>
          </cell>
        </row>
        <row r="57">
          <cell r="A57" t="str">
            <v>1061710700</v>
          </cell>
          <cell r="B57">
            <v>1061710700</v>
          </cell>
          <cell r="C57" t="str">
            <v>CAPITALIZED GEN.&amp;ADM EXPENSES</v>
          </cell>
          <cell r="D57" t="str">
            <v>КАПИТАЛИЗИРОВАННЫЕ ОБЩИЕ И АДМ. РАСХОДЫ</v>
          </cell>
        </row>
        <row r="58">
          <cell r="A58" t="str">
            <v>1061710900</v>
          </cell>
          <cell r="B58">
            <v>1061710900</v>
          </cell>
          <cell r="C58" t="str">
            <v>CAPITALIZED INTEREST</v>
          </cell>
          <cell r="D58" t="str">
            <v>КАПИТАЛИЗИРОВАННЫЙ ПРОЦЕНТ</v>
          </cell>
        </row>
        <row r="59">
          <cell r="A59" t="str">
            <v>1061731012</v>
          </cell>
          <cell r="B59">
            <v>1061731012</v>
          </cell>
          <cell r="C59" t="str">
            <v>OTHER INTANG. ASSSETS</v>
          </cell>
          <cell r="D59" t="str">
            <v>НЕМАТЕРИАЛЬНЫЕ АКТИВЫ - ПРОЧИЕ</v>
          </cell>
        </row>
        <row r="60">
          <cell r="A60" t="str">
            <v>1101931000</v>
          </cell>
          <cell r="B60">
            <v>1101931000</v>
          </cell>
          <cell r="C60" t="str">
            <v>CLOSED</v>
          </cell>
          <cell r="D60" t="str">
            <v>ЗАКРЫТО</v>
          </cell>
        </row>
        <row r="61">
          <cell r="A61" t="str">
            <v>1111931002</v>
          </cell>
          <cell r="B61">
            <v>1111931002</v>
          </cell>
          <cell r="C61" t="str">
            <v>ACCUM. AMORT.-LICENSES</v>
          </cell>
          <cell r="D61" t="str">
            <v>АККУМ. АМОРТИЗ. - ЛИЦЕНЗИОННЫЕ СОГЛАШ.</v>
          </cell>
        </row>
        <row r="62">
          <cell r="A62" t="str">
            <v>1121931000</v>
          </cell>
          <cell r="B62">
            <v>1121931000</v>
          </cell>
          <cell r="C62" t="str">
            <v>CLOSED</v>
          </cell>
          <cell r="D62" t="str">
            <v>ЗАКРЫТО</v>
          </cell>
        </row>
        <row r="63">
          <cell r="A63" t="str">
            <v>1121931004</v>
          </cell>
          <cell r="B63">
            <v>1121931004</v>
          </cell>
          <cell r="C63" t="str">
            <v>ACCUM. AMORT.-SOFTWARE</v>
          </cell>
          <cell r="D63" t="str">
            <v>АККУМ. АМОРТИЗ. -ПРОГРАММНОЕ ОБЕСПЕЧ.</v>
          </cell>
        </row>
        <row r="64">
          <cell r="A64" t="str">
            <v>1131931006</v>
          </cell>
          <cell r="B64">
            <v>1131931006</v>
          </cell>
          <cell r="C64" t="str">
            <v>ACCUM. AMORT.-PATENTS</v>
          </cell>
          <cell r="D64" t="str">
            <v>АККУМ. АМОРТИЗ. - ПАТЕНТЫ</v>
          </cell>
        </row>
        <row r="65">
          <cell r="A65" t="str">
            <v>1141931008</v>
          </cell>
          <cell r="B65">
            <v>1141931008</v>
          </cell>
          <cell r="C65" t="str">
            <v>ACCUM. AMORT.-ORGAN. COSTS</v>
          </cell>
          <cell r="D65" t="str">
            <v>АККУМ. АМОРТИЗ. - ОРГАНИЗАЦИОННЫЕ ЗАТР.</v>
          </cell>
        </row>
        <row r="66">
          <cell r="A66" t="str">
            <v>1151931010</v>
          </cell>
          <cell r="B66">
            <v>1151931010</v>
          </cell>
          <cell r="C66" t="str">
            <v>ACCUM. AMORT.-GOODWILL</v>
          </cell>
          <cell r="D66" t="str">
            <v>АККУМ. АМОРТИЗ. - ГУД ВИЛЛ</v>
          </cell>
        </row>
        <row r="67">
          <cell r="A67" t="str">
            <v>1161931012</v>
          </cell>
          <cell r="B67">
            <v>1161931012</v>
          </cell>
          <cell r="C67" t="str">
            <v>ACCUM. AMORT.-OTHER</v>
          </cell>
          <cell r="D67" t="str">
            <v>АККУМ. АМОРТИЗ. - ПРОЧАЯ</v>
          </cell>
        </row>
        <row r="68">
          <cell r="A68" t="str">
            <v>1211700000</v>
          </cell>
          <cell r="B68">
            <v>1211700000</v>
          </cell>
          <cell r="C68" t="str">
            <v>LAND</v>
          </cell>
          <cell r="D68" t="str">
            <v>ЗЕМЛЯ</v>
          </cell>
        </row>
        <row r="69">
          <cell r="A69" t="str">
            <v>1211710000</v>
          </cell>
          <cell r="B69">
            <v>1211710000</v>
          </cell>
          <cell r="C69" t="str">
            <v>LANDS &amp; LEASES</v>
          </cell>
          <cell r="D69" t="str">
            <v>ЗЕМЛЯ И АРЕНДА</v>
          </cell>
        </row>
        <row r="70">
          <cell r="A70" t="str">
            <v>1211710100</v>
          </cell>
          <cell r="B70">
            <v>1211710100</v>
          </cell>
          <cell r="C70" t="str">
            <v>LAND FOR PLANT| TERMINALS| OFF</v>
          </cell>
          <cell r="D70" t="str">
            <v>ЗЕМЛЯ ПОД ЗАВОД, ТЕРМИНАЛЫ, ОФИСЫ И Т.Д.</v>
          </cell>
        </row>
        <row r="71">
          <cell r="A71" t="str">
            <v>1211710300</v>
          </cell>
          <cell r="B71">
            <v>1211710300</v>
          </cell>
          <cell r="C71" t="str">
            <v>VACANT LAND</v>
          </cell>
          <cell r="D71" t="str">
            <v>НЕЗАНЯТАЯ ЗЕМЛЯ</v>
          </cell>
        </row>
        <row r="72">
          <cell r="A72" t="str">
            <v>1211710500</v>
          </cell>
          <cell r="B72">
            <v>1211710500</v>
          </cell>
          <cell r="C72" t="str">
            <v>GEOLOGICAL&amp;GEOPHYSICAL COSTS</v>
          </cell>
          <cell r="D72" t="str">
            <v>ГЕОЛОГИЧЕСКИЕ И ГЕОФИЗИЧЕСКИЕ ЗАТРАТЫ</v>
          </cell>
        </row>
        <row r="73">
          <cell r="A73" t="str">
            <v>1211710600</v>
          </cell>
          <cell r="B73">
            <v>1211710600</v>
          </cell>
          <cell r="C73" t="str">
            <v>BONUSES|RLTIES&amp;MINERAL RIGHTS</v>
          </cell>
          <cell r="D73" t="str">
            <v>БОНУСЫ, РОЯЛТИ И ПРАВО НА ДОБЫЧУ П-Х ИСК-Х</v>
          </cell>
        </row>
        <row r="74">
          <cell r="A74" t="str">
            <v>1221700000</v>
          </cell>
          <cell r="B74">
            <v>1221700000</v>
          </cell>
          <cell r="C74" t="str">
            <v>BUILDINGS AND CONSTRUCTIONS</v>
          </cell>
          <cell r="D74" t="str">
            <v>ЗДАНИЯ И СООРУЖЕНИЯ</v>
          </cell>
        </row>
        <row r="75">
          <cell r="A75" t="str">
            <v>1221720400</v>
          </cell>
          <cell r="B75">
            <v>1221720400</v>
          </cell>
          <cell r="C75" t="str">
            <v>PLANT SERVICE AND IMPROVEMENTS</v>
          </cell>
          <cell r="D75" t="str">
            <v>УСЛУГИ ЗАВОДА И МОДЕРНИЗАЦИЯ</v>
          </cell>
        </row>
        <row r="76">
          <cell r="A76" t="str">
            <v>1221731000</v>
          </cell>
          <cell r="B76">
            <v>1221731000</v>
          </cell>
          <cell r="C76" t="str">
            <v>WELL DRILLING AND COMPLETION</v>
          </cell>
          <cell r="D76" t="str">
            <v>БУРЕНИЕ И ЗАКАНЧИВАНИЕ СКВАЖИН</v>
          </cell>
        </row>
        <row r="77">
          <cell r="A77" t="str">
            <v>1221731100</v>
          </cell>
          <cell r="B77">
            <v>1221731100</v>
          </cell>
          <cell r="C77" t="str">
            <v>OTHER WELL DRILLING AND COMPLE</v>
          </cell>
          <cell r="D77" t="str">
            <v>ДРУГОЕ БУРЕНИЕ И ЗАКАНЧИВАНИЕ СКВАЖИН</v>
          </cell>
        </row>
        <row r="78">
          <cell r="A78" t="str">
            <v>1221732000</v>
          </cell>
          <cell r="B78">
            <v>1221732000</v>
          </cell>
          <cell r="C78" t="str">
            <v>CAPITALIZED LIFTING COSTS</v>
          </cell>
          <cell r="D78" t="str">
            <v>КАПИТАЛИЗИРОВАННЫЕ ЭКСПЛУАТАЦ-Е РАСХОДЫ</v>
          </cell>
        </row>
        <row r="79">
          <cell r="A79" t="str">
            <v>1221733000</v>
          </cell>
          <cell r="B79">
            <v>1221733000</v>
          </cell>
          <cell r="C79" t="str">
            <v>WATER WELLS AND SYSTEMS</v>
          </cell>
          <cell r="D79" t="str">
            <v>ВОДОЗАБОРНЫЕ СКВАЖИНЫ И СИСТЕМЫ</v>
          </cell>
        </row>
        <row r="80">
          <cell r="A80" t="str">
            <v>1221740600</v>
          </cell>
          <cell r="B80">
            <v>1221740600</v>
          </cell>
          <cell r="C80" t="str">
            <v>BUILDINGS</v>
          </cell>
          <cell r="D80" t="str">
            <v>ЗДАНИЯ</v>
          </cell>
        </row>
        <row r="81">
          <cell r="A81" t="str">
            <v>1221740700</v>
          </cell>
          <cell r="B81">
            <v>1221740700</v>
          </cell>
          <cell r="C81" t="str">
            <v>OFFICE</v>
          </cell>
          <cell r="D81" t="str">
            <v>ОФИС</v>
          </cell>
        </row>
        <row r="82">
          <cell r="A82" t="str">
            <v>1221740800</v>
          </cell>
          <cell r="B82">
            <v>1221740800</v>
          </cell>
          <cell r="C82" t="str">
            <v>RAIL LOADING TERMINAL AND SIDI</v>
          </cell>
          <cell r="D82" t="str">
            <v>НЕФТЕНАЛИВНОЙ ТЕРМИНАЛ И ПРИЛЕГАЮЩИЕ ОБЪЕКТЫ</v>
          </cell>
        </row>
        <row r="83">
          <cell r="A83" t="str">
            <v>1221740900</v>
          </cell>
          <cell r="B83">
            <v>1221740900</v>
          </cell>
          <cell r="C83" t="str">
            <v>FIELD CAMP AND FACILITIES</v>
          </cell>
          <cell r="D83" t="str">
            <v>ВАХТОВЫЙ ПОСЕЛОК О ОБЪЕКТЫ</v>
          </cell>
        </row>
        <row r="84">
          <cell r="A84" t="str">
            <v>1221741000</v>
          </cell>
          <cell r="B84">
            <v>1221741000</v>
          </cell>
          <cell r="C84" t="str">
            <v>WAREHOUSE</v>
          </cell>
          <cell r="D84" t="str">
            <v>СКЛАДЫ</v>
          </cell>
        </row>
        <row r="85">
          <cell r="A85" t="str">
            <v>1221741100</v>
          </cell>
          <cell r="B85">
            <v>1221741100</v>
          </cell>
          <cell r="C85" t="str">
            <v>CONTROL ROOM</v>
          </cell>
          <cell r="D85" t="str">
            <v>ОПЕРАТОРНАЯ</v>
          </cell>
        </row>
        <row r="86">
          <cell r="A86" t="str">
            <v>1221741200</v>
          </cell>
          <cell r="B86">
            <v>1221741200</v>
          </cell>
          <cell r="C86" t="str">
            <v>FIRE FIGHTING</v>
          </cell>
          <cell r="D86" t="str">
            <v>СИСТЕМА ПОЖАРОТУШЕНИЯ</v>
          </cell>
        </row>
        <row r="87">
          <cell r="A87" t="str">
            <v>1221741300</v>
          </cell>
          <cell r="B87">
            <v>1221741300</v>
          </cell>
          <cell r="C87" t="str">
            <v>PUMP HOUSES</v>
          </cell>
          <cell r="D87" t="str">
            <v>ЗДАНИЯ НАСОСНЫХ</v>
          </cell>
        </row>
        <row r="88">
          <cell r="A88" t="str">
            <v>1221741400</v>
          </cell>
          <cell r="B88">
            <v>1221741400</v>
          </cell>
          <cell r="C88" t="str">
            <v>HEATING</v>
          </cell>
          <cell r="D88" t="str">
            <v>КОТЕЛЬНЫЕ</v>
          </cell>
        </row>
        <row r="89">
          <cell r="A89" t="str">
            <v>1221741500</v>
          </cell>
          <cell r="B89">
            <v>1221741500</v>
          </cell>
          <cell r="C89" t="str">
            <v>TANKS|OIL&amp;GAS STORAGE EQUIPM</v>
          </cell>
          <cell r="D89" t="str">
            <v>РЕЗЕРВУАРЫ, ОБОРУДОВАНИЕ ДЛЯ ХРАНЕНИЯ НЕФТИ/ГАЗА</v>
          </cell>
        </row>
        <row r="90">
          <cell r="A90" t="str">
            <v>1221741600</v>
          </cell>
          <cell r="B90">
            <v>1221741600</v>
          </cell>
          <cell r="C90" t="str">
            <v>PIPELINES</v>
          </cell>
          <cell r="D90" t="str">
            <v>ТРУБОПРОВОДЫ</v>
          </cell>
        </row>
        <row r="91">
          <cell r="A91" t="str">
            <v>1231700000</v>
          </cell>
          <cell r="B91">
            <v>1231700000</v>
          </cell>
          <cell r="C91" t="str">
            <v>MACHINES &amp; EQUIPMENT|EDP EQUIP</v>
          </cell>
          <cell r="D91" t="str">
            <v>МАШИНЫ И ОБОРУД., ПЕРЕДАТОЧНЫЕ УСТРОЙСТВА</v>
          </cell>
        </row>
        <row r="92">
          <cell r="A92" t="str">
            <v>1231750910</v>
          </cell>
          <cell r="B92">
            <v>1231750910</v>
          </cell>
          <cell r="C92" t="str">
            <v>BOILERS&amp;HEATERS</v>
          </cell>
          <cell r="D92" t="str">
            <v>БОЙЛЕРЫ И НАГРЕВАТЕЛИ</v>
          </cell>
        </row>
        <row r="93">
          <cell r="A93" t="str">
            <v>1231750915</v>
          </cell>
          <cell r="B93">
            <v>1231750915</v>
          </cell>
          <cell r="C93" t="str">
            <v>PUMPS&amp;COMPRESSORS</v>
          </cell>
          <cell r="D93" t="str">
            <v>НАСОСЫ И КОМПРЕССОРЫ</v>
          </cell>
        </row>
        <row r="94">
          <cell r="A94" t="str">
            <v>1231750916</v>
          </cell>
          <cell r="B94">
            <v>1231750916</v>
          </cell>
          <cell r="C94" t="str">
            <v>WATER TANKS</v>
          </cell>
          <cell r="D94" t="str">
            <v>РЕЗЕРВУАРЫ ВОДЫ</v>
          </cell>
        </row>
        <row r="95">
          <cell r="A95" t="str">
            <v>1231750933</v>
          </cell>
          <cell r="B95">
            <v>1231750933</v>
          </cell>
          <cell r="C95" t="str">
            <v>EL GENERATS&amp;POWER SYSTEMS</v>
          </cell>
          <cell r="D95" t="str">
            <v>ЭЛЕКТРОГЕНЕРАТОРЫ И СИСТЕМЫ ПИТАНИЯ</v>
          </cell>
        </row>
        <row r="96">
          <cell r="A96" t="str">
            <v>1231750945</v>
          </cell>
          <cell r="B96">
            <v>1231750945</v>
          </cell>
          <cell r="C96" t="str">
            <v>GATEHRING SYSTEMS&amp;PIPELINES</v>
          </cell>
          <cell r="D96" t="str">
            <v>ГЗУ И ТРУБОПРОВОДЫ</v>
          </cell>
        </row>
        <row r="97">
          <cell r="A97" t="str">
            <v>1231750948</v>
          </cell>
          <cell r="B97">
            <v>1231750948</v>
          </cell>
          <cell r="C97" t="str">
            <v>MEASURING&amp;REGULATING EQUIPMENT</v>
          </cell>
          <cell r="D97" t="str">
            <v>КОНТРОЛЬНО-ЗАМЕРНОЕ ОБОРУДОВАНИЕ</v>
          </cell>
        </row>
        <row r="98">
          <cell r="A98" t="str">
            <v>1231750972</v>
          </cell>
          <cell r="B98">
            <v>1231750972</v>
          </cell>
          <cell r="C98" t="str">
            <v>TOOLS&amp;SERVICING EQUIPMENT</v>
          </cell>
          <cell r="D98" t="str">
            <v>ИНСТРУМЕНТЫ И ОБОРУДОВАНИЕ ТЕХНИЧЕСКОГО ОБСЛУЖИВАНИЯ</v>
          </cell>
        </row>
        <row r="99">
          <cell r="A99" t="str">
            <v>1231751100</v>
          </cell>
          <cell r="B99">
            <v>1231751100</v>
          </cell>
          <cell r="C99" t="str">
            <v>FIRE PROTECTION EQUIPMENT</v>
          </cell>
          <cell r="D99" t="str">
            <v>СИСТЕМА ПОЖАРОТУШЕНИЯ</v>
          </cell>
        </row>
        <row r="100">
          <cell r="A100" t="str">
            <v>1231751510</v>
          </cell>
          <cell r="B100">
            <v>1231751510</v>
          </cell>
          <cell r="C100" t="str">
            <v>CONSTRUCTION EQUIPMENT</v>
          </cell>
          <cell r="D100" t="str">
            <v>СТРОИТЕЛЬНОЕ ОБОРУДОВАНИЕ</v>
          </cell>
        </row>
        <row r="101">
          <cell r="A101" t="str">
            <v>1231751520</v>
          </cell>
          <cell r="B101">
            <v>1231751520</v>
          </cell>
          <cell r="C101" t="str">
            <v>MAINTENANCE EQUIPMENT</v>
          </cell>
          <cell r="D101" t="str">
            <v>ОБОРУДОВАНИЕ ТЕХНИЧЕСКОГО ОБСЛУЖИВАНИЯ</v>
          </cell>
        </row>
        <row r="102">
          <cell r="A102" t="str">
            <v>1231751600</v>
          </cell>
          <cell r="B102">
            <v>1231751600</v>
          </cell>
          <cell r="C102" t="str">
            <v>LABORATORY EQUIPMENT</v>
          </cell>
          <cell r="D102" t="str">
            <v>ЛАБОРАТОРНОЕ ОБОРУДОВАНИЕ</v>
          </cell>
        </row>
        <row r="103">
          <cell r="A103" t="str">
            <v>1231751900</v>
          </cell>
          <cell r="B103">
            <v>1231751900</v>
          </cell>
          <cell r="C103" t="str">
            <v>TANKS| CYLINDERS AND FUEL SYST</v>
          </cell>
          <cell r="D103" t="str">
            <v>РЕЗЕРВУАРЫ, ЦИЛИНДРЫ И ТОПЛИВНЫЕ СИСТЕМЫ</v>
          </cell>
        </row>
        <row r="104">
          <cell r="A104" t="str">
            <v>1231752200</v>
          </cell>
          <cell r="B104">
            <v>1231752200</v>
          </cell>
          <cell r="C104" t="str">
            <v>PRODUCT STORAGE AND DISTRIBUTI</v>
          </cell>
          <cell r="D104" t="str">
            <v>ХРАНЕНИЕ И РАСПРЕДЕЛЕНИЕ ТОВАРОВ</v>
          </cell>
        </row>
        <row r="105">
          <cell r="A105" t="str">
            <v>1231752700</v>
          </cell>
          <cell r="B105">
            <v>1231752700</v>
          </cell>
          <cell r="C105" t="str">
            <v>ELECTRIC GENERATORS</v>
          </cell>
          <cell r="D105" t="str">
            <v>ЭЛЕКТРОГЕНЕРАТОРЫ</v>
          </cell>
        </row>
        <row r="106">
          <cell r="A106" t="str">
            <v>1241700000</v>
          </cell>
          <cell r="B106">
            <v>1241700000</v>
          </cell>
          <cell r="C106" t="str">
            <v>VEHICLES</v>
          </cell>
          <cell r="D106" t="str">
            <v>ТРАНСПОРТНЫЕ СРЕДСТВА</v>
          </cell>
        </row>
        <row r="107">
          <cell r="A107" t="str">
            <v>1241752300</v>
          </cell>
          <cell r="B107">
            <v>1241752300</v>
          </cell>
          <cell r="C107" t="str">
            <v>TRUCKS| TRACTORS| DOZERS AND G</v>
          </cell>
          <cell r="D107" t="str">
            <v>ГРУЗОВИКИ, ТРАКТОРА, БУЛЬДОЗЕРЫ И ГРЕЙДЕРЫ</v>
          </cell>
        </row>
        <row r="108">
          <cell r="A108" t="str">
            <v>1241752400</v>
          </cell>
          <cell r="B108">
            <v>1241752400</v>
          </cell>
          <cell r="C108" t="str">
            <v>PASSENGER AUTOS</v>
          </cell>
          <cell r="D108" t="str">
            <v>ПАССАЖИРСКИЕ АВТОМОБИЛИ</v>
          </cell>
        </row>
        <row r="109">
          <cell r="A109" t="str">
            <v>1251700000</v>
          </cell>
          <cell r="B109">
            <v>1251700000</v>
          </cell>
          <cell r="C109" t="str">
            <v>OTHER FIXED ASSETS</v>
          </cell>
          <cell r="D109" t="str">
            <v>ПРОЧИЕ ОСНОВНЫЕ СРЕДСТВА</v>
          </cell>
        </row>
        <row r="110">
          <cell r="A110" t="str">
            <v>1251751650</v>
          </cell>
          <cell r="B110">
            <v>1251751650</v>
          </cell>
          <cell r="C110" t="str">
            <v>OTHER FIXED ASSETS</v>
          </cell>
          <cell r="D110" t="str">
            <v>ПРОЧИЕ ОСНОВНЫЕ СРЕДСТВА</v>
          </cell>
        </row>
        <row r="111">
          <cell r="A111" t="str">
            <v>1251751700</v>
          </cell>
          <cell r="B111">
            <v>1251751700</v>
          </cell>
          <cell r="C111" t="str">
            <v>FURNITURE &amp; FIXTURES</v>
          </cell>
          <cell r="D111" t="str">
            <v>МЕБЕЛЬ И ПРИНАДЛЕЖНОСТИ</v>
          </cell>
        </row>
        <row r="112">
          <cell r="A112" t="str">
            <v>1251751800</v>
          </cell>
          <cell r="B112">
            <v>1251751800</v>
          </cell>
          <cell r="C112" t="str">
            <v>TELEPHONES| FAXES &amp; COMMS EQUI</v>
          </cell>
          <cell r="D112" t="str">
            <v>ТЕЛЕФОНЫ, ФАКСЫ И ОБОРУД. ДЛЯ СВЯЗИ</v>
          </cell>
        </row>
        <row r="113">
          <cell r="A113" t="str">
            <v>1251752000</v>
          </cell>
          <cell r="B113">
            <v>1251752000</v>
          </cell>
          <cell r="C113" t="str">
            <v>Computers&amp;Printers</v>
          </cell>
          <cell r="D113" t="str">
            <v>КОМПЬЮТЕРЫ И ПРИНТЕРЫ</v>
          </cell>
        </row>
        <row r="114">
          <cell r="A114" t="str">
            <v>1251752600</v>
          </cell>
          <cell r="B114">
            <v>1251752600</v>
          </cell>
          <cell r="C114" t="str">
            <v>FURNITURE &amp; APPLIANCES-APARTM</v>
          </cell>
          <cell r="D114" t="str">
            <v>МЕБЕЛЬ И БЫТОВЫЕ ПРИБОРЫ - ДЛЯ КВАРТИР</v>
          </cell>
        </row>
        <row r="115">
          <cell r="A115" t="str">
            <v>1251752800</v>
          </cell>
          <cell r="B115">
            <v>1251752800</v>
          </cell>
          <cell r="C115" t="str">
            <v>SAFETY EQUIPMENT</v>
          </cell>
          <cell r="D115" t="str">
            <v>ОБОРУДОВАНИЕ ДЛЯ ОБЕСПЕЧЕНИЯ БЕЗОПАСНОСТИ РАБОТ</v>
          </cell>
        </row>
        <row r="116">
          <cell r="A116" t="str">
            <v>1261800000</v>
          </cell>
          <cell r="B116">
            <v>1261800000</v>
          </cell>
          <cell r="C116" t="str">
            <v>CONSTRUCTION IN PROGRESS</v>
          </cell>
          <cell r="D116" t="str">
            <v>НЕЗАВЕРШЕННОЕ СТРОИТЕЛЬСТВО</v>
          </cell>
        </row>
        <row r="117">
          <cell r="A117" t="str">
            <v>1261810500</v>
          </cell>
          <cell r="B117">
            <v>1261810500</v>
          </cell>
          <cell r="C117" t="str">
            <v>GEOLOGICAL &amp; GEOPH.-UNPROVEN</v>
          </cell>
          <cell r="D117" t="str">
            <v>ГЕОЛОГИЧЕСКИЕ И ГЕЛОФИЗИЧЕСКИЕ ЗАТРАТЫ-НЕПОДТВЕРЖДЕННЫЕ</v>
          </cell>
        </row>
        <row r="118">
          <cell r="A118" t="str">
            <v>1261810501</v>
          </cell>
          <cell r="B118">
            <v>1261810501</v>
          </cell>
          <cell r="C118" t="str">
            <v>2D SEISMIC EXPLORATION</v>
          </cell>
          <cell r="D118" t="str">
            <v>СЕЙСМОРАЗВЕДОЧНЫЕ РАБОТЫ 2D</v>
          </cell>
        </row>
        <row r="119">
          <cell r="A119" t="str">
            <v>1261810502</v>
          </cell>
          <cell r="B119">
            <v>1261810502</v>
          </cell>
          <cell r="C119" t="str">
            <v>DATA PROCESSING &amp; REPPROCESSING</v>
          </cell>
          <cell r="D119" t="str">
            <v>ОБРАБОТКА,ПЕРЕОБРАБОТКА ДАННЫХ</v>
          </cell>
        </row>
        <row r="120">
          <cell r="A120" t="str">
            <v>1261810503</v>
          </cell>
          <cell r="B120">
            <v>1261810503</v>
          </cell>
          <cell r="C120" t="str">
            <v>GRAVITY PROSPECTING</v>
          </cell>
          <cell r="D120" t="str">
            <v>ГРАВИРАЗВЕДКА</v>
          </cell>
        </row>
        <row r="121">
          <cell r="A121" t="str">
            <v>1261810600</v>
          </cell>
          <cell r="B121">
            <v>1261810600</v>
          </cell>
          <cell r="C121" t="str">
            <v>BONUSES &amp; MINERAL RIGHTS-UNPRO</v>
          </cell>
          <cell r="D121" t="str">
            <v>БОНУСЫ И МИНЕРАЛЬНЫЕ РЕСУРСЫ-НЕПОДТВЕРЖДЕННЫЕ</v>
          </cell>
        </row>
        <row r="122">
          <cell r="A122" t="str">
            <v>1261810700</v>
          </cell>
          <cell r="B122">
            <v>1261810700</v>
          </cell>
          <cell r="C122" t="str">
            <v>CAPITALIZED GEN.&amp;ADM.EXP.-UNPR</v>
          </cell>
          <cell r="D122" t="str">
            <v>КАПИТАЛИЗИРОВАННЫЕ ОБЩИЕ И АДМ.ЗАТР.-НЕПОДТВЕРЖДЕННЫЕ</v>
          </cell>
        </row>
        <row r="123">
          <cell r="A123" t="str">
            <v>1261810800</v>
          </cell>
          <cell r="B123">
            <v>1261810800</v>
          </cell>
          <cell r="C123" t="str">
            <v>Capitalized Liquidation Fund</v>
          </cell>
          <cell r="D123" t="str">
            <v xml:space="preserve"> Капитализированный ликвидационный фонд</v>
          </cell>
        </row>
        <row r="124">
          <cell r="A124" t="str">
            <v>1261810900</v>
          </cell>
          <cell r="B124">
            <v>1261810900</v>
          </cell>
          <cell r="C124" t="str">
            <v>CAPITALIZED INTEREST</v>
          </cell>
          <cell r="D124" t="str">
            <v>КАПИТАЛИЗИРУЕМЫЙ ПРОЦЕНТ</v>
          </cell>
        </row>
        <row r="125">
          <cell r="A125" t="str">
            <v>1261831025</v>
          </cell>
          <cell r="B125">
            <v>1261831025</v>
          </cell>
          <cell r="C125" t="str">
            <v>CPP</v>
          </cell>
          <cell r="D125" t="str">
            <v>УПН</v>
          </cell>
        </row>
        <row r="126">
          <cell r="A126" t="str">
            <v>1261831026</v>
          </cell>
          <cell r="B126">
            <v>1261831026</v>
          </cell>
          <cell r="C126" t="str">
            <v>UNSALVAGED EQUIPMENT</v>
          </cell>
          <cell r="D126" t="str">
            <v>НЕИЗВЛЕЧЕННОЕ ОБОРУДОВАНИЕ</v>
          </cell>
        </row>
        <row r="127">
          <cell r="A127" t="str">
            <v>1261831034</v>
          </cell>
          <cell r="B127">
            <v>1261831034</v>
          </cell>
          <cell r="C127" t="str">
            <v>L&amp;|DRILLSITE PREPAR&amp;CLEANUP</v>
          </cell>
          <cell r="D127" t="str">
            <v xml:space="preserve">ЗЕМЛЯ, ПОДГОТОВКА И УБОРКА БУРОВОЙ ПЛОЩАДКИ </v>
          </cell>
        </row>
        <row r="128">
          <cell r="A128" t="str">
            <v>1261831035</v>
          </cell>
          <cell r="B128">
            <v>1261831035</v>
          </cell>
          <cell r="C128" t="str">
            <v>FORMATION EVALUAT LOGGING SER</v>
          </cell>
          <cell r="D128" t="str">
            <v>ОЦЕНКА ПЛАСТА, УСЛУГИ ПО ПРОВЕДЕНИЮ ГИС</v>
          </cell>
        </row>
        <row r="129">
          <cell r="A129" t="str">
            <v>1261831038</v>
          </cell>
          <cell r="B129">
            <v>1261831038</v>
          </cell>
          <cell r="C129" t="str">
            <v>FRACTURING SERVICES</v>
          </cell>
          <cell r="D129" t="str">
            <v>УСЛУГИ ПО ГИДРАВЛИЧЕСКОМУ РАЗРЫВУ ПЛАСТА</v>
          </cell>
        </row>
        <row r="130">
          <cell r="A130" t="str">
            <v>1261831041</v>
          </cell>
          <cell r="B130">
            <v>1261831041</v>
          </cell>
          <cell r="C130" t="str">
            <v>STIMULATION &amp; GRAVEL PACK SERV</v>
          </cell>
          <cell r="D130" t="str">
            <v>СТИМУЛЯЦИЯ И УСЛУГИ ПО УСТАНОВКЕ ГРАВИЙНОГО ФИЛЬТРА</v>
          </cell>
        </row>
        <row r="131">
          <cell r="A131" t="str">
            <v>1261831051</v>
          </cell>
          <cell r="B131">
            <v>1261831051</v>
          </cell>
          <cell r="C131" t="str">
            <v>MOBILIZATION</v>
          </cell>
          <cell r="D131" t="str">
            <v>МОБИЛИЗАЦИЯ</v>
          </cell>
        </row>
        <row r="132">
          <cell r="A132" t="str">
            <v>1261831052</v>
          </cell>
          <cell r="B132">
            <v>1261831052</v>
          </cell>
          <cell r="C132" t="str">
            <v>DEMOBILIZATION</v>
          </cell>
          <cell r="D132" t="str">
            <v>ДЕМОБИЛИЗАЦИЯ</v>
          </cell>
        </row>
        <row r="133">
          <cell r="A133" t="str">
            <v>1261831056</v>
          </cell>
          <cell r="B133">
            <v>1261831056</v>
          </cell>
          <cell r="C133" t="str">
            <v>CHEMICALS &amp; ADDITIVES</v>
          </cell>
          <cell r="D133" t="str">
            <v>ХИМИКАТЫ И ДОБАВКИ</v>
          </cell>
        </row>
        <row r="134">
          <cell r="A134" t="str">
            <v>1261831058</v>
          </cell>
          <cell r="B134">
            <v>1261831058</v>
          </cell>
          <cell r="C134" t="str">
            <v>COMMUNICATIONS</v>
          </cell>
          <cell r="D134" t="str">
            <v>СВЯЗЬ</v>
          </cell>
        </row>
        <row r="135">
          <cell r="A135" t="str">
            <v>1261831060</v>
          </cell>
          <cell r="B135">
            <v>1261831060</v>
          </cell>
          <cell r="C135" t="str">
            <v>BASE FACILITIES</v>
          </cell>
          <cell r="D135" t="str">
            <v>ОСНОВНЫЕ ОБЪЕКТЫ</v>
          </cell>
        </row>
        <row r="136">
          <cell r="A136" t="str">
            <v>1261831065</v>
          </cell>
          <cell r="B136">
            <v>1261831065</v>
          </cell>
          <cell r="C136" t="str">
            <v>DIRECTIONAL SERVICES</v>
          </cell>
          <cell r="D136" t="str">
            <v>УСЛУГИ ПО УПРАВЛЕНИЮ</v>
          </cell>
        </row>
        <row r="137">
          <cell r="A137" t="str">
            <v>1261831321</v>
          </cell>
          <cell r="B137">
            <v>1261831321</v>
          </cell>
          <cell r="C137" t="str">
            <v>DRILLING CONTRACTOR FEES</v>
          </cell>
          <cell r="D137" t="str">
            <v>ВЫПЛАТЫ ПОДРЯДЧИКАМ ПО БУРЕНИЮ</v>
          </cell>
        </row>
        <row r="138">
          <cell r="A138" t="str">
            <v>1261831325</v>
          </cell>
          <cell r="B138">
            <v>1261831325</v>
          </cell>
          <cell r="C138" t="str">
            <v>DRILL FLUIDS/SOLIDS DISPOSAL</v>
          </cell>
          <cell r="D138" t="str">
            <v>СБРОС БУРОВОГО РАСТВОРА/ТВЕРДЫХ ЧАСТИЦ</v>
          </cell>
        </row>
        <row r="139">
          <cell r="A139" t="str">
            <v>1261831330</v>
          </cell>
          <cell r="B139">
            <v>1261831330</v>
          </cell>
          <cell r="C139" t="str">
            <v>DRILL MUD|MATERLS|EQUIP.&amp;SER</v>
          </cell>
          <cell r="D139" t="str">
            <v>БУРОВОЙ РАСТВОР, МАТЕРИАЛЫ, ОБОРУДОВАНИЕ И УСЛУГИ</v>
          </cell>
        </row>
        <row r="140">
          <cell r="A140" t="str">
            <v>1261831331</v>
          </cell>
          <cell r="B140">
            <v>1261831331</v>
          </cell>
          <cell r="C140" t="str">
            <v>DRILLING BITS &amp; CORE BARRELS</v>
          </cell>
          <cell r="D140" t="str">
            <v>БУРОВЫЕ ДОЛОТА И КОЛОНКОВЫЕ БУРЫ</v>
          </cell>
        </row>
        <row r="141">
          <cell r="A141" t="str">
            <v>1261831332</v>
          </cell>
          <cell r="B141">
            <v>1261831332</v>
          </cell>
          <cell r="C141" t="str">
            <v>FUEL|POWER &amp; LUBRICANTS</v>
          </cell>
          <cell r="D141" t="str">
            <v>ТОПЛИВО, ЭЛЕКТРОПИТАНИЕ И СМАЗОЧНЫЕ МАСЛА</v>
          </cell>
        </row>
        <row r="142">
          <cell r="A142" t="str">
            <v>1261831333</v>
          </cell>
          <cell r="B142">
            <v>1261831333</v>
          </cell>
          <cell r="C142" t="str">
            <v>OTHER MATERIALS &amp; SUPPLIES</v>
          </cell>
          <cell r="D142" t="str">
            <v>ПРОЧИЕ МАТЕРИАЛЫ И ПОСТАВКИ</v>
          </cell>
        </row>
        <row r="143">
          <cell r="A143" t="str">
            <v>1261831336</v>
          </cell>
          <cell r="B143">
            <v>1261831336</v>
          </cell>
          <cell r="C143" t="str">
            <v>EQUIPMENT RENTAL</v>
          </cell>
          <cell r="D143" t="str">
            <v>АРЕНДУЕМОЕ ОБОРУДОВАНИЕ</v>
          </cell>
        </row>
        <row r="144">
          <cell r="A144" t="str">
            <v>1261831337</v>
          </cell>
          <cell r="B144">
            <v>1261831337</v>
          </cell>
          <cell r="C144" t="str">
            <v>CEMENTING MATERIALS &amp; SERVICES</v>
          </cell>
          <cell r="D144" t="str">
            <v>ЦЕМЕНТИРУЮЩИЕ ВЕЩЕСТВА И УСЛУГИ</v>
          </cell>
        </row>
        <row r="145">
          <cell r="A145" t="str">
            <v>1261831339</v>
          </cell>
          <cell r="B145">
            <v>1261831339</v>
          </cell>
          <cell r="C145" t="str">
            <v>PERFORTING &amp; CASE HOLE LOGGING</v>
          </cell>
          <cell r="D145" t="str">
            <v>ПЕРФОРАЦИЯ И КАРОТАЖ ОБСАДНОЙ КОЛОННЫ</v>
          </cell>
        </row>
        <row r="146">
          <cell r="A146" t="str">
            <v>1261831342</v>
          </cell>
          <cell r="B146">
            <v>1261831342</v>
          </cell>
          <cell r="C146" t="str">
            <v>FREIGHT &amp; TRANSPORTATION</v>
          </cell>
          <cell r="D146" t="str">
            <v>ГРУЗЫ И ДОСТАВКА</v>
          </cell>
        </row>
        <row r="147">
          <cell r="A147" t="str">
            <v>1261831345</v>
          </cell>
          <cell r="B147">
            <v>1261831345</v>
          </cell>
          <cell r="C147" t="str">
            <v>COMPANY LABOR &amp; EXPENSE</v>
          </cell>
          <cell r="D147" t="str">
            <v>ОПЛАТА ТРУДА И ЗАТРАТЫ КОМПАНИИ</v>
          </cell>
        </row>
        <row r="148">
          <cell r="A148" t="str">
            <v>1261831346</v>
          </cell>
          <cell r="B148">
            <v>1261831346</v>
          </cell>
          <cell r="C148" t="str">
            <v>PAYROLL TAX -KAZAKKSTAN</v>
          </cell>
          <cell r="D148" t="str">
            <v>ПОДОХОДНЫЙ НАЛОГ С ФИЗ.ЛИЦ-КАЗАХСТАН</v>
          </cell>
        </row>
        <row r="149">
          <cell r="A149" t="str">
            <v>1261831347</v>
          </cell>
          <cell r="B149">
            <v>1261831347</v>
          </cell>
          <cell r="C149" t="str">
            <v>SOCIAL TAX -KAZAKSTAN</v>
          </cell>
          <cell r="D149" t="str">
            <v>СОЦИАЛЬНЫЙ НАЛОГ - КАЗАХСТАН</v>
          </cell>
        </row>
        <row r="150">
          <cell r="A150" t="str">
            <v>1261831348</v>
          </cell>
          <cell r="B150">
            <v>1261831348</v>
          </cell>
          <cell r="C150" t="str">
            <v>ACCUMULATED PENSION FUND 10% -</v>
          </cell>
          <cell r="D150" t="str">
            <v>ПАКОПИТЕЛЬНЫЙ ПЕНСИОННЫЙ ФОНД 10% -КАЗАХСТАН</v>
          </cell>
        </row>
        <row r="151">
          <cell r="A151" t="str">
            <v>1261831349</v>
          </cell>
          <cell r="B151">
            <v>1261831349</v>
          </cell>
          <cell r="C151" t="str">
            <v>OVERHEAD ALLOCATIONS</v>
          </cell>
          <cell r="D151" t="str">
            <v>РАСПРЕДЕЛЕНИЕ НАКЛАДНЫХ РАСХОДОВ</v>
          </cell>
        </row>
        <row r="152">
          <cell r="A152" t="str">
            <v>1261831350</v>
          </cell>
          <cell r="B152">
            <v>1261831350</v>
          </cell>
          <cell r="C152" t="str">
            <v>CUSTOMS CLEARING &amp; H&amp;LING</v>
          </cell>
          <cell r="D152" t="str">
            <v>ТАМОЖЕННАЯ ОЧИСТКА И ОБРАБОТКА</v>
          </cell>
        </row>
        <row r="153">
          <cell r="A153" t="str">
            <v>1261831355</v>
          </cell>
          <cell r="B153">
            <v>1261831355</v>
          </cell>
          <cell r="C153" t="str">
            <v>WELL TESTING SERVICES</v>
          </cell>
          <cell r="D153" t="str">
            <v>УСЛУГИ ПО ОПРОБОВАНИЮ СКВАЖИН</v>
          </cell>
        </row>
        <row r="154">
          <cell r="A154" t="str">
            <v>1261831359</v>
          </cell>
          <cell r="B154">
            <v>1261831359</v>
          </cell>
          <cell r="C154" t="str">
            <v>CORING &amp; CORE ANALYSIS</v>
          </cell>
          <cell r="D154" t="str">
            <v>ОТБОР И АНАЛИЗ КЕРНА</v>
          </cell>
        </row>
        <row r="155">
          <cell r="A155" t="str">
            <v>1261831362</v>
          </cell>
          <cell r="B155">
            <v>1261831362</v>
          </cell>
          <cell r="C155" t="str">
            <v>WATER &amp; WATER WELLS</v>
          </cell>
          <cell r="D155" t="str">
            <v>ВОДА И ВОДОЗАБОРНЫЕ СКВАЖИНЫ</v>
          </cell>
        </row>
        <row r="156">
          <cell r="A156" t="str">
            <v>1261831370</v>
          </cell>
          <cell r="B156">
            <v>1261831370</v>
          </cell>
          <cell r="C156" t="str">
            <v>NON REFUNDABLE VAT</v>
          </cell>
          <cell r="D156" t="str">
            <v>НЕВОЗМЕЩАЕМЫЙ НДС</v>
          </cell>
        </row>
        <row r="157">
          <cell r="A157" t="str">
            <v>1261831380</v>
          </cell>
          <cell r="B157">
            <v>1261831380</v>
          </cell>
          <cell r="C157" t="str">
            <v>WITHOLDING TAXES</v>
          </cell>
          <cell r="D157" t="str">
            <v>НАЛОГ С НЕРЕЗИДЕНТОВ</v>
          </cell>
        </row>
        <row r="158">
          <cell r="A158" t="str">
            <v>1261831390</v>
          </cell>
          <cell r="B158">
            <v>1261831390</v>
          </cell>
          <cell r="C158" t="str">
            <v>OTHER MISC TAXES AND DUTIES CA</v>
          </cell>
          <cell r="D158" t="str">
            <v>ПРОЧИЕ  МЕЛКИЕ НАЛОГИ И ПОШЛИНЫ КАПИТАЛИЗИРОВАННЫЕ</v>
          </cell>
        </row>
        <row r="159">
          <cell r="A159" t="str">
            <v>1261832000</v>
          </cell>
          <cell r="B159">
            <v>1261832000</v>
          </cell>
          <cell r="C159" t="str">
            <v>CAPITALISED LIFTING COSTS</v>
          </cell>
          <cell r="D159" t="str">
            <v>КАПИТАЛИЗИРОВАННЫЕ ЭКСПЛУАТАЦИОННЫЕ РАСХОДЫ</v>
          </cell>
        </row>
        <row r="160">
          <cell r="A160" t="str">
            <v>1261836000</v>
          </cell>
          <cell r="B160">
            <v>1261836000</v>
          </cell>
          <cell r="C160" t="str">
            <v>CAPITAL STOCK</v>
          </cell>
          <cell r="D160" t="str">
            <v>АКЦИОНЕРНЫЙ КАПИТАЛ</v>
          </cell>
        </row>
        <row r="161">
          <cell r="A161" t="str">
            <v>1261840900</v>
          </cell>
          <cell r="B161">
            <v>1261840900</v>
          </cell>
          <cell r="C161" t="str">
            <v>FIELD CAMP &amp; FACILITIES</v>
          </cell>
          <cell r="D161" t="str">
            <v>ВАХТОВЫЙ ПОСЕЛОК И ОБЪЕКТЫ</v>
          </cell>
        </row>
        <row r="162">
          <cell r="A162" t="str">
            <v>1261850900</v>
          </cell>
          <cell r="B162">
            <v>1261850900</v>
          </cell>
          <cell r="C162" t="str">
            <v>MACHINES &amp; EQUIPMENT</v>
          </cell>
          <cell r="D162" t="str">
            <v>МАШИНЫ И ОБОРУДОВАНИЕ</v>
          </cell>
        </row>
        <row r="163">
          <cell r="A163" t="str">
            <v>1261850910</v>
          </cell>
          <cell r="B163">
            <v>1261850910</v>
          </cell>
          <cell r="C163" t="str">
            <v>BOILERS &amp; HEATERS</v>
          </cell>
          <cell r="D163" t="str">
            <v>БОЙЛЕРЫ И НАГРЕВАТЕЛИ</v>
          </cell>
        </row>
        <row r="164">
          <cell r="A164" t="str">
            <v>1261850912</v>
          </cell>
          <cell r="B164">
            <v>1261850912</v>
          </cell>
          <cell r="C164" t="str">
            <v>TUBING</v>
          </cell>
          <cell r="D164" t="str">
            <v>НКТ</v>
          </cell>
        </row>
        <row r="165">
          <cell r="A165" t="str">
            <v>1261850913</v>
          </cell>
          <cell r="B165">
            <v>1261850913</v>
          </cell>
          <cell r="C165" t="str">
            <v>CASING</v>
          </cell>
          <cell r="D165" t="str">
            <v>ОБСАДНЫЕ КОЛОННЫ</v>
          </cell>
        </row>
        <row r="166">
          <cell r="A166" t="str">
            <v>1261850915</v>
          </cell>
          <cell r="B166">
            <v>1261850915</v>
          </cell>
          <cell r="C166" t="str">
            <v>COMPRESSORS&amp;COMPRES STATIONS</v>
          </cell>
          <cell r="D166" t="str">
            <v>КОМПРЕССОРЫ И КОМПРЕССОРНЫЕ СТАНЦИИ</v>
          </cell>
        </row>
        <row r="167">
          <cell r="A167" t="str">
            <v>1261850916</v>
          </cell>
          <cell r="B167">
            <v>1261850916</v>
          </cell>
          <cell r="C167" t="str">
            <v>WATER TANKS</v>
          </cell>
          <cell r="D167" t="str">
            <v>ВОДНЫЕ ЕМКОСТИ</v>
          </cell>
        </row>
        <row r="168">
          <cell r="A168" t="str">
            <v>1261850917</v>
          </cell>
          <cell r="B168">
            <v>1261850917</v>
          </cell>
          <cell r="C168" t="str">
            <v>COOLING TOWERS &amp; FACILITIES</v>
          </cell>
          <cell r="D168" t="str">
            <v>ОХЛАДИТЕЛЬНЫЕ ТРУБЫ И ОБЪЕКТЫ</v>
          </cell>
        </row>
        <row r="169">
          <cell r="A169" t="str">
            <v>1261850918</v>
          </cell>
          <cell r="B169">
            <v>1261850918</v>
          </cell>
          <cell r="C169" t="str">
            <v>PRODUCTION VESSELS &amp; TANKS</v>
          </cell>
          <cell r="D169" t="str">
            <v>ЭКСПЛУАТАЦИОННЫЕ ЕМКОСТИ И РЕЗЕРВУАРЫ</v>
          </cell>
        </row>
        <row r="170">
          <cell r="A170" t="str">
            <v>1261850933</v>
          </cell>
          <cell r="B170">
            <v>1261850933</v>
          </cell>
          <cell r="C170" t="str">
            <v>ELECTR GENERATING &amp; POWER SYS.</v>
          </cell>
          <cell r="D170" t="str">
            <v>ЭЛЕКТРОГЕНЕРАТОРНЫЕ СИСТЕМЫ И СИСТЕМЫ ПИТАНИЯ</v>
          </cell>
        </row>
        <row r="171">
          <cell r="A171" t="str">
            <v>1261850938</v>
          </cell>
          <cell r="B171">
            <v>1261850938</v>
          </cell>
          <cell r="C171" t="str">
            <v>FRAC.|DISTILNG &amp; ABSORBT EQUIP</v>
          </cell>
          <cell r="D171" t="str">
            <v>ФРАК., ДИСТИЛЛЯЦИОННОЕ И ОБОРУД-Е ПОГЛОЩЕНИЯ</v>
          </cell>
        </row>
        <row r="172">
          <cell r="A172" t="str">
            <v>1261850941</v>
          </cell>
          <cell r="B172">
            <v>1261850941</v>
          </cell>
          <cell r="C172" t="str">
            <v>MECHANICAL CONSTRUCTION</v>
          </cell>
          <cell r="D172" t="str">
            <v xml:space="preserve">МЕХАНИЧЕСКИЕ КОНСТРУКЦИИ </v>
          </cell>
        </row>
        <row r="173">
          <cell r="A173" t="str">
            <v>1261850945</v>
          </cell>
          <cell r="B173">
            <v>1261850945</v>
          </cell>
          <cell r="C173" t="str">
            <v>GATHERING SYSTEMS&amp;DEHYDRATION</v>
          </cell>
          <cell r="D173" t="str">
            <v>ГЗУ И ОБЕЗВОЖИВАНИЕ</v>
          </cell>
        </row>
        <row r="174">
          <cell r="A174" t="str">
            <v>1261850948</v>
          </cell>
          <cell r="B174">
            <v>1261850948</v>
          </cell>
          <cell r="C174" t="str">
            <v>MEASURING &amp; REGULATING EQUIP</v>
          </cell>
          <cell r="D174" t="str">
            <v>КОНТРОЛЬНО-ЗАМЕРНОЕ ОБОРУДОВАНИЕ</v>
          </cell>
        </row>
        <row r="175">
          <cell r="A175" t="str">
            <v>1261850949</v>
          </cell>
          <cell r="B175">
            <v>1261850949</v>
          </cell>
          <cell r="C175" t="str">
            <v>ELECTRICAL CONTRACTORS</v>
          </cell>
          <cell r="D175" t="str">
            <v>ПОДРЯДЧИКИ - ПОСТАВЩИКИ ЭЛЕКТРОЭНЕРГИИ</v>
          </cell>
        </row>
        <row r="176">
          <cell r="A176" t="str">
            <v>1261850950</v>
          </cell>
          <cell r="B176">
            <v>1261850950</v>
          </cell>
          <cell r="C176" t="str">
            <v>ELECTRICAL MATERIALS</v>
          </cell>
          <cell r="D176" t="str">
            <v>ЭЛЕКТРОМАТЕРИАЛЫ</v>
          </cell>
        </row>
        <row r="177">
          <cell r="A177" t="str">
            <v>1261850951</v>
          </cell>
          <cell r="B177">
            <v>1261850951</v>
          </cell>
          <cell r="C177" t="str">
            <v>STRUCTURAL MATERIALS</v>
          </cell>
          <cell r="D177" t="str">
            <v>МАТЕРИАЛЫ ДЛЯ ОБУСТРОЙСТВА</v>
          </cell>
        </row>
        <row r="178">
          <cell r="A178" t="str">
            <v>1261850952</v>
          </cell>
          <cell r="B178">
            <v>1261850952</v>
          </cell>
          <cell r="C178" t="str">
            <v>PIPES|VALVES &amp; FITTINGS</v>
          </cell>
          <cell r="D178" t="str">
            <v>ТРУБЫ, КЛАПАНА И ОБВЯЗКА</v>
          </cell>
        </row>
        <row r="179">
          <cell r="A179" t="str">
            <v>1261850954</v>
          </cell>
          <cell r="B179">
            <v>1261850954</v>
          </cell>
          <cell r="C179" t="str">
            <v>PAINT|COATINGS &amp; INSULATION</v>
          </cell>
          <cell r="D179" t="str">
            <v>КРАСКА, ОБШИВКА И ИЗОЛЯЦИЯ</v>
          </cell>
        </row>
        <row r="180">
          <cell r="A180" t="str">
            <v>1261850955</v>
          </cell>
          <cell r="B180">
            <v>1261850955</v>
          </cell>
          <cell r="C180" t="str">
            <v>MAINS &amp; TRANSMISSION LINES</v>
          </cell>
          <cell r="D180" t="str">
            <v>ОСНОВНЫЕ И ТРАНСМИССИОННЫЕ ЛИНИИ</v>
          </cell>
        </row>
        <row r="181">
          <cell r="A181" t="str">
            <v>1261850957</v>
          </cell>
          <cell r="B181">
            <v>1261850957</v>
          </cell>
          <cell r="C181" t="str">
            <v>PUMPS &amp; DRIVERS</v>
          </cell>
          <cell r="D181" t="str">
            <v>НАСОСЫ И ПРИВОДЫ</v>
          </cell>
        </row>
        <row r="182">
          <cell r="A182" t="str">
            <v>1261850960</v>
          </cell>
          <cell r="B182">
            <v>1261850960</v>
          </cell>
          <cell r="C182" t="str">
            <v>DOWN HOLE EQUIP EXCLUD CASING</v>
          </cell>
          <cell r="D182" t="str">
            <v>СКВАЖИННОЕ ОБОРУД-Е ЗА ИСКЛЮЧ. ОБСАДНЫХ КОЛОНН</v>
          </cell>
        </row>
        <row r="183">
          <cell r="A183" t="str">
            <v>1261850969</v>
          </cell>
          <cell r="B183">
            <v>1261850969</v>
          </cell>
          <cell r="C183" t="str">
            <v>FLOWLINES</v>
          </cell>
          <cell r="D183" t="str">
            <v>ВЫКИДНЫЕ ЛИНИИ</v>
          </cell>
        </row>
        <row r="184">
          <cell r="A184" t="str">
            <v>1261850972</v>
          </cell>
          <cell r="B184">
            <v>1261850972</v>
          </cell>
          <cell r="C184" t="str">
            <v>PRODUCTION TOOLS</v>
          </cell>
          <cell r="D184" t="str">
            <v>ИНСТРУМЕНТ ДЛЯ ДОБЫЧИ</v>
          </cell>
        </row>
        <row r="185">
          <cell r="A185" t="str">
            <v>1261851100</v>
          </cell>
          <cell r="B185">
            <v>1261851100</v>
          </cell>
          <cell r="C185" t="str">
            <v>FIRE PROTECTION</v>
          </cell>
          <cell r="D185" t="str">
            <v>СИСТЕМА ПОЖАРОТУШЕНИЯ</v>
          </cell>
        </row>
        <row r="186">
          <cell r="A186" t="str">
            <v>1261851510</v>
          </cell>
          <cell r="B186">
            <v>1261851510</v>
          </cell>
          <cell r="C186" t="str">
            <v>CONSTRUCTION EQUIPMENT</v>
          </cell>
          <cell r="D186" t="str">
            <v>СТРОИТЕЛЬНОЕ ОБОРУДОВАНИЕ</v>
          </cell>
        </row>
        <row r="187">
          <cell r="A187" t="str">
            <v>1261851520</v>
          </cell>
          <cell r="B187">
            <v>1261851520</v>
          </cell>
          <cell r="C187" t="str">
            <v>MAINTENANCE EQUIPMENT</v>
          </cell>
          <cell r="D187" t="str">
            <v>ОБОРУДОВАНИЕ ТЕХНИЧЕСКОГО ОБСЛУЖИВАНИЯ</v>
          </cell>
        </row>
        <row r="188">
          <cell r="A188" t="str">
            <v>1261851600</v>
          </cell>
          <cell r="B188">
            <v>1261851600</v>
          </cell>
          <cell r="C188" t="str">
            <v>LABORATORY EQUIPMENT</v>
          </cell>
          <cell r="D188" t="str">
            <v>ЛАБОРАТОРНОЕ ОБОРУДОВАНИЕ</v>
          </cell>
        </row>
        <row r="189">
          <cell r="A189" t="str">
            <v>1261851700</v>
          </cell>
          <cell r="B189">
            <v>1261851700</v>
          </cell>
          <cell r="C189" t="str">
            <v>OFFICE MACHINES</v>
          </cell>
          <cell r="D189" t="str">
            <v>ОФИСНЫЕ МАШИНЫ</v>
          </cell>
        </row>
        <row r="190">
          <cell r="A190" t="str">
            <v>1261851900</v>
          </cell>
          <cell r="B190">
            <v>1261851900</v>
          </cell>
          <cell r="C190" t="str">
            <v>TANKS|CYLINDERS &amp; FUEL SYSTEMS</v>
          </cell>
          <cell r="D190" t="str">
            <v>РЕЗЕРВУАРЫ, ЕМКОСТИ И ТОПЛИВНЫЕ СИСТЕМЫ</v>
          </cell>
        </row>
        <row r="191">
          <cell r="A191" t="str">
            <v>1261852000</v>
          </cell>
          <cell r="B191">
            <v>1261852000</v>
          </cell>
          <cell r="C191" t="str">
            <v>COMPUTERS &amp; PRINTERS</v>
          </cell>
          <cell r="D191" t="str">
            <v>КОМПЬЮТЕРЫ И ПРИНТЕРЫ</v>
          </cell>
        </row>
        <row r="192">
          <cell r="A192" t="str">
            <v>1261852200</v>
          </cell>
          <cell r="B192">
            <v>1261852200</v>
          </cell>
          <cell r="C192" t="str">
            <v>PRODUCT STORAGE &amp; DISTRIBUTION</v>
          </cell>
          <cell r="D192" t="str">
            <v>ХРАНЕНИЕ И РАСПРЕДЕЛЕНИЕ ТОВАРА</v>
          </cell>
        </row>
        <row r="193">
          <cell r="A193" t="str">
            <v>1261852700</v>
          </cell>
          <cell r="B193">
            <v>1261852700</v>
          </cell>
          <cell r="C193" t="str">
            <v>ELECTRIC GENERATORS</v>
          </cell>
          <cell r="D193" t="str">
            <v>ЭЛЕКТРИЧЕСКИЕ ГЕНЕРАТОРЫ</v>
          </cell>
        </row>
        <row r="194">
          <cell r="A194" t="str">
            <v>1261899121</v>
          </cell>
          <cell r="B194">
            <v>1261899121</v>
          </cell>
          <cell r="C194" t="str">
            <v>CLOSE FROM 126 TO 121</v>
          </cell>
          <cell r="D194" t="str">
            <v>ЗАКРЫТИЕ С 126 НА 121 СЧ.</v>
          </cell>
        </row>
        <row r="195">
          <cell r="A195" t="str">
            <v>1261899122</v>
          </cell>
          <cell r="B195">
            <v>1261899122</v>
          </cell>
          <cell r="C195" t="str">
            <v>CLOSE FROM 126 TO 122</v>
          </cell>
          <cell r="D195" t="str">
            <v>ЗАКРЫТИЕ С 126 НА 122 СЧ.</v>
          </cell>
        </row>
        <row r="196">
          <cell r="A196" t="str">
            <v>1291861000</v>
          </cell>
          <cell r="B196">
            <v>1291861000</v>
          </cell>
          <cell r="C196" t="str">
            <v>CAPITALISED PIPELINE COSTS</v>
          </cell>
          <cell r="D196" t="str">
            <v xml:space="preserve">КАПИТАЛИЗИРУЕМЫЕ ЗАТРАТЫ НА ТРУБОПРОВОД </v>
          </cell>
        </row>
        <row r="197">
          <cell r="A197" t="str">
            <v>1291861100</v>
          </cell>
          <cell r="B197">
            <v>1291861100</v>
          </cell>
          <cell r="C197" t="str">
            <v>TERMINAL</v>
          </cell>
          <cell r="D197" t="str">
            <v>ТЕРМИНАЛ</v>
          </cell>
        </row>
        <row r="198">
          <cell r="A198" t="str">
            <v>1291861110</v>
          </cell>
          <cell r="B198">
            <v>1291861110</v>
          </cell>
          <cell r="C198" t="str">
            <v>TANK FARM</v>
          </cell>
          <cell r="D198" t="str">
            <v>РЕЗЕРВУАРНЫЙ ПАРК</v>
          </cell>
        </row>
        <row r="199">
          <cell r="A199" t="str">
            <v>1291861120</v>
          </cell>
          <cell r="B199">
            <v>1291861120</v>
          </cell>
          <cell r="C199" t="str">
            <v>RAIL DISCHARGE PLATFORM</v>
          </cell>
          <cell r="D199" t="str">
            <v>ЖЕЛЕЗНОДОРОЖНАЯ НАЛИВНАЯ ЭСТАКАДА</v>
          </cell>
        </row>
        <row r="200">
          <cell r="A200" t="str">
            <v>1291861200</v>
          </cell>
          <cell r="B200">
            <v>1291861200</v>
          </cell>
          <cell r="C200" t="str">
            <v>PUMP STATION</v>
          </cell>
          <cell r="D200" t="str">
            <v>НАСОСНАЯ</v>
          </cell>
        </row>
        <row r="201">
          <cell r="A201" t="str">
            <v>1291861210</v>
          </cell>
          <cell r="B201">
            <v>1291861210</v>
          </cell>
          <cell r="C201" t="str">
            <v>BOILERS AND HEATERS</v>
          </cell>
          <cell r="D201" t="str">
            <v>КОТЛЫ И БОЙЛЕРЫ</v>
          </cell>
        </row>
        <row r="202">
          <cell r="A202" t="str">
            <v>1291861220</v>
          </cell>
          <cell r="B202">
            <v>1291861220</v>
          </cell>
          <cell r="C202" t="str">
            <v>METERING SYSTEMS</v>
          </cell>
          <cell r="D202" t="str">
            <v>ЗАМЕРНЫЕ УСТАНОВКИ</v>
          </cell>
        </row>
        <row r="203">
          <cell r="A203" t="str">
            <v>1291861230</v>
          </cell>
          <cell r="B203">
            <v>1291861230</v>
          </cell>
          <cell r="C203" t="str">
            <v>FIRE FIGHTING</v>
          </cell>
          <cell r="D203" t="str">
            <v>СИСТЕМЫ ПОЖАРОТУШЕНИЯ</v>
          </cell>
        </row>
        <row r="204">
          <cell r="A204" t="str">
            <v>1291861240</v>
          </cell>
          <cell r="B204">
            <v>1291861240</v>
          </cell>
          <cell r="C204" t="str">
            <v>CONTROL ROOM</v>
          </cell>
          <cell r="D204" t="str">
            <v>ОПЕРАТОРНАЯ</v>
          </cell>
        </row>
        <row r="205">
          <cell r="A205" t="str">
            <v>1291861250</v>
          </cell>
          <cell r="B205">
            <v>1291861250</v>
          </cell>
          <cell r="C205" t="str">
            <v>ELECTRICAL SUPPLY AND POWER LI</v>
          </cell>
          <cell r="D205" t="str">
            <v>ПОДАЧА ЭЛЕКТРОПИТАНИЯ И ЛЭП</v>
          </cell>
        </row>
        <row r="206">
          <cell r="A206" t="str">
            <v>1291861260</v>
          </cell>
          <cell r="B206">
            <v>1291861260</v>
          </cell>
          <cell r="C206" t="str">
            <v>FUEL| WATER AND SEWERAGE SYSTE</v>
          </cell>
          <cell r="D206" t="str">
            <v>СИСТЕМЫ ПОДАЧИ ТОПЛИВА, ВДЫ И КАНАЛИЗАЦИЯ</v>
          </cell>
        </row>
        <row r="207">
          <cell r="A207" t="str">
            <v>1291861300</v>
          </cell>
          <cell r="B207">
            <v>1291861300</v>
          </cell>
          <cell r="C207" t="str">
            <v>PIPELINES</v>
          </cell>
          <cell r="D207" t="str">
            <v>ТРУБОПРОВОДЫ</v>
          </cell>
        </row>
        <row r="208">
          <cell r="A208" t="str">
            <v>1291861400</v>
          </cell>
          <cell r="B208">
            <v>1291861400</v>
          </cell>
          <cell r="C208" t="str">
            <v>ROADS</v>
          </cell>
          <cell r="D208" t="str">
            <v>ДОРОГИ</v>
          </cell>
        </row>
        <row r="209">
          <cell r="A209" t="str">
            <v>1291861900</v>
          </cell>
          <cell r="B209">
            <v>1291861900</v>
          </cell>
          <cell r="C209" t="str">
            <v>OTHER PIPELINE COSTS</v>
          </cell>
          <cell r="D209" t="str">
            <v>ПРОЧИЕ ЗАТРАТЫ НА ТРУБОПРОВОД</v>
          </cell>
        </row>
        <row r="210">
          <cell r="A210" t="str">
            <v>1311900000</v>
          </cell>
          <cell r="B210">
            <v>1311900000</v>
          </cell>
          <cell r="C210" t="str">
            <v>BUILDINGS &amp; PLANTS</v>
          </cell>
          <cell r="D210" t="str">
            <v>ИЗНОС ЗДАНИЯ И СООРУЖЕНИЯ</v>
          </cell>
        </row>
        <row r="211">
          <cell r="A211" t="str">
            <v>1311920400</v>
          </cell>
          <cell r="B211">
            <v>1311920400</v>
          </cell>
          <cell r="C211" t="str">
            <v>PLANT SERVICE AND IMPROVEMENTS</v>
          </cell>
          <cell r="D211" t="str">
            <v>УСЛУГИ ЗАВОДА И МОДЕРНИЗАЦИЯ</v>
          </cell>
        </row>
        <row r="212">
          <cell r="A212" t="str">
            <v>1311931000</v>
          </cell>
          <cell r="B212">
            <v>1311931000</v>
          </cell>
          <cell r="C212" t="str">
            <v>WELL DRILLING AND COMPLETION</v>
          </cell>
          <cell r="D212" t="str">
            <v>БУРЕНИЕ И ЗАКАНЧИВАНИЕ СКВАЖИН</v>
          </cell>
        </row>
        <row r="213">
          <cell r="A213" t="str">
            <v>1311931100</v>
          </cell>
          <cell r="B213">
            <v>1311931100</v>
          </cell>
          <cell r="C213" t="str">
            <v>OTHER WELL DRILLING AND COMPLE</v>
          </cell>
          <cell r="D213" t="str">
            <v>ДРУГОЕ БУРЕНИЕ И ЗАКАНЧИВАНИЕ СКВАЖИН</v>
          </cell>
        </row>
        <row r="214">
          <cell r="A214" t="str">
            <v>1311932000</v>
          </cell>
          <cell r="B214">
            <v>1311932000</v>
          </cell>
          <cell r="C214" t="str">
            <v>CAPITALIZED LIFTING COSTS</v>
          </cell>
          <cell r="D214" t="str">
            <v>КАПИТАЛИЗИРОВАННЫЕ ЭКСПЛУАТАЦ-Е РАСХОДЫ</v>
          </cell>
        </row>
        <row r="215">
          <cell r="A215" t="str">
            <v>1311933000</v>
          </cell>
          <cell r="B215">
            <v>1311933000</v>
          </cell>
          <cell r="C215" t="str">
            <v>WATER WELLS AND SYSTEMS</v>
          </cell>
          <cell r="D215" t="str">
            <v>ВОДОЗАБОРНЫЕ СКВАЖИНЫ И СИСТЕМЫ</v>
          </cell>
        </row>
        <row r="216">
          <cell r="A216" t="str">
            <v>1311940600</v>
          </cell>
          <cell r="B216">
            <v>1311940600</v>
          </cell>
          <cell r="C216" t="str">
            <v>BUILDINGS</v>
          </cell>
          <cell r="D216" t="str">
            <v>ЗДАНИЯ И СООРУЖЕНИЙ</v>
          </cell>
        </row>
        <row r="217">
          <cell r="A217" t="str">
            <v>1311940700</v>
          </cell>
          <cell r="B217">
            <v>1311940700</v>
          </cell>
          <cell r="C217" t="str">
            <v>OFFICE</v>
          </cell>
          <cell r="D217" t="str">
            <v>ОФИС</v>
          </cell>
        </row>
        <row r="218">
          <cell r="A218" t="str">
            <v>1311940800</v>
          </cell>
          <cell r="B218">
            <v>1311940800</v>
          </cell>
          <cell r="C218" t="str">
            <v>RAIL LOADING TERMINAL AND SIDI</v>
          </cell>
          <cell r="D218" t="str">
            <v>НЕФТЕНАЛИВНОЙ ТЕРМИНАЛ И ПРИЛЕГАЮЩИЕ ОБЪЕКТЫ</v>
          </cell>
        </row>
        <row r="219">
          <cell r="A219" t="str">
            <v>1311940900</v>
          </cell>
          <cell r="B219">
            <v>1311940900</v>
          </cell>
          <cell r="C219" t="str">
            <v>FIELD CAMP &amp; FACILITIES</v>
          </cell>
          <cell r="D219" t="str">
            <v>ВАХТОВЫЙ ПОСЕЛОК И ОБЪЕКТЫ</v>
          </cell>
        </row>
        <row r="220">
          <cell r="A220" t="str">
            <v>1311941000</v>
          </cell>
          <cell r="B220">
            <v>1311941000</v>
          </cell>
          <cell r="C220" t="str">
            <v>WAREHOUSE</v>
          </cell>
          <cell r="D220" t="str">
            <v>СКЛАД</v>
          </cell>
        </row>
        <row r="221">
          <cell r="A221" t="str">
            <v>1311941100</v>
          </cell>
          <cell r="B221">
            <v>1311941100</v>
          </cell>
          <cell r="C221" t="str">
            <v>CONTROL ROOM</v>
          </cell>
          <cell r="D221" t="str">
            <v>ОПЕРАТОРНАЯ</v>
          </cell>
        </row>
        <row r="222">
          <cell r="A222" t="str">
            <v>1311941200</v>
          </cell>
          <cell r="B222">
            <v>1311941200</v>
          </cell>
          <cell r="C222" t="str">
            <v>FIRE FIGHTING</v>
          </cell>
          <cell r="D222" t="str">
            <v>СИСТЕМА ПОЖАРОТУШЕНИЯ</v>
          </cell>
        </row>
        <row r="223">
          <cell r="A223" t="str">
            <v>1311941300</v>
          </cell>
          <cell r="B223">
            <v>1311941300</v>
          </cell>
          <cell r="C223" t="str">
            <v>PUMP HOUSES</v>
          </cell>
          <cell r="D223" t="str">
            <v>ЗДАНИЯ НАСОСНЫХ</v>
          </cell>
        </row>
        <row r="224">
          <cell r="A224" t="str">
            <v>1311941400</v>
          </cell>
          <cell r="B224">
            <v>1311941400</v>
          </cell>
          <cell r="C224" t="str">
            <v>HEATING</v>
          </cell>
          <cell r="D224" t="str">
            <v>КОТЕЛЬНЫЕ</v>
          </cell>
        </row>
        <row r="225">
          <cell r="A225" t="str">
            <v>1311941500</v>
          </cell>
          <cell r="B225">
            <v>1311941500</v>
          </cell>
          <cell r="C225" t="str">
            <v>TANKS</v>
          </cell>
          <cell r="D225" t="str">
            <v>РЕЗЕРВУАРЫ, ОБОРУДОВАНИЕ ДЛЯ ХРАНЕНИЯ НЕФТИ/ГАЗА</v>
          </cell>
        </row>
        <row r="226">
          <cell r="A226" t="str">
            <v>1311941600</v>
          </cell>
          <cell r="B226">
            <v>1311941600</v>
          </cell>
          <cell r="C226" t="str">
            <v>PIPELINES</v>
          </cell>
          <cell r="D226" t="str">
            <v>ТРУБОПРОВОДЫ</v>
          </cell>
        </row>
        <row r="227">
          <cell r="A227" t="str">
            <v>1321900000</v>
          </cell>
          <cell r="B227">
            <v>1321900000</v>
          </cell>
          <cell r="C227" t="str">
            <v>ACCUM.DEPRC-MACHINES&amp;EQUIP|EDP</v>
          </cell>
          <cell r="D227" t="str">
            <v>ИЗНОС МАШИН И ОБОРУДОВАНИЯ, ПЕРЕДАТОЧНЫХ УСТРОЙСТВ</v>
          </cell>
        </row>
        <row r="228">
          <cell r="A228" t="str">
            <v>1321950910</v>
          </cell>
          <cell r="B228">
            <v>1321950910</v>
          </cell>
          <cell r="C228" t="str">
            <v>BOILERS AND HEATERS</v>
          </cell>
          <cell r="D228" t="str">
            <v>БОЙЛЕРЫ И НАГРЕВАТЕЛИ</v>
          </cell>
        </row>
        <row r="229">
          <cell r="A229" t="str">
            <v>1321950915</v>
          </cell>
          <cell r="B229">
            <v>1321950915</v>
          </cell>
          <cell r="C229" t="str">
            <v>PUMPS AND COMPRESSORS</v>
          </cell>
          <cell r="D229" t="str">
            <v>НАСОСЫ И КОМПРЕССОРЫ</v>
          </cell>
        </row>
        <row r="230">
          <cell r="A230" t="str">
            <v>1321950916</v>
          </cell>
          <cell r="B230">
            <v>1321950916</v>
          </cell>
          <cell r="C230" t="str">
            <v>WATER TANKS</v>
          </cell>
          <cell r="D230" t="str">
            <v>РЕЗЕРВУАРЫ ВОДЫ</v>
          </cell>
        </row>
        <row r="231">
          <cell r="A231" t="str">
            <v>1321950933</v>
          </cell>
          <cell r="B231">
            <v>1321950933</v>
          </cell>
          <cell r="C231" t="str">
            <v>ELECTRICAL GENERATORS &amp; POWER</v>
          </cell>
          <cell r="D231" t="str">
            <v>ЭЛЕКТРОГЕНЕРАТОРЫ И СИСТЕМЫ ПИТАНИЯ</v>
          </cell>
        </row>
        <row r="232">
          <cell r="A232" t="str">
            <v>1321950945</v>
          </cell>
          <cell r="B232">
            <v>1321950945</v>
          </cell>
          <cell r="C232" t="str">
            <v>GATHERING SYSTEMS AND PIPELINE</v>
          </cell>
          <cell r="D232" t="str">
            <v>ГЗУ И ТРУБОПРОВОДЫ</v>
          </cell>
        </row>
        <row r="233">
          <cell r="A233" t="str">
            <v>1321950948</v>
          </cell>
          <cell r="B233">
            <v>1321950948</v>
          </cell>
          <cell r="C233" t="str">
            <v>MEASURING AND REGULATING EQUIP</v>
          </cell>
          <cell r="D233" t="str">
            <v>КОНТРОЛЬНО-ЗАМЕРНОЕ ОБОРУДОВАНИЕ</v>
          </cell>
        </row>
        <row r="234">
          <cell r="A234" t="str">
            <v>1321950972</v>
          </cell>
          <cell r="B234">
            <v>1321950972</v>
          </cell>
          <cell r="C234" t="str">
            <v>TOOLS AND SERVICING EQUIPMENT</v>
          </cell>
          <cell r="D234" t="str">
            <v>ИНСТРУМЕНТЫ И ОБОРУДОВАНИЕ ТЕХНИЧЕСКОГО ОБСЛУЖИВАНИЯ</v>
          </cell>
        </row>
        <row r="235">
          <cell r="A235" t="str">
            <v>1321951100</v>
          </cell>
          <cell r="B235">
            <v>1321951100</v>
          </cell>
          <cell r="C235" t="str">
            <v>FIRE PROTECTION</v>
          </cell>
          <cell r="D235" t="str">
            <v>ОБОРУДОВАНИЕ ПОЖАРОТУШЕНИЯ</v>
          </cell>
        </row>
        <row r="236">
          <cell r="A236" t="str">
            <v>1321951510</v>
          </cell>
          <cell r="B236">
            <v>1321951510</v>
          </cell>
          <cell r="C236" t="str">
            <v>CONSTRUCTION EQUIPMENT</v>
          </cell>
          <cell r="D236" t="str">
            <v>СТРОИТЕЛЬНОЕ ОБОРУДОВАНИЕ</v>
          </cell>
        </row>
        <row r="237">
          <cell r="A237" t="str">
            <v>1321951520</v>
          </cell>
          <cell r="B237">
            <v>1321951520</v>
          </cell>
          <cell r="C237" t="str">
            <v>MAINTENANCE EQUIPMENT</v>
          </cell>
          <cell r="D237" t="str">
            <v>ОБОРУДОВАНИЕ ДЛЯ ТЕХ. ОБСЛУЖИВАНИЯ</v>
          </cell>
        </row>
        <row r="238">
          <cell r="A238" t="str">
            <v>1321951600</v>
          </cell>
          <cell r="B238">
            <v>1321951600</v>
          </cell>
          <cell r="C238" t="str">
            <v>LABORATORY EQUIPMENT</v>
          </cell>
          <cell r="D238" t="str">
            <v>ЛАБОРАТОРНОЕ ОБОРУДОВАНИЕ</v>
          </cell>
        </row>
        <row r="239">
          <cell r="A239" t="str">
            <v>1321951900</v>
          </cell>
          <cell r="B239">
            <v>1321951900</v>
          </cell>
          <cell r="C239" t="str">
            <v>TANKS|CYLINDERS &amp; FUEL SYSTEMS</v>
          </cell>
          <cell r="D239" t="str">
            <v>РЕЗЕРВУАРЫ, ЦИЛИНДРЫ И ТОПЛИВНЫЕ СИСТЕМЫ</v>
          </cell>
        </row>
        <row r="240">
          <cell r="A240" t="str">
            <v>1321952000</v>
          </cell>
          <cell r="B240">
            <v>1321952000</v>
          </cell>
          <cell r="C240" t="str">
            <v>COMPUTERS &amp; PRINTERS</v>
          </cell>
          <cell r="D240" t="str">
            <v>КОМПЬЮТЕРЫ И ПРИНТЕРЫ</v>
          </cell>
        </row>
        <row r="241">
          <cell r="A241" t="str">
            <v>1321952200</v>
          </cell>
          <cell r="B241">
            <v>1321952200</v>
          </cell>
          <cell r="C241" t="str">
            <v>PRODUCT STORAGE &amp; DISTRIBUTION</v>
          </cell>
          <cell r="D241" t="str">
            <v>ХРАНЕНИЕ И РАСПРЕДЕЛЕНИЕ ТОВАРОВ</v>
          </cell>
        </row>
        <row r="242">
          <cell r="A242" t="str">
            <v>1321952700</v>
          </cell>
          <cell r="B242">
            <v>1321952700</v>
          </cell>
          <cell r="C242" t="str">
            <v>ELECTRIC GENERATORS</v>
          </cell>
          <cell r="D242" t="str">
            <v>ЭЛЕКТРОГЕНЕРАТОРЫ</v>
          </cell>
        </row>
        <row r="243">
          <cell r="A243" t="str">
            <v>1331900000</v>
          </cell>
          <cell r="B243">
            <v>1331900000</v>
          </cell>
          <cell r="C243" t="str">
            <v>ACCUM.  DEP'N-VEHICLES</v>
          </cell>
          <cell r="D243" t="str">
            <v>ИЗНОС - ТРАНСПОРТНЫХ СРЕДСТВ</v>
          </cell>
        </row>
        <row r="244">
          <cell r="A244" t="str">
            <v>1331952300</v>
          </cell>
          <cell r="B244">
            <v>1331952300</v>
          </cell>
          <cell r="C244" t="str">
            <v>TRUCKS &amp; TRACTORS</v>
          </cell>
          <cell r="D244" t="str">
            <v>ИЗНОС - ГРУЗОВИКИ И ТРАКТОРА</v>
          </cell>
        </row>
        <row r="245">
          <cell r="A245" t="str">
            <v>1331952400</v>
          </cell>
          <cell r="B245">
            <v>1331952400</v>
          </cell>
          <cell r="C245" t="str">
            <v>PASSENGER AUTOS</v>
          </cell>
          <cell r="D245" t="str">
            <v>ИЗНОС - ПАССАЖИРСКИЕ АВТОМОБИЛИ</v>
          </cell>
        </row>
        <row r="246">
          <cell r="A246" t="str">
            <v>1341900000</v>
          </cell>
          <cell r="B246">
            <v>1341900000</v>
          </cell>
          <cell r="C246" t="str">
            <v>ACCUM.  DEP'N-OTHER</v>
          </cell>
          <cell r="D246" t="str">
            <v>ИЗНОС - ПРОЧИЕ</v>
          </cell>
        </row>
        <row r="247">
          <cell r="A247" t="str">
            <v>1341951650</v>
          </cell>
          <cell r="B247">
            <v>1341951650</v>
          </cell>
          <cell r="C247" t="str">
            <v>DepnOtherFA</v>
          </cell>
          <cell r="D247" t="str">
            <v>ИЗНОС - ПРОЧИЕ ОСНОВНЫЕ СРЕДСТВА</v>
          </cell>
        </row>
        <row r="248">
          <cell r="A248" t="str">
            <v>1341951700</v>
          </cell>
          <cell r="B248">
            <v>1341951700</v>
          </cell>
          <cell r="C248" t="str">
            <v>DEPN_FURNITURE&amp;FIXTURES</v>
          </cell>
          <cell r="D248" t="str">
            <v>ИЗНОС - МЕБЕЛЬ И ПРИНАДЛЕЖНОСТИ</v>
          </cell>
        </row>
        <row r="249">
          <cell r="A249" t="str">
            <v>1341951800</v>
          </cell>
          <cell r="B249">
            <v>1341951800</v>
          </cell>
          <cell r="C249" t="str">
            <v>DepnCommunicationEquipment</v>
          </cell>
          <cell r="D249" t="str">
            <v>ИЗНОС - ТЕЛЕФ/ФАКС. И ОБОРУД. ДЛЯ СВЯЗИ</v>
          </cell>
        </row>
        <row r="250">
          <cell r="A250" t="str">
            <v>1341952000</v>
          </cell>
          <cell r="B250">
            <v>1341952000</v>
          </cell>
          <cell r="C250" t="str">
            <v>DepnComputersPrinters</v>
          </cell>
          <cell r="D250" t="str">
            <v>ИЗНОС - КОМПЬЮТЕРЫ И ПРИНТЕРЫ</v>
          </cell>
        </row>
        <row r="251">
          <cell r="A251" t="str">
            <v>1341952600</v>
          </cell>
          <cell r="B251">
            <v>1341952600</v>
          </cell>
          <cell r="C251" t="str">
            <v>FURNITURE&amp;APPLIANCES-APTS</v>
          </cell>
          <cell r="D251" t="str">
            <v>ИЗНОС - МЕБЕЛЬ И БЫТ. ПРИБ. - ДЛЯ КВАРТИР</v>
          </cell>
        </row>
        <row r="252">
          <cell r="A252" t="str">
            <v>1341952800</v>
          </cell>
          <cell r="B252">
            <v>1341952800</v>
          </cell>
          <cell r="C252" t="str">
            <v>SAFETY EQUIPMENT</v>
          </cell>
          <cell r="D252" t="str">
            <v>ИЗНОС - ОБ. ДЛЯ ОБЕСП. БЕЗОПАС. РАБОТ</v>
          </cell>
        </row>
        <row r="253">
          <cell r="A253" t="str">
            <v>1391961000</v>
          </cell>
          <cell r="B253">
            <v>1391961000</v>
          </cell>
          <cell r="C253" t="str">
            <v>ACCUM.  DEP'N - CAPITALISED PI</v>
          </cell>
          <cell r="D253" t="str">
            <v xml:space="preserve">КАПИТАЛИЗИРУЕМЫЕ ЗАТРАТЫ НА ТРУБОПРОВОД </v>
          </cell>
        </row>
        <row r="254">
          <cell r="A254" t="str">
            <v>1391961100</v>
          </cell>
          <cell r="B254">
            <v>1391961100</v>
          </cell>
          <cell r="C254" t="str">
            <v>ACCUM.  DEP'N - TERMINAL</v>
          </cell>
          <cell r="D254" t="str">
            <v>ТЕРМИНАЛ</v>
          </cell>
        </row>
        <row r="255">
          <cell r="A255" t="str">
            <v>1391961110</v>
          </cell>
          <cell r="B255">
            <v>1391961110</v>
          </cell>
          <cell r="C255" t="str">
            <v>ACCUM.  DEP'N - TANK FARM</v>
          </cell>
          <cell r="D255" t="str">
            <v>РЕЗЕРВУАРНЫЙ ПАРК</v>
          </cell>
        </row>
        <row r="256">
          <cell r="A256" t="str">
            <v>1391961120</v>
          </cell>
          <cell r="B256">
            <v>1391961120</v>
          </cell>
          <cell r="C256" t="str">
            <v>ACCUM.  DEP'N - RAIL DISCHARGE</v>
          </cell>
          <cell r="D256" t="str">
            <v>ЖЕЛЕЗНОДОРОЖНАЯ НАЛИВНАЯ ЭСТАКАДА</v>
          </cell>
        </row>
        <row r="257">
          <cell r="A257" t="str">
            <v>1391961200</v>
          </cell>
          <cell r="B257">
            <v>1391961200</v>
          </cell>
          <cell r="C257" t="str">
            <v>ACCUM.  DEP'N - PUMP STATION</v>
          </cell>
          <cell r="D257" t="str">
            <v>НАСОСНАЯ</v>
          </cell>
        </row>
        <row r="258">
          <cell r="A258" t="str">
            <v>1391961210</v>
          </cell>
          <cell r="B258">
            <v>1391961210</v>
          </cell>
          <cell r="C258" t="str">
            <v>ACCUM.  DEP'N - BOILERS AND HE</v>
          </cell>
          <cell r="D258" t="str">
            <v>КОТЛЫ И БОЙЛЕРЫ</v>
          </cell>
        </row>
        <row r="259">
          <cell r="A259" t="str">
            <v>1391961220</v>
          </cell>
          <cell r="B259">
            <v>1391961220</v>
          </cell>
          <cell r="C259" t="str">
            <v>ACCUM.  DEP'N - METERING SYSTE</v>
          </cell>
          <cell r="D259" t="str">
            <v>ЗАМЕРНЫЕ УСТАНОВКИ</v>
          </cell>
        </row>
        <row r="260">
          <cell r="A260" t="str">
            <v>1391961230</v>
          </cell>
          <cell r="B260">
            <v>1391961230</v>
          </cell>
          <cell r="C260" t="str">
            <v>ACCUM.  DEP'N - FIRE FIGHTING</v>
          </cell>
          <cell r="D260" t="str">
            <v>СИСТЕМЫ ПОЖАРОТУШЕНИЯ</v>
          </cell>
        </row>
        <row r="261">
          <cell r="A261" t="str">
            <v>1391961240</v>
          </cell>
          <cell r="B261">
            <v>1391961240</v>
          </cell>
          <cell r="C261" t="str">
            <v>ACCUM.  DEP'N - CONTROL ROOM</v>
          </cell>
          <cell r="D261" t="str">
            <v>ОПЕРАТОРНАЯ</v>
          </cell>
        </row>
        <row r="262">
          <cell r="A262" t="str">
            <v>1391961250</v>
          </cell>
          <cell r="B262">
            <v>1391961250</v>
          </cell>
          <cell r="C262" t="str">
            <v>ACCUM.  DEP'N - ELECT SUPPLY P</v>
          </cell>
          <cell r="D262" t="str">
            <v>ПОДАЧА ЭЛЕКТРОПИТАНИЯ И ЛЭП</v>
          </cell>
        </row>
        <row r="263">
          <cell r="A263" t="str">
            <v>1391961260</v>
          </cell>
          <cell r="B263">
            <v>1391961260</v>
          </cell>
          <cell r="C263" t="str">
            <v>ACCUM.  DEP'N - FUEL| WATER &amp;</v>
          </cell>
          <cell r="D263" t="str">
            <v>СИСТЕМЫ ПОДАЧИ ТОПЛИВА, ВДЫ И КАНАЛИЗАЦИЯ</v>
          </cell>
        </row>
        <row r="264">
          <cell r="A264" t="str">
            <v>1391961300</v>
          </cell>
          <cell r="B264">
            <v>1391961300</v>
          </cell>
          <cell r="C264" t="str">
            <v>ACCUM.  DEP'N - PIPELINES</v>
          </cell>
          <cell r="D264" t="str">
            <v>ТРУБОПРОВОДЫ</v>
          </cell>
        </row>
        <row r="265">
          <cell r="A265" t="str">
            <v>1391961400</v>
          </cell>
          <cell r="B265">
            <v>1391961400</v>
          </cell>
          <cell r="C265" t="str">
            <v>ACCUM.  DEP'N - ROADS</v>
          </cell>
          <cell r="D265" t="str">
            <v>ДОРОГИ</v>
          </cell>
        </row>
        <row r="266">
          <cell r="A266" t="str">
            <v>1391961900</v>
          </cell>
          <cell r="B266">
            <v>1391961900</v>
          </cell>
          <cell r="C266" t="str">
            <v>ACCUM.  DEP'N - OTHER PIPELINE</v>
          </cell>
          <cell r="D266" t="str">
            <v>ПРОЧИЕ ЗАТРАТЫ НА ТРУБОПРОВОД</v>
          </cell>
        </row>
        <row r="267">
          <cell r="A267" t="str">
            <v>1412110200</v>
          </cell>
          <cell r="B267">
            <v>1412110200</v>
          </cell>
          <cell r="C267" t="str">
            <v>INVESTMENTS IN SUBSID PARTNERS</v>
          </cell>
          <cell r="D267" t="str">
            <v>ИНВЕСТИЦИИ В ДОЧЕРНИЕ ТОО</v>
          </cell>
        </row>
        <row r="268">
          <cell r="A268" t="str">
            <v>1422114200</v>
          </cell>
          <cell r="B268">
            <v>1422114200</v>
          </cell>
          <cell r="C268" t="str">
            <v>INVESTMENTS IN ASSOC PARTNERSH</v>
          </cell>
          <cell r="D268" t="str">
            <v>ИНВЕСТИЦИИ В ЗАВИСИМЫЕ ТОО</v>
          </cell>
        </row>
        <row r="269">
          <cell r="A269" t="str">
            <v>1432116000</v>
          </cell>
          <cell r="B269">
            <v>1432116000</v>
          </cell>
          <cell r="C269" t="str">
            <v>INVESTMENTS IN JOI CONTR LEG E</v>
          </cell>
          <cell r="D269" t="str">
            <v>ИНВЕСТИЦИИ С СОВМЕСТНО КОНТРОЛИРУЕМЫЕ ЮР. ЛИЦА</v>
          </cell>
        </row>
        <row r="270">
          <cell r="A270" t="str">
            <v>1442117000</v>
          </cell>
          <cell r="B270">
            <v>1442117000</v>
          </cell>
          <cell r="C270" t="str">
            <v>OTHER INVESTMENTS</v>
          </cell>
          <cell r="D270" t="str">
            <v>ПРОЧИЕ ИНВЕСТИЦИИ</v>
          </cell>
        </row>
        <row r="271">
          <cell r="A271" t="str">
            <v>2011400000</v>
          </cell>
          <cell r="B271">
            <v>2011400000</v>
          </cell>
          <cell r="C271" t="str">
            <v>RAW MATERIALS</v>
          </cell>
          <cell r="D271" t="str">
            <v>СЫРЬЕ И МАТЕРИАЛЫ</v>
          </cell>
        </row>
        <row r="272">
          <cell r="A272" t="str">
            <v>2021400000</v>
          </cell>
          <cell r="B272">
            <v>2021400000</v>
          </cell>
          <cell r="C272" t="str">
            <v>PURCHASED SEMI FINISHED GOODS</v>
          </cell>
          <cell r="D272" t="str">
            <v>ПОКУПНЫЕ ПОЛУФАБРИКАТЫ И КОМПЛЕКТУЮЩИЕ ИЗДЕЛИЯ</v>
          </cell>
        </row>
        <row r="273">
          <cell r="A273" t="str">
            <v>2031400000</v>
          </cell>
          <cell r="B273">
            <v>2031400000</v>
          </cell>
          <cell r="C273" t="str">
            <v>FUEL &amp; LUBRICANTS</v>
          </cell>
          <cell r="D273" t="str">
            <v>ГСМ</v>
          </cell>
        </row>
        <row r="274">
          <cell r="A274" t="str">
            <v>2041400000</v>
          </cell>
          <cell r="B274">
            <v>2041400000</v>
          </cell>
          <cell r="C274" t="str">
            <v>PACKING MATERIALS</v>
          </cell>
          <cell r="D274" t="str">
            <v>ТАРА И ТАРНЫЕ МАТЕРИАЛЫ</v>
          </cell>
        </row>
        <row r="275">
          <cell r="A275" t="str">
            <v>2051400000</v>
          </cell>
          <cell r="B275">
            <v>2051400000</v>
          </cell>
          <cell r="C275" t="str">
            <v>SPARE PARTS</v>
          </cell>
          <cell r="D275" t="str">
            <v>ЗАПЧАСТИ</v>
          </cell>
        </row>
        <row r="276">
          <cell r="A276" t="str">
            <v>2061400000</v>
          </cell>
          <cell r="B276">
            <v>2061400000</v>
          </cell>
          <cell r="C276" t="str">
            <v>OTHER MATERIALS</v>
          </cell>
          <cell r="D276" t="str">
            <v>ПРОЧИЕ МАТЕРИАЛЫ</v>
          </cell>
        </row>
        <row r="277">
          <cell r="A277" t="str">
            <v>2071400000</v>
          </cell>
          <cell r="B277">
            <v>2071400000</v>
          </cell>
          <cell r="C277" t="str">
            <v>MATERIALS FOR CONVERSION</v>
          </cell>
          <cell r="D277" t="str">
            <v>МАТЕРИАЛЫ ПЕРЕДАННЫЕ В ПЕРЕРАБОТКУ</v>
          </cell>
        </row>
        <row r="278">
          <cell r="A278" t="str">
            <v>2081400000</v>
          </cell>
          <cell r="B278">
            <v>2081400000</v>
          </cell>
          <cell r="C278" t="str">
            <v>CONSTRUCTION MATERIALS &amp; OTHER</v>
          </cell>
          <cell r="D278" t="str">
            <v>СТРОИТЕЛЬНЫЕ МАТЕРИАЛЫ И ДРУГИЕ</v>
          </cell>
        </row>
        <row r="279">
          <cell r="A279" t="str">
            <v>2091400000</v>
          </cell>
          <cell r="B279">
            <v>2091400000</v>
          </cell>
          <cell r="C279" t="str">
            <v>MATERIALS IN TRANSIT</v>
          </cell>
          <cell r="D279" t="str">
            <v>МАТЕРИАЛЫ В ПУТИ</v>
          </cell>
        </row>
        <row r="280">
          <cell r="A280" t="str">
            <v>2091400010</v>
          </cell>
          <cell r="B280">
            <v>2091400010</v>
          </cell>
          <cell r="C280" t="str">
            <v>DRILLING EQUIPMENT IN TRANSIT</v>
          </cell>
          <cell r="D280" t="str">
            <v>БУРОВОЕ ОБРУДОВАНИЕ В ПУТИ</v>
          </cell>
        </row>
        <row r="281">
          <cell r="A281" t="str">
            <v>2091400020</v>
          </cell>
          <cell r="B281">
            <v>2091400020</v>
          </cell>
          <cell r="C281" t="str">
            <v>CHEMICALS IN TRANSIT</v>
          </cell>
          <cell r="D281" t="str">
            <v>ХИМИКАТЫ В ПУТИ</v>
          </cell>
        </row>
        <row r="282">
          <cell r="A282" t="str">
            <v>2091400030</v>
          </cell>
          <cell r="B282">
            <v>2091400030</v>
          </cell>
          <cell r="C282" t="str">
            <v>FUEL &amp; LUBRICANTS IN TRANSIT</v>
          </cell>
          <cell r="D282" t="str">
            <v>ГСМ В ПУТИ</v>
          </cell>
        </row>
        <row r="283">
          <cell r="A283" t="str">
            <v>2091400040</v>
          </cell>
          <cell r="B283">
            <v>2091400040</v>
          </cell>
          <cell r="C283" t="str">
            <v>PACKING MATERIALS IN TRANSIT</v>
          </cell>
          <cell r="D283" t="str">
            <v>ЗАПЧАСТИ В ПУТИ</v>
          </cell>
        </row>
        <row r="284">
          <cell r="A284" t="str">
            <v>2091400050</v>
          </cell>
          <cell r="B284">
            <v>2091400050</v>
          </cell>
          <cell r="C284" t="str">
            <v>SPARE PARTS IN TRANSIT</v>
          </cell>
          <cell r="D284" t="str">
            <v>УПАКОВОЧНЫЕ МАТЕРИАЛЫ В ПУТИ</v>
          </cell>
        </row>
        <row r="285">
          <cell r="A285" t="str">
            <v>2091400060</v>
          </cell>
          <cell r="B285">
            <v>2091400060</v>
          </cell>
          <cell r="C285" t="str">
            <v>OTHER MATERIALS IN TRANSIT</v>
          </cell>
          <cell r="D285" t="str">
            <v>ПРОЧИЕ МАТЕРИАЛЫ В ПУТИ</v>
          </cell>
        </row>
        <row r="286">
          <cell r="A286" t="str">
            <v>2091400070</v>
          </cell>
          <cell r="B286">
            <v>2091400070</v>
          </cell>
          <cell r="C286" t="str">
            <v>CONSTRUC MATERIALS IN TRANSIT</v>
          </cell>
          <cell r="D286" t="str">
            <v>СТРОИТЕЛЬНЫЕ МАТЕРИАЛЫ В ПУТИ</v>
          </cell>
        </row>
        <row r="287">
          <cell r="A287" t="str">
            <v>2111460100</v>
          </cell>
          <cell r="B287">
            <v>2111460100</v>
          </cell>
          <cell r="C287" t="str">
            <v>CRUDE OIL&amp;CONDENSATE INVENTORY</v>
          </cell>
          <cell r="D287" t="str">
            <v>ЗАПАС СЫРОЙ НЕФТИ И КОНДЕНСАТА</v>
          </cell>
        </row>
        <row r="288">
          <cell r="A288" t="str">
            <v>2111460200</v>
          </cell>
          <cell r="B288">
            <v>2111460200</v>
          </cell>
          <cell r="C288" t="str">
            <v>GAS INVENTORY</v>
          </cell>
          <cell r="D288" t="str">
            <v>ЗАПАС ГАЗА</v>
          </cell>
        </row>
        <row r="289">
          <cell r="A289" t="str">
            <v>2141400000</v>
          </cell>
          <cell r="B289">
            <v>2141400000</v>
          </cell>
          <cell r="C289" t="str">
            <v>OTHER PRODUCTION</v>
          </cell>
          <cell r="D289" t="str">
            <v>ПРОЧИЕ ПРОИЗВОДСТВА</v>
          </cell>
        </row>
        <row r="290">
          <cell r="A290" t="str">
            <v>2211400000</v>
          </cell>
          <cell r="B290">
            <v>2211400000</v>
          </cell>
          <cell r="C290" t="str">
            <v>FINISHED GOODS</v>
          </cell>
          <cell r="D290" t="str">
            <v>ГОТОВЫЕ ИЗДЕЛИЯ</v>
          </cell>
        </row>
        <row r="291">
          <cell r="A291" t="str">
            <v>2211460200</v>
          </cell>
          <cell r="B291">
            <v>2211460200</v>
          </cell>
          <cell r="C291" t="str">
            <v>GAS INVENTORY</v>
          </cell>
          <cell r="D291" t="str">
            <v>ЗАПАС ГАЗА</v>
          </cell>
        </row>
        <row r="292">
          <cell r="A292" t="str">
            <v>2211460600</v>
          </cell>
          <cell r="B292">
            <v>2211460600</v>
          </cell>
          <cell r="C292" t="str">
            <v>OTH.PETROLEUM&amp;P'CHEMICALS INV.</v>
          </cell>
          <cell r="D292" t="str">
            <v>ЗАПАС ПРОЧИХ НЕФТЕПРОДУКТОВ И ХИМИКАТОВ</v>
          </cell>
        </row>
        <row r="293">
          <cell r="A293" t="str">
            <v>2211499801</v>
          </cell>
          <cell r="B293">
            <v>2211499801</v>
          </cell>
          <cell r="C293" t="str">
            <v>CLOSE FROM 221 TO 801</v>
          </cell>
          <cell r="D293" t="str">
            <v>ЗАКРЫТИЕ С 221 НА 801 СЧ.</v>
          </cell>
        </row>
        <row r="294">
          <cell r="A294" t="str">
            <v>2211499900</v>
          </cell>
          <cell r="B294">
            <v>2211499900</v>
          </cell>
          <cell r="C294" t="str">
            <v>CLOSE TO 221 FROM 900</v>
          </cell>
          <cell r="D294" t="str">
            <v>ЗАКРЫТИЕ С 22 1 НА 900 СЧ.</v>
          </cell>
        </row>
        <row r="295">
          <cell r="A295" t="str">
            <v>2221460100</v>
          </cell>
          <cell r="B295">
            <v>2221460100</v>
          </cell>
          <cell r="C295" t="str">
            <v>PURCHASED GOODS</v>
          </cell>
          <cell r="D295" t="str">
            <v>ПРИОБРЕТЕННЫЙ ТОВАРЫ</v>
          </cell>
        </row>
        <row r="296">
          <cell r="A296" t="str">
            <v>2221460200</v>
          </cell>
          <cell r="B296">
            <v>2221460200</v>
          </cell>
          <cell r="C296" t="str">
            <v>GAS INVENTORY</v>
          </cell>
          <cell r="D296" t="str">
            <v>ЗАПАС ГАЗА</v>
          </cell>
        </row>
        <row r="297">
          <cell r="A297" t="str">
            <v>2221460600</v>
          </cell>
          <cell r="B297">
            <v>2221460600</v>
          </cell>
          <cell r="C297" t="str">
            <v>OTH.PETROLEUM&amp;P'CHEMICALS INV.</v>
          </cell>
          <cell r="D297" t="str">
            <v>ЗАПАС ПРОЧИХ НЕФТЕПРОДУКТОВ И ХИМИКАТОВ</v>
          </cell>
        </row>
        <row r="298">
          <cell r="A298" t="str">
            <v>2231400000</v>
          </cell>
          <cell r="B298">
            <v>2231400000</v>
          </cell>
          <cell r="C298" t="str">
            <v>OTHER GOODS</v>
          </cell>
          <cell r="D298" t="str">
            <v>ПРОЧИЕ ТОВАРЫ</v>
          </cell>
        </row>
        <row r="299">
          <cell r="A299" t="str">
            <v>3010511000</v>
          </cell>
          <cell r="B299">
            <v>3010511000</v>
          </cell>
          <cell r="C299" t="str">
            <v>A/R - OIL SALES</v>
          </cell>
          <cell r="D299" t="str">
            <v>ЗАДОЛЖЕННОСТЬ ПОКУПАТЕЛЕЙ И ЗАКАЗЧИКОВ</v>
          </cell>
        </row>
        <row r="300">
          <cell r="A300" t="str">
            <v>3010519000</v>
          </cell>
          <cell r="B300">
            <v>3010519000</v>
          </cell>
          <cell r="C300" t="str">
            <v>MISCELLANEOUS BILLING</v>
          </cell>
          <cell r="D300" t="str">
            <v>СЧЕТА К ПОЛУЧЕНИЮ</v>
          </cell>
        </row>
        <row r="301">
          <cell r="A301" t="str">
            <v>3020610000</v>
          </cell>
          <cell r="B301">
            <v>3020610000</v>
          </cell>
          <cell r="C301" t="str">
            <v>NOTES RECEIVABLE</v>
          </cell>
          <cell r="D301" t="str">
            <v>ВЕКСЕЛЯ ПОЛУЧЕННЫЕ</v>
          </cell>
        </row>
        <row r="302">
          <cell r="A302" t="str">
            <v>3020620000</v>
          </cell>
          <cell r="B302">
            <v>3020620000</v>
          </cell>
          <cell r="C302" t="str">
            <v>EMPLOYEE NOTES RECEIVABLE</v>
          </cell>
          <cell r="D302" t="str">
            <v>ВЕКСЕЛЯ РАБОТНИКОВ К ПОЛУЧЕНИЮ</v>
          </cell>
        </row>
        <row r="303">
          <cell r="A303" t="str">
            <v>3030650000</v>
          </cell>
          <cell r="B303">
            <v>3030650000</v>
          </cell>
          <cell r="C303" t="str">
            <v>OTHER RECEIVABLES</v>
          </cell>
          <cell r="D303" t="str">
            <v>ПРОЧАЯ ДЕБИТОРСКАЯ ЗАДОЛЖЕННОСТЬ</v>
          </cell>
        </row>
        <row r="304">
          <cell r="A304" t="str">
            <v>3040560000</v>
          </cell>
          <cell r="B304">
            <v>3040560000</v>
          </cell>
          <cell r="C304" t="str">
            <v>ACCRUED A/R - OIL SALES</v>
          </cell>
          <cell r="D304" t="str">
            <v>НАКОПЛЕННЫЕ СЧЕТА К ПОЛУЧЕНИЮ</v>
          </cell>
        </row>
        <row r="305">
          <cell r="A305" t="str">
            <v>3110910000</v>
          </cell>
          <cell r="B305">
            <v>3110910000</v>
          </cell>
          <cell r="C305" t="str">
            <v>PROVISION FOR DOUBTFUL DEBTS</v>
          </cell>
          <cell r="D305" t="str">
            <v>РЕЗЕРВ ПО СОМНИТЕЛЬНЫМ ДОЛГАМ</v>
          </cell>
        </row>
        <row r="306">
          <cell r="A306" t="str">
            <v>3231200000</v>
          </cell>
          <cell r="B306">
            <v>3231200000</v>
          </cell>
          <cell r="C306" t="str">
            <v>A/R FROM JOINT VENTURES</v>
          </cell>
          <cell r="D306" t="str">
            <v>СЧЕТА К ПОЛУЧЕНИЮ ОТ СОВМЕСТНЫХ ПРЕДПРИЯТИЙ</v>
          </cell>
        </row>
        <row r="307">
          <cell r="A307" t="str">
            <v>3231210000</v>
          </cell>
          <cell r="B307">
            <v>3231210000</v>
          </cell>
          <cell r="C307" t="str">
            <v>HOUSTON</v>
          </cell>
          <cell r="D307" t="str">
            <v>ХЬЮСТОН</v>
          </cell>
        </row>
        <row r="308">
          <cell r="A308" t="str">
            <v>3231220000</v>
          </cell>
          <cell r="B308">
            <v>3231220000</v>
          </cell>
          <cell r="C308" t="str">
            <v>ALMATY</v>
          </cell>
          <cell r="D308" t="str">
            <v>АЛМАТЫ</v>
          </cell>
        </row>
        <row r="309">
          <cell r="A309" t="str">
            <v>3231241000</v>
          </cell>
          <cell r="B309">
            <v>3231241000</v>
          </cell>
          <cell r="C309" t="str">
            <v>SAZANKURAK</v>
          </cell>
          <cell r="D309" t="str">
            <v>САЗАНКУРАК</v>
          </cell>
        </row>
        <row r="310">
          <cell r="A310" t="str">
            <v>3231242000</v>
          </cell>
          <cell r="B310">
            <v>3231242000</v>
          </cell>
          <cell r="C310" t="str">
            <v>NORTH CASPIAN OIL</v>
          </cell>
          <cell r="D310" t="str">
            <v>NORTH CASPIAN OIL</v>
          </cell>
        </row>
        <row r="311">
          <cell r="A311" t="str">
            <v>3231243000</v>
          </cell>
          <cell r="B311">
            <v>3231243000</v>
          </cell>
          <cell r="C311" t="str">
            <v>PRECASPIAN PETROLEUM</v>
          </cell>
          <cell r="D311" t="str">
            <v>ПРИКАСПИАН ПЕТРОЛЕУМ</v>
          </cell>
        </row>
        <row r="312">
          <cell r="A312" t="str">
            <v>3231248000</v>
          </cell>
          <cell r="B312">
            <v>3231248000</v>
          </cell>
          <cell r="C312" t="str">
            <v>CENTRAL ASIA OIL</v>
          </cell>
          <cell r="D312" t="str">
            <v>ЦАН</v>
          </cell>
        </row>
        <row r="313">
          <cell r="A313" t="str">
            <v>3231251000</v>
          </cell>
          <cell r="B313">
            <v>3231251000</v>
          </cell>
          <cell r="C313" t="str">
            <v>ZHAIKMUNAI</v>
          </cell>
          <cell r="D313" t="str">
            <v>ЖАИКМУНАЙ</v>
          </cell>
        </row>
        <row r="314">
          <cell r="A314" t="str">
            <v>3231261000</v>
          </cell>
          <cell r="B314">
            <v>3231261000</v>
          </cell>
          <cell r="C314" t="str">
            <v>ZHAIKTRANS</v>
          </cell>
          <cell r="D314" t="str">
            <v>ЖАИКТРАНС</v>
          </cell>
        </row>
        <row r="315">
          <cell r="A315" t="str">
            <v>3231271000</v>
          </cell>
          <cell r="B315">
            <v>3231271000</v>
          </cell>
          <cell r="C315" t="str">
            <v>ZHAIKTRANS SAMARA</v>
          </cell>
          <cell r="D315" t="str">
            <v>ЖАИКТРАНС, САМАРА</v>
          </cell>
        </row>
        <row r="316">
          <cell r="A316" t="str">
            <v>3310540000</v>
          </cell>
          <cell r="B316">
            <v>3310540000</v>
          </cell>
          <cell r="C316" t="str">
            <v>VAT RECOVERABLE</v>
          </cell>
          <cell r="D316" t="str">
            <v>НДС К ВОЗМЕЩЕНИЮ</v>
          </cell>
        </row>
        <row r="317">
          <cell r="A317" t="str">
            <v>3310540100</v>
          </cell>
          <cell r="B317">
            <v>3310540100</v>
          </cell>
          <cell r="C317" t="str">
            <v>VAT RECOVERABLE NON RESIDENT</v>
          </cell>
          <cell r="D317" t="str">
            <v>ВОЗВРАЩАЕМЫЙ НДС - НЕРЕЗИДЕНТЫ</v>
          </cell>
        </row>
        <row r="318">
          <cell r="A318" t="str">
            <v>3320500000</v>
          </cell>
          <cell r="B318">
            <v>3320500000</v>
          </cell>
          <cell r="C318" t="str">
            <v>ACCRUED INTEREST</v>
          </cell>
          <cell r="D318" t="str">
            <v>НАЧИСЛЕННЫЕ ПРОЦЕНТЫ</v>
          </cell>
        </row>
        <row r="319">
          <cell r="A319" t="str">
            <v>3330500000</v>
          </cell>
          <cell r="B319">
            <v>3330500000</v>
          </cell>
          <cell r="C319" t="str">
            <v>OTHER  REC. - EMPLOYEES &amp; OTHE</v>
          </cell>
          <cell r="D319" t="str">
            <v>ЗАДОЛЖЕННОСТЬ РАБОТНИКОВ И ДРУГИХ ЛИЦ</v>
          </cell>
        </row>
        <row r="320">
          <cell r="A320" t="str">
            <v>3330510000</v>
          </cell>
          <cell r="B320">
            <v>3330510000</v>
          </cell>
          <cell r="C320" t="str">
            <v>CLOSED</v>
          </cell>
          <cell r="D320" t="str">
            <v>ЗАКРЫТО</v>
          </cell>
        </row>
        <row r="321">
          <cell r="A321" t="str">
            <v>3330520100</v>
          </cell>
          <cell r="B321">
            <v>3330520100</v>
          </cell>
          <cell r="C321" t="str">
            <v>EMPLOYEE ADVANCES</v>
          </cell>
          <cell r="D321" t="str">
            <v>АВАНСОВЫЕ ВЫПЛАТЫ ОТРУДНИКАМ</v>
          </cell>
        </row>
        <row r="322">
          <cell r="A322" t="str">
            <v>3330520200</v>
          </cell>
          <cell r="B322">
            <v>3330520200</v>
          </cell>
          <cell r="C322" t="str">
            <v>EMPLOYEE LOANS</v>
          </cell>
          <cell r="D322" t="str">
            <v>КРЕДИТЫ СОТРУДНИКАМ</v>
          </cell>
        </row>
        <row r="323">
          <cell r="A323" t="str">
            <v>3330540000</v>
          </cell>
          <cell r="B323">
            <v>3330540000</v>
          </cell>
          <cell r="C323" t="str">
            <v>CLOSED</v>
          </cell>
          <cell r="D323" t="str">
            <v>ЗАКРЫТО</v>
          </cell>
        </row>
        <row r="324">
          <cell r="A324" t="str">
            <v>3340500000</v>
          </cell>
          <cell r="B324">
            <v>3340500000</v>
          </cell>
          <cell r="C324" t="str">
            <v>OTHER RECEIVABLES</v>
          </cell>
          <cell r="D324" t="str">
            <v>ПРОЧАЯ  ДЕБИТОРСКАЯ ЗАДОЛЖЕННОСТЬ</v>
          </cell>
        </row>
        <row r="325">
          <cell r="A325" t="str">
            <v>3412400000</v>
          </cell>
          <cell r="B325">
            <v>3412400000</v>
          </cell>
          <cell r="C325" t="str">
            <v>CLOSED</v>
          </cell>
          <cell r="D325" t="str">
            <v>ЗАКРЫТО</v>
          </cell>
        </row>
        <row r="326">
          <cell r="A326" t="str">
            <v>3412600000</v>
          </cell>
          <cell r="B326">
            <v>3412600000</v>
          </cell>
          <cell r="C326" t="str">
            <v>PREPAID INSURANCE</v>
          </cell>
          <cell r="D326" t="str">
            <v>СТРАХОВОЙ ПОЛИС</v>
          </cell>
        </row>
        <row r="327">
          <cell r="A327" t="str">
            <v>3412660100</v>
          </cell>
          <cell r="B327">
            <v>3412660100</v>
          </cell>
          <cell r="C327" t="str">
            <v>GENERAL INSURANCE</v>
          </cell>
          <cell r="D327" t="str">
            <v>ОБЩЕЕ СТРАХОВАНИЕ</v>
          </cell>
        </row>
        <row r="328">
          <cell r="A328" t="str">
            <v>3412660200</v>
          </cell>
          <cell r="B328">
            <v>3412660200</v>
          </cell>
          <cell r="C328" t="str">
            <v>LONG TERM INSURANCE</v>
          </cell>
          <cell r="D328" t="str">
            <v>ДОЛГОСРОЧНОЕ СТРАХОВАНИЕ</v>
          </cell>
        </row>
        <row r="329">
          <cell r="A329" t="str">
            <v>3412669100</v>
          </cell>
          <cell r="B329">
            <v>3412669100</v>
          </cell>
          <cell r="C329" t="str">
            <v>MEDICAL INSURANCE</v>
          </cell>
          <cell r="D329" t="str">
            <v>МЕДИЦИНСКОЕ СТРАХОВАНИЕ</v>
          </cell>
        </row>
        <row r="330">
          <cell r="A330" t="str">
            <v>3412669200</v>
          </cell>
          <cell r="B330">
            <v>3412669200</v>
          </cell>
          <cell r="C330" t="str">
            <v>PUBLIC LIABILITY AND PROPERTY</v>
          </cell>
          <cell r="D330" t="str">
            <v>ГРАЖДАНСКАЯ ОТВЕТСТВЕННОСТЬ И ИМУЩЕСТВЕННЫЙ УЩЕРБ</v>
          </cell>
        </row>
        <row r="331">
          <cell r="A331" t="str">
            <v>3422600000</v>
          </cell>
          <cell r="B331">
            <v>3422600000</v>
          </cell>
          <cell r="C331" t="str">
            <v>LEASE PREPAYMENTS</v>
          </cell>
          <cell r="D331" t="str">
            <v>АРЕНДНАЯ ПЛАТА</v>
          </cell>
        </row>
        <row r="332">
          <cell r="A332" t="str">
            <v>3432600000</v>
          </cell>
          <cell r="B332">
            <v>3432600000</v>
          </cell>
          <cell r="C332" t="str">
            <v>OTHER PREPAID</v>
          </cell>
          <cell r="D332" t="str">
            <v>ПРОЧИЕ ВИДЫ ПРЕДОПЛАТ</v>
          </cell>
        </row>
        <row r="333">
          <cell r="A333" t="str">
            <v>3512600000</v>
          </cell>
          <cell r="B333">
            <v>3512600000</v>
          </cell>
          <cell r="C333" t="str">
            <v>ADV PAID ON INVENTORY PURCHAS</v>
          </cell>
          <cell r="D333" t="str">
            <v>АВАНСЫ, ВЫДАННЫЕ НА ПОСТАВКУ ТМЗ</v>
          </cell>
        </row>
        <row r="334">
          <cell r="A334" t="str">
            <v>3522600000</v>
          </cell>
          <cell r="B334">
            <v>3522600000</v>
          </cell>
          <cell r="C334" t="str">
            <v>ADV PAID4SERVICES RENDERED</v>
          </cell>
          <cell r="D334" t="str">
            <v>АВАНСЫ, ВЫДАННЫЕ ПОД ВЫПОЛНЕНИЕ ТОВАРОВ И ОКАЗАНИЕ УСЛУГ</v>
          </cell>
        </row>
        <row r="335">
          <cell r="A335" t="str">
            <v>4010400000</v>
          </cell>
          <cell r="B335">
            <v>4010400000</v>
          </cell>
          <cell r="C335" t="str">
            <v>STOCKS</v>
          </cell>
          <cell r="D335" t="str">
            <v>АКЦИИ</v>
          </cell>
        </row>
        <row r="336">
          <cell r="A336" t="str">
            <v>4020400000</v>
          </cell>
          <cell r="B336">
            <v>4020400000</v>
          </cell>
          <cell r="C336" t="str">
            <v>BONDS</v>
          </cell>
          <cell r="D336" t="str">
            <v>ОБЛИГАЦИИ</v>
          </cell>
        </row>
        <row r="337">
          <cell r="A337" t="str">
            <v>4030400000</v>
          </cell>
          <cell r="B337">
            <v>4030400000</v>
          </cell>
          <cell r="C337" t="str">
            <v>OTHER INVESMNTS</v>
          </cell>
          <cell r="D337" t="str">
            <v>ПРОЧИЕ ИНВЕСТИЦИИ</v>
          </cell>
        </row>
        <row r="338">
          <cell r="A338" t="str">
            <v>4110100000</v>
          </cell>
          <cell r="B338">
            <v>4110100000</v>
          </cell>
          <cell r="C338" t="str">
            <v>CASH IN TRANSIT</v>
          </cell>
          <cell r="D338" t="str">
            <v>ДЕНЕЖНЫЕ ПЕРЕВОДЫ В ПУТИ</v>
          </cell>
        </row>
        <row r="339">
          <cell r="A339" t="str">
            <v>4210100000</v>
          </cell>
          <cell r="B339">
            <v>4210100000</v>
          </cell>
          <cell r="C339" t="str">
            <v>LETTERS OF CREDIT</v>
          </cell>
          <cell r="D339" t="str">
            <v>ДЕНЕЖНЫЕ СРЕДСТВА В АККРЕДИТИВАХ</v>
          </cell>
        </row>
        <row r="340">
          <cell r="A340" t="str">
            <v>4220100000</v>
          </cell>
          <cell r="B340">
            <v>4220100000</v>
          </cell>
          <cell r="C340" t="str">
            <v>CHECK BOOKS</v>
          </cell>
          <cell r="D340" t="str">
            <v>ДЕНЕЖНЫЕ СРЕДСТВА В ЧЕКОВЫХ КНИЖКАХ</v>
          </cell>
        </row>
        <row r="341">
          <cell r="A341" t="str">
            <v>4230100000</v>
          </cell>
          <cell r="B341">
            <v>4230100000</v>
          </cell>
          <cell r="C341" t="str">
            <v>DEPOSIT ACCOUNTS</v>
          </cell>
          <cell r="D341" t="str">
            <v>НАЛИЧНОСТЬ НА СПЕЦИАЛЬНЫХ СЧЕТАХ В БАНКАХ</v>
          </cell>
        </row>
        <row r="342">
          <cell r="A342" t="str">
            <v>4230151100</v>
          </cell>
          <cell r="B342">
            <v>4230151100</v>
          </cell>
          <cell r="C342" t="str">
            <v>ZHAIKMUNAI ABN AMRO ALMATY</v>
          </cell>
          <cell r="D342" t="str">
            <v>ЖАИКМУНАЙ АБН АМРО - АЛМАТЫ</v>
          </cell>
        </row>
        <row r="343">
          <cell r="A343" t="str">
            <v>4240100000</v>
          </cell>
          <cell r="B343">
            <v>4240100000</v>
          </cell>
          <cell r="C343" t="str">
            <v>OTHER SPECIAL BANK ACCOUNTS</v>
          </cell>
          <cell r="D343" t="str">
            <v>ПРОЧИЕ ОТДЕЛЬНЫЕ БАНКОВСКИЕ СЧЕТА</v>
          </cell>
        </row>
        <row r="344">
          <cell r="A344" t="str">
            <v>4310100000</v>
          </cell>
          <cell r="B344">
            <v>4310100000</v>
          </cell>
          <cell r="C344" t="str">
            <v>DOMESTIC FOREIGN CURRENCY ACC</v>
          </cell>
          <cell r="D344" t="str">
            <v>НАЛИЧНОСТЬ НА ВАЛЮТНОМ СЧЕТЕ ВНУТРИ СТРАНЫ</v>
          </cell>
        </row>
        <row r="345">
          <cell r="A345" t="str">
            <v>4310110110</v>
          </cell>
          <cell r="B345">
            <v>4310110110</v>
          </cell>
          <cell r="C345" t="str">
            <v>BANK ONE-OPERATING</v>
          </cell>
          <cell r="D345" t="str">
            <v>БАНК ПЕРВЫЙ - ОПЕРАЦИОННЫЙ</v>
          </cell>
        </row>
        <row r="346">
          <cell r="A346" t="str">
            <v>4310110120</v>
          </cell>
          <cell r="B346">
            <v>4310110120</v>
          </cell>
          <cell r="C346" t="str">
            <v>BANK ONE-PAYROLL</v>
          </cell>
          <cell r="D346" t="str">
            <v>БАНК ПЕРВЫЙ - ВЕДОМОСТЬ ЗАРАБОТНОЙ ПЛАТЫ</v>
          </cell>
        </row>
        <row r="347">
          <cell r="A347" t="str">
            <v>4310110130</v>
          </cell>
          <cell r="B347">
            <v>4310110130</v>
          </cell>
          <cell r="C347" t="str">
            <v>BANK ONE-BUSINESS MARKET</v>
          </cell>
          <cell r="D347" t="str">
            <v>БАНК ПЕРВЫЙ - БИЗНЕС РЫНОК</v>
          </cell>
        </row>
        <row r="348">
          <cell r="A348" t="str">
            <v>4310110140</v>
          </cell>
          <cell r="B348">
            <v>4310110140</v>
          </cell>
          <cell r="C348" t="str">
            <v>ABN AMRO BANK</v>
          </cell>
          <cell r="D348" t="str">
            <v>АБН АМРО БАНК</v>
          </cell>
        </row>
        <row r="349">
          <cell r="A349" t="str">
            <v>4310110200</v>
          </cell>
          <cell r="B349">
            <v>4310110200</v>
          </cell>
          <cell r="C349" t="str">
            <v>BANK ONE MONEY MARKET</v>
          </cell>
          <cell r="D349" t="str">
            <v>БАНК ПЕРВЫЙ - РЫНОК ДЕНЕЖНЫХ СРЕДСТВ</v>
          </cell>
        </row>
        <row r="350">
          <cell r="A350" t="str">
            <v>4310110210</v>
          </cell>
          <cell r="B350">
            <v>4310110210</v>
          </cell>
          <cell r="C350" t="str">
            <v>NEUMEYER&amp;BERMAN-MONEY MARKET</v>
          </cell>
          <cell r="D350" t="str">
            <v>NEUMEYER &amp; BERMAN - РЫНОК ДЕНЕЖНЫХ СРЕДСТВ</v>
          </cell>
        </row>
        <row r="351">
          <cell r="A351" t="str">
            <v>4310110220</v>
          </cell>
          <cell r="B351">
            <v>4310110220</v>
          </cell>
          <cell r="C351" t="str">
            <v>BANK ONE-EURO SWEEP</v>
          </cell>
          <cell r="D351" t="str">
            <v>БАНК ПЕРВЫЙ - EURO SWEEP</v>
          </cell>
        </row>
        <row r="352">
          <cell r="A352" t="str">
            <v>4310110230</v>
          </cell>
          <cell r="B352">
            <v>4310110230</v>
          </cell>
          <cell r="C352" t="str">
            <v>MERRILL LYNCH</v>
          </cell>
          <cell r="D352" t="str">
            <v>MERRIL LYNCH</v>
          </cell>
        </row>
        <row r="353">
          <cell r="A353" t="str">
            <v>4310120100</v>
          </cell>
          <cell r="B353">
            <v>4310120100</v>
          </cell>
          <cell r="C353" t="str">
            <v>ABN AMRO US$-ALMATY BRANCH</v>
          </cell>
          <cell r="D353" t="str">
            <v>АБН АМРО БАНК $ - АЛМАТИНСКИЙ ФИЛИАЛ</v>
          </cell>
        </row>
        <row r="354">
          <cell r="A354" t="str">
            <v>4310120120</v>
          </cell>
          <cell r="B354">
            <v>4310120120</v>
          </cell>
          <cell r="C354" t="str">
            <v>DEMIR BANK-ALMATY BRANCH</v>
          </cell>
          <cell r="D354" t="str">
            <v>ДЕМИР БАНК $ - АЛМАТИНСКИЙ ФИЛИАЛ</v>
          </cell>
        </row>
        <row r="355">
          <cell r="A355" t="str">
            <v>4310141100</v>
          </cell>
          <cell r="B355">
            <v>4310141100</v>
          </cell>
          <cell r="C355" t="str">
            <v>ABN AMRO US$-SAZANKURAK</v>
          </cell>
          <cell r="D355" t="str">
            <v>АБН АМРО БАНК $ - САЗАНКУРАК</v>
          </cell>
        </row>
        <row r="356">
          <cell r="A356" t="str">
            <v>4310141110</v>
          </cell>
          <cell r="B356">
            <v>4310141110</v>
          </cell>
          <cell r="C356" t="str">
            <v>KAZCOMMERCE US$-SAZANKURAK</v>
          </cell>
          <cell r="D356" t="str">
            <v>КАЗКОММЕРЦ БАНК $ - САЗАНКУРАК</v>
          </cell>
        </row>
        <row r="357">
          <cell r="A357" t="str">
            <v>4310141120</v>
          </cell>
          <cell r="B357">
            <v>4310141120</v>
          </cell>
          <cell r="C357" t="str">
            <v>DEMIR BANK-SAZANKURAK</v>
          </cell>
          <cell r="D357" t="str">
            <v>ДЕМИР БАНК $ - САЗАНКУРАК</v>
          </cell>
        </row>
        <row r="358">
          <cell r="A358" t="str">
            <v>4310141130</v>
          </cell>
          <cell r="B358">
            <v>4310141130</v>
          </cell>
          <cell r="C358" t="str">
            <v>DEMIR BANK RBL - SAZANKURAK</v>
          </cell>
          <cell r="D358" t="str">
            <v>ДЕМИР БАНК РУБЛИ - САЗАНКУРАК</v>
          </cell>
        </row>
        <row r="359">
          <cell r="A359" t="str">
            <v>4310141140</v>
          </cell>
          <cell r="B359">
            <v>4310141140</v>
          </cell>
          <cell r="C359" t="str">
            <v>DEMIR BANK BPS - SAZANKURAK</v>
          </cell>
          <cell r="D359" t="str">
            <v>ДЕМИР БАНК ФУНТЫ СТЕРЛИНГОВ - САЗАНКУРАК</v>
          </cell>
        </row>
        <row r="360">
          <cell r="A360" t="str">
            <v>4310141150</v>
          </cell>
          <cell r="B360">
            <v>4310141150</v>
          </cell>
          <cell r="C360" t="str">
            <v>DEMIR BANK EURO - SAZANKURAK</v>
          </cell>
          <cell r="D360" t="str">
            <v>ДЕМИР БАНК - ЕВРО ПО САЗАНКУРАК</v>
          </cell>
        </row>
        <row r="361">
          <cell r="A361" t="str">
            <v>4310142100</v>
          </cell>
          <cell r="B361">
            <v>4310142100</v>
          </cell>
          <cell r="C361" t="str">
            <v>TURAN ALEM US$-NCO</v>
          </cell>
          <cell r="D361" t="str">
            <v>ТУРАН АЛЕМ БАНК $ - NCO</v>
          </cell>
        </row>
        <row r="362">
          <cell r="A362" t="str">
            <v>4310142120</v>
          </cell>
          <cell r="B362">
            <v>4310142120</v>
          </cell>
          <cell r="C362" t="str">
            <v>DEMIR BANK-NCO</v>
          </cell>
          <cell r="D362" t="str">
            <v>ДЕМИР БАНК $ - NCO</v>
          </cell>
        </row>
        <row r="363">
          <cell r="A363" t="str">
            <v>4310143100</v>
          </cell>
          <cell r="B363">
            <v>4310143100</v>
          </cell>
          <cell r="C363" t="str">
            <v>ABN AMRO US$-PCP</v>
          </cell>
          <cell r="D363" t="str">
            <v>АБН АМРО БАНК $ - ПРИКАСПИАН ПЕТРОЛЕУМ</v>
          </cell>
        </row>
        <row r="364">
          <cell r="A364" t="str">
            <v>4310143120</v>
          </cell>
          <cell r="B364">
            <v>4310143120</v>
          </cell>
          <cell r="C364" t="str">
            <v>DEMIR BANK $ - PCP</v>
          </cell>
          <cell r="D364" t="str">
            <v>ДЕМИР БАНК $ - ПРИКАСПИАН ПЕТРОЛЕУМ</v>
          </cell>
        </row>
        <row r="365">
          <cell r="A365" t="str">
            <v>4310151100</v>
          </cell>
          <cell r="B365">
            <v>4310151100</v>
          </cell>
          <cell r="C365" t="str">
            <v>ABN AMRO US$-ALMATY</v>
          </cell>
          <cell r="D365" t="str">
            <v>АБН АМРО БАНК $ - АЛМАТЫ</v>
          </cell>
        </row>
        <row r="366">
          <cell r="A366" t="str">
            <v>4310151110</v>
          </cell>
          <cell r="B366">
            <v>4310151110</v>
          </cell>
          <cell r="C366" t="str">
            <v>TURAN ALEM US$ - ZHAIKMUNAI</v>
          </cell>
          <cell r="D366" t="str">
            <v>ТУРАН АЛЕМ БАНК $ - ЖАИКМУНАЙ</v>
          </cell>
        </row>
        <row r="367">
          <cell r="A367" t="str">
            <v>4310151120</v>
          </cell>
          <cell r="B367">
            <v>4310151120</v>
          </cell>
          <cell r="C367" t="str">
            <v>DEMIR BANK $ - ZHAIKMUNAI</v>
          </cell>
          <cell r="D367" t="str">
            <v>ДЕМИР БАНК $ - ЖАИКМУНАЙ</v>
          </cell>
        </row>
        <row r="368">
          <cell r="A368" t="str">
            <v>4310161100</v>
          </cell>
          <cell r="B368">
            <v>4310161100</v>
          </cell>
          <cell r="C368" t="str">
            <v>ABN AMRO $ - ZHAIKTRANS</v>
          </cell>
          <cell r="D368" t="str">
            <v>АБН АМРО БАНК - ЖАИКТРАНС</v>
          </cell>
        </row>
        <row r="369">
          <cell r="A369" t="str">
            <v>4310161110</v>
          </cell>
          <cell r="B369">
            <v>4310161110</v>
          </cell>
          <cell r="C369" t="str">
            <v>KAZCOMMERCE $ - ZHAIKTRANS</v>
          </cell>
          <cell r="D369" t="str">
            <v>КАЗКОММЕРЦ БАНК - ЖАИКТРАНС</v>
          </cell>
        </row>
        <row r="370">
          <cell r="A370" t="str">
            <v>4310161300</v>
          </cell>
          <cell r="B370">
            <v>4310161300</v>
          </cell>
          <cell r="C370" t="str">
            <v>RUR ACCOUNT - ZHAIKTRANS</v>
          </cell>
          <cell r="D370" t="str">
            <v>РУБЛЕВЫЙ СЧЕТ - ЖАИКТРАНС</v>
          </cell>
        </row>
        <row r="371">
          <cell r="A371" t="str">
            <v>4310161310</v>
          </cell>
          <cell r="B371">
            <v>4310161310</v>
          </cell>
          <cell r="C371" t="str">
            <v>RUR ACCOUNT - ZHAIKTRANS SAMAR</v>
          </cell>
          <cell r="D371" t="str">
            <v>РУБЛЕВЫЙ СЧЕТ - ЖАИКТРАНС</v>
          </cell>
        </row>
        <row r="372">
          <cell r="A372" t="str">
            <v>4310171100</v>
          </cell>
          <cell r="B372">
            <v>4310171100</v>
          </cell>
          <cell r="C372" t="str">
            <v>ZHAIKTARNS SAMARA US$</v>
          </cell>
          <cell r="D372" t="str">
            <v>ЖАИКТРАНС - САМАРА - $</v>
          </cell>
        </row>
        <row r="373">
          <cell r="A373" t="str">
            <v>4320100000</v>
          </cell>
          <cell r="B373">
            <v>4320100000</v>
          </cell>
          <cell r="C373" t="str">
            <v>OFFSHORE FOREIGN CURRENCY ACC</v>
          </cell>
          <cell r="D373" t="str">
            <v>НАЛИЧНОСТЬ НА ВАЛЮТНОМ СЧЕТЕ ЗА РУБЕЖОМ</v>
          </cell>
        </row>
        <row r="374">
          <cell r="A374" t="str">
            <v>4410120200</v>
          </cell>
          <cell r="B374">
            <v>4410120200</v>
          </cell>
          <cell r="C374" t="str">
            <v>ABN AMRO KZT- ALMATY BRANCH</v>
          </cell>
          <cell r="D374" t="str">
            <v>НАЛИЧНОСТЬ НА РАСЧЕТНОМ СЧЕТЕ</v>
          </cell>
        </row>
        <row r="375">
          <cell r="A375" t="str">
            <v>4410120210</v>
          </cell>
          <cell r="B375">
            <v>4410120210</v>
          </cell>
          <cell r="C375" t="str">
            <v>KAZCOMMERCE-ALMATY</v>
          </cell>
          <cell r="D375" t="str">
            <v>КАЗКОММЕРЦ БАНК - АЛМАТИНСКИЙ ФИЛИАЛ</v>
          </cell>
        </row>
        <row r="376">
          <cell r="A376" t="str">
            <v>4410120220</v>
          </cell>
          <cell r="B376">
            <v>4410120220</v>
          </cell>
          <cell r="C376" t="str">
            <v>DEMIR BANK-ALMATY BRANCH</v>
          </cell>
          <cell r="D376" t="str">
            <v>ДЕМИР БАНК - АЛМАТИНСКИЙ ФИЛИАЛ</v>
          </cell>
        </row>
        <row r="377">
          <cell r="A377" t="str">
            <v>4410141200</v>
          </cell>
          <cell r="B377">
            <v>4410141200</v>
          </cell>
          <cell r="C377" t="str">
            <v>ABN AMRO KZT - SAZANKURAK</v>
          </cell>
          <cell r="D377" t="str">
            <v>АБН АМРО БАНК КзТ - САЗАНКУРАК</v>
          </cell>
        </row>
        <row r="378">
          <cell r="A378" t="str">
            <v>4410141210</v>
          </cell>
          <cell r="B378">
            <v>4410141210</v>
          </cell>
          <cell r="C378" t="str">
            <v>TURAN ALEM KZT - SAZANKURAK</v>
          </cell>
          <cell r="D378" t="str">
            <v>ТУРАН АЛЕМ БАНК КзТ - САЗАНКУРАК</v>
          </cell>
        </row>
        <row r="379">
          <cell r="A379" t="str">
            <v>4410141220</v>
          </cell>
          <cell r="B379">
            <v>4410141220</v>
          </cell>
          <cell r="C379" t="str">
            <v>DEMIR BANK-SAZANKURAK</v>
          </cell>
          <cell r="D379" t="str">
            <v>ДЕМИР БАНК - САЗАНКУРАК</v>
          </cell>
        </row>
        <row r="380">
          <cell r="A380" t="str">
            <v>4410142210</v>
          </cell>
          <cell r="B380">
            <v>4410142210</v>
          </cell>
          <cell r="C380" t="str">
            <v>TURAN ALEM KZT - NCO</v>
          </cell>
          <cell r="D380" t="str">
            <v>ТУРАН АЛЕМ БАНК КзТ - АТЫРАУ</v>
          </cell>
        </row>
        <row r="381">
          <cell r="A381" t="str">
            <v>4410142220</v>
          </cell>
          <cell r="B381">
            <v>4410142220</v>
          </cell>
          <cell r="C381" t="str">
            <v>DEMIR BANK-NCO</v>
          </cell>
          <cell r="D381" t="str">
            <v>ДЕМИР БАНК- NCO</v>
          </cell>
        </row>
        <row r="382">
          <cell r="A382" t="str">
            <v>4410143200</v>
          </cell>
          <cell r="B382">
            <v>4410143200</v>
          </cell>
          <cell r="C382" t="str">
            <v>ABN AMRO KZT - PPC</v>
          </cell>
          <cell r="D382" t="str">
            <v>АБН АМРО БАНК КзТ - PPC</v>
          </cell>
        </row>
        <row r="383">
          <cell r="A383" t="str">
            <v>4410151200</v>
          </cell>
          <cell r="B383">
            <v>4410151200</v>
          </cell>
          <cell r="C383" t="str">
            <v>ABN AMRO KZT - ZHAIKMUNAI</v>
          </cell>
          <cell r="D383" t="str">
            <v>АБН АМРО БАНК КзТ - АЛМАТЫ</v>
          </cell>
        </row>
        <row r="384">
          <cell r="A384" t="str">
            <v>4410151210</v>
          </cell>
          <cell r="B384">
            <v>4410151210</v>
          </cell>
          <cell r="C384" t="str">
            <v>TURAN ALEM KZT - ZHAIKMUNAI</v>
          </cell>
          <cell r="D384" t="str">
            <v>ТУРАН АЛЕМ БАНК КзТ - УРАЛЬСК</v>
          </cell>
        </row>
        <row r="385">
          <cell r="A385" t="str">
            <v>4410151220</v>
          </cell>
          <cell r="B385">
            <v>4410151220</v>
          </cell>
          <cell r="C385" t="str">
            <v>DEMIR BANK - ZHAIKMUNAI</v>
          </cell>
          <cell r="D385" t="str">
            <v>ТУРАН АЛЕМ БАНК КзТ - ЖАИКМУНАЙ</v>
          </cell>
        </row>
        <row r="386">
          <cell r="A386" t="str">
            <v>4410161200</v>
          </cell>
          <cell r="B386">
            <v>4410161200</v>
          </cell>
          <cell r="C386" t="str">
            <v>ABN AMRO KZT - ZHAKTRANS</v>
          </cell>
          <cell r="D386" t="str">
            <v>АБН АМРО БАНК КзТ - ЖАИКТРАНС</v>
          </cell>
        </row>
        <row r="387">
          <cell r="A387" t="str">
            <v>4410161210</v>
          </cell>
          <cell r="B387">
            <v>4410161210</v>
          </cell>
          <cell r="C387" t="str">
            <v>KAZCOMMERCE KZT - ZHAIKTRANS</v>
          </cell>
          <cell r="D387" t="str">
            <v>КАЗКОММЕРЦ БАНК КзТ - ЖАИКТРАНС</v>
          </cell>
        </row>
        <row r="388">
          <cell r="A388" t="str">
            <v>4410161220</v>
          </cell>
          <cell r="B388">
            <v>4410161220</v>
          </cell>
          <cell r="C388" t="str">
            <v>DEMIR BANK - ZHAIKTRANS</v>
          </cell>
          <cell r="D388" t="str">
            <v>КАЗКОММЕРЦ БАНК КзТ - ЖАИКТРАНС</v>
          </cell>
        </row>
        <row r="389">
          <cell r="A389" t="str">
            <v>4410171200</v>
          </cell>
          <cell r="B389">
            <v>4410171200</v>
          </cell>
          <cell r="C389" t="str">
            <v>ZHAIKTRANS SAMARA-RUR</v>
          </cell>
          <cell r="D389" t="str">
            <v>ЖАИКТРАНС - САМАРА - РОС.РУБЛЬ</v>
          </cell>
        </row>
        <row r="390">
          <cell r="A390" t="str">
            <v>4510120200</v>
          </cell>
          <cell r="B390">
            <v>4510120200</v>
          </cell>
          <cell r="C390" t="str">
            <v>ALMATY BRANCH KZT</v>
          </cell>
          <cell r="D390" t="str">
            <v>АЛМАТИНСКИЙ ФИЛИАЛ - КзТ</v>
          </cell>
        </row>
        <row r="391">
          <cell r="A391" t="str">
            <v>4510120210</v>
          </cell>
          <cell r="B391">
            <v>4510120210</v>
          </cell>
          <cell r="C391" t="str">
            <v>ALMATY BRANCH-SPARE</v>
          </cell>
          <cell r="D391" t="str">
            <v>НАЛИЧНОСТЬ В КАСССЕ В НАЦИОНАЛЬНОЙ ВАЛЮТЕ</v>
          </cell>
        </row>
        <row r="392">
          <cell r="A392" t="str">
            <v>4510141200</v>
          </cell>
          <cell r="B392">
            <v>4510141200</v>
          </cell>
          <cell r="C392" t="str">
            <v>SAZANKURAK ALMATY KZT</v>
          </cell>
          <cell r="D392" t="str">
            <v>САЗАНКУРАК АЛМАТЫ КзТ</v>
          </cell>
        </row>
        <row r="393">
          <cell r="A393" t="str">
            <v>4510141210</v>
          </cell>
          <cell r="B393">
            <v>4510141210</v>
          </cell>
          <cell r="C393" t="str">
            <v>SAZANKURAK ATYRAU KZT</v>
          </cell>
          <cell r="D393" t="str">
            <v>САЗАНКУРАК АТЫРАУ КзТ</v>
          </cell>
        </row>
        <row r="394">
          <cell r="A394" t="str">
            <v>4510142200</v>
          </cell>
          <cell r="B394">
            <v>4510142200</v>
          </cell>
          <cell r="C394" t="str">
            <v>NCO ALMATY KZT</v>
          </cell>
          <cell r="D394" t="str">
            <v>NCO АЛМАТЫ КзТ</v>
          </cell>
        </row>
        <row r="395">
          <cell r="A395" t="str">
            <v>4510142210</v>
          </cell>
          <cell r="B395">
            <v>4510142210</v>
          </cell>
          <cell r="C395" t="str">
            <v>NCO ATYRAU KZT</v>
          </cell>
          <cell r="D395" t="str">
            <v>NCO АТЫРАУ КзТ</v>
          </cell>
        </row>
        <row r="396">
          <cell r="A396" t="str">
            <v>4510143200</v>
          </cell>
          <cell r="B396">
            <v>4510143200</v>
          </cell>
          <cell r="C396" t="str">
            <v>PCP ALMATY KZT</v>
          </cell>
          <cell r="D396" t="str">
            <v>ПРИКАСПИАН ПЕТРОЛЕУМ АЛМАТЫ КзТ</v>
          </cell>
        </row>
        <row r="397">
          <cell r="A397" t="str">
            <v>4510143210</v>
          </cell>
          <cell r="B397">
            <v>4510143210</v>
          </cell>
          <cell r="C397" t="str">
            <v>SPARE</v>
          </cell>
          <cell r="D397" t="str">
            <v>СВОБОДНАЯ НАЛИЧНОСТЬ</v>
          </cell>
        </row>
        <row r="398">
          <cell r="A398" t="str">
            <v>4510151200</v>
          </cell>
          <cell r="B398">
            <v>4510151200</v>
          </cell>
          <cell r="C398" t="str">
            <v>ZHAIKMUNAI ALMATY KZT</v>
          </cell>
          <cell r="D398" t="str">
            <v>ЖАИКМУНАЙ АЛМАТЫ КзТ</v>
          </cell>
        </row>
        <row r="399">
          <cell r="A399" t="str">
            <v>4510151210</v>
          </cell>
          <cell r="B399">
            <v>4510151210</v>
          </cell>
          <cell r="C399" t="str">
            <v>ZHAIKMUNAI URALSK KZT</v>
          </cell>
          <cell r="D399" t="str">
            <v>ЖАИКМУНАЙ УРАЛЬСК КзТ</v>
          </cell>
        </row>
        <row r="400">
          <cell r="A400" t="str">
            <v>4510161200</v>
          </cell>
          <cell r="B400">
            <v>4510161200</v>
          </cell>
          <cell r="C400" t="str">
            <v>ZHAIKTRANS ALMATY KZT</v>
          </cell>
          <cell r="D400" t="str">
            <v>ЖАИКТРАНС АЛМАТЫ КзТ</v>
          </cell>
        </row>
        <row r="401">
          <cell r="A401" t="str">
            <v>4510161210</v>
          </cell>
          <cell r="B401">
            <v>4510161210</v>
          </cell>
          <cell r="C401" t="str">
            <v>ZHAIKTRANS URALSK KZT</v>
          </cell>
          <cell r="D401" t="str">
            <v>ЖАИКТРАНС УРАЛЬСК КзТ</v>
          </cell>
        </row>
        <row r="402">
          <cell r="A402" t="str">
            <v>4510171200</v>
          </cell>
          <cell r="B402">
            <v>4510171200</v>
          </cell>
          <cell r="C402" t="str">
            <v>SPARE</v>
          </cell>
          <cell r="D402" t="str">
            <v>СВОБОДНАЯ НАЛИЧНОСТЬ</v>
          </cell>
        </row>
        <row r="403">
          <cell r="A403" t="str">
            <v>4510171210</v>
          </cell>
          <cell r="B403">
            <v>4510171210</v>
          </cell>
          <cell r="C403" t="str">
            <v>ZHAIKTRANS SAMARA-ROUBLES</v>
          </cell>
          <cell r="D403" t="str">
            <v>ЖАИКТРАНС - САМАРА - РОС.РУБЛИ</v>
          </cell>
        </row>
        <row r="404">
          <cell r="A404" t="str">
            <v>4520100000</v>
          </cell>
          <cell r="B404">
            <v>4520100000</v>
          </cell>
          <cell r="C404" t="str">
            <v>CURRENCY PETTY CASH</v>
          </cell>
          <cell r="D404" t="str">
            <v>НАЛИЧНОСТЬ В КАССЕ В ИНОСТРАННОЙ ВАЛЮТЕ</v>
          </cell>
        </row>
        <row r="405">
          <cell r="A405" t="str">
            <v>4520110310</v>
          </cell>
          <cell r="B405">
            <v>4520110310</v>
          </cell>
          <cell r="C405" t="str">
            <v>HOUSTON PETTY CASH USD</v>
          </cell>
          <cell r="D405" t="str">
            <v>КАССА В ВАЛЮТЕ - ХЬЮСТОН, $</v>
          </cell>
        </row>
        <row r="406">
          <cell r="A406" t="str">
            <v>4520110320</v>
          </cell>
          <cell r="B406">
            <v>4520110320</v>
          </cell>
          <cell r="C406" t="str">
            <v>ALMATY PETTY CASH USD</v>
          </cell>
          <cell r="D406" t="str">
            <v>КАССА В ВАЛЮТЕ - АЛМАТЫ, $</v>
          </cell>
        </row>
        <row r="407">
          <cell r="A407" t="str">
            <v>4520120200</v>
          </cell>
          <cell r="B407">
            <v>4520120200</v>
          </cell>
          <cell r="C407" t="str">
            <v>ALMATY BRANCH USD</v>
          </cell>
          <cell r="D407" t="str">
            <v>АЛМАТИНСКИЙ ФИЛИАЛ, $</v>
          </cell>
        </row>
        <row r="408">
          <cell r="A408" t="str">
            <v>4520120210</v>
          </cell>
          <cell r="B408">
            <v>4520120210</v>
          </cell>
          <cell r="C408" t="str">
            <v>ALMATY BRANCH SPARE</v>
          </cell>
          <cell r="D408" t="str">
            <v>АЛМАТИНСКИЙ ФИЛИАЛ, СВОБОДНАЯ НАЛИЧНОСТЬ</v>
          </cell>
        </row>
        <row r="409">
          <cell r="A409" t="str">
            <v>4520141200</v>
          </cell>
          <cell r="B409">
            <v>4520141200</v>
          </cell>
          <cell r="C409" t="str">
            <v>SAZANKURAK ALMATY</v>
          </cell>
          <cell r="D409" t="str">
            <v>САЗАНКУРАК АЛМАТЫ</v>
          </cell>
        </row>
        <row r="410">
          <cell r="A410" t="str">
            <v>4520141210</v>
          </cell>
          <cell r="B410">
            <v>4520141210</v>
          </cell>
          <cell r="C410" t="str">
            <v>SAZANKURAK ATYRAU</v>
          </cell>
          <cell r="D410" t="str">
            <v>САЗАНКУРАК АТЫРАУ</v>
          </cell>
        </row>
        <row r="411">
          <cell r="A411" t="str">
            <v>4520142200</v>
          </cell>
          <cell r="B411">
            <v>4520142200</v>
          </cell>
          <cell r="C411" t="str">
            <v>NCO ALMATY USD</v>
          </cell>
          <cell r="D411" t="str">
            <v>NCO АЛМАТЫ, $</v>
          </cell>
        </row>
        <row r="412">
          <cell r="A412" t="str">
            <v>4520142210</v>
          </cell>
          <cell r="B412">
            <v>4520142210</v>
          </cell>
          <cell r="C412" t="str">
            <v>NCO ATYRAU USD</v>
          </cell>
          <cell r="D412" t="str">
            <v>NCO АТЫРАУ, $</v>
          </cell>
        </row>
        <row r="413">
          <cell r="A413" t="str">
            <v>4520143200</v>
          </cell>
          <cell r="B413">
            <v>4520143200</v>
          </cell>
          <cell r="C413" t="str">
            <v>PCP ALMATY USD</v>
          </cell>
          <cell r="D413" t="str">
            <v>ПРИКАСПИАН ПЕТРОЛЕУМ АЛМАТЫ, $</v>
          </cell>
        </row>
        <row r="414">
          <cell r="A414" t="str">
            <v>4520143210</v>
          </cell>
          <cell r="B414">
            <v>4520143210</v>
          </cell>
          <cell r="C414" t="str">
            <v>SPARE</v>
          </cell>
          <cell r="D414" t="str">
            <v>СВОБОДНАЯ НАЛИЧНОСТЬ</v>
          </cell>
        </row>
        <row r="415">
          <cell r="A415" t="str">
            <v>4520151200</v>
          </cell>
          <cell r="B415">
            <v>4520151200</v>
          </cell>
          <cell r="C415" t="str">
            <v>ZHAIKMUNAI ALMATY USD</v>
          </cell>
          <cell r="D415" t="str">
            <v>ЖАИКМУНАЙ АЛМАТЫ, $</v>
          </cell>
        </row>
        <row r="416">
          <cell r="A416" t="str">
            <v>4520151210</v>
          </cell>
          <cell r="B416">
            <v>4520151210</v>
          </cell>
          <cell r="C416" t="str">
            <v>ZHAIKMUNAI URALSK USD</v>
          </cell>
          <cell r="D416" t="str">
            <v>ЖАИКМУНАЙ УРАЛЬСК, $</v>
          </cell>
        </row>
        <row r="417">
          <cell r="A417" t="str">
            <v>4520161200</v>
          </cell>
          <cell r="B417">
            <v>4520161200</v>
          </cell>
          <cell r="C417" t="str">
            <v>ZHAIKTRANS ALMATY USD</v>
          </cell>
          <cell r="D417" t="str">
            <v>ЖАИКТРАНС АЛМАТЫ, $</v>
          </cell>
        </row>
        <row r="418">
          <cell r="A418" t="str">
            <v>4520161210</v>
          </cell>
          <cell r="B418">
            <v>4520161210</v>
          </cell>
          <cell r="C418" t="str">
            <v>ZHAIKTRANS URALSK USD</v>
          </cell>
          <cell r="D418" t="str">
            <v>ЖАИКТРАНС УРАЛЬСК, $</v>
          </cell>
        </row>
        <row r="419">
          <cell r="A419" t="str">
            <v>4520171200</v>
          </cell>
          <cell r="B419">
            <v>4520171200</v>
          </cell>
          <cell r="C419" t="str">
            <v>SPARE</v>
          </cell>
          <cell r="D419" t="str">
            <v>СВОБОДНАЯ НАЛИЧНОСТЬ</v>
          </cell>
        </row>
        <row r="420">
          <cell r="A420" t="str">
            <v>4520171210</v>
          </cell>
          <cell r="B420">
            <v>4520171210</v>
          </cell>
          <cell r="C420" t="str">
            <v>ZHAIKTRANS SAMARA USD</v>
          </cell>
          <cell r="D420" t="str">
            <v>ЖАИКТРАНС - САМАРА - $</v>
          </cell>
        </row>
        <row r="421">
          <cell r="A421" t="str">
            <v>5014700010</v>
          </cell>
          <cell r="B421">
            <v>5014700010</v>
          </cell>
          <cell r="C421" t="str">
            <v>CHARTER CAPITAL|COMMON STOCK</v>
          </cell>
          <cell r="D421" t="str">
            <v>УСТАВНОЙ КАПИТАЛ, ПРОСТЫЕ АКЦИИ</v>
          </cell>
        </row>
        <row r="422">
          <cell r="A422" t="str">
            <v>5024700020</v>
          </cell>
          <cell r="B422">
            <v>5024700020</v>
          </cell>
          <cell r="C422" t="str">
            <v>CHARTER CAPITAL|PREFERR STOCK</v>
          </cell>
          <cell r="D422" t="str">
            <v>УСТАВНОЙ КАПИТАЛ, ПРИВИЛЕГИРОВАННЫЕ АКЦИИ</v>
          </cell>
        </row>
        <row r="423">
          <cell r="A423" t="str">
            <v>5114700040</v>
          </cell>
          <cell r="B423">
            <v>5114700040</v>
          </cell>
          <cell r="C423" t="str">
            <v>UNPAID CAPITAL</v>
          </cell>
          <cell r="D423" t="str">
            <v>НЕОПЛАЧЕННЫЙ КАПИТАЛ</v>
          </cell>
        </row>
        <row r="424">
          <cell r="A424" t="str">
            <v>5214700060</v>
          </cell>
          <cell r="B424">
            <v>5214700060</v>
          </cell>
          <cell r="C424" t="str">
            <v>WITHDRAWN CAPITAL</v>
          </cell>
          <cell r="D424" t="str">
            <v>ИЗЪЯТЫЙ КАПИТАЛ</v>
          </cell>
        </row>
        <row r="425">
          <cell r="A425" t="str">
            <v>5314700080</v>
          </cell>
          <cell r="B425">
            <v>5314700080</v>
          </cell>
          <cell r="C425" t="str">
            <v>ADD. PAID IN CAPITAL</v>
          </cell>
          <cell r="D425" t="str">
            <v>ДОПОЛНИТЕЛЬНЫЙ ОПЛАЧЕННЫЙ КАПИТАЛ</v>
          </cell>
        </row>
        <row r="426">
          <cell r="A426" t="str">
            <v>5414700100</v>
          </cell>
          <cell r="B426">
            <v>5414700100</v>
          </cell>
          <cell r="C426" t="str">
            <v>ADD.UNP CAP|FIXED ASSET REVAL</v>
          </cell>
          <cell r="D426" t="str">
            <v>ДОПОЛНИТ. НЕОПЛАЧ. КАПИТАЛ, ПЕРЕОЦЕНКА ОСНОВНЫХ СРЕДСТВ</v>
          </cell>
        </row>
        <row r="427">
          <cell r="A427" t="str">
            <v>5424700110</v>
          </cell>
          <cell r="B427">
            <v>5424700110</v>
          </cell>
          <cell r="C427" t="str">
            <v>ADD.UNP CAP|INVESTMENT REVAL</v>
          </cell>
          <cell r="D427" t="str">
            <v>ДОПОЛНИТ. НЕОПЛАЧ. КАПИТАЛ, ПЕРЕОЦЕНКА ИНВЕСТИЦИЙ</v>
          </cell>
        </row>
        <row r="428">
          <cell r="A428" t="str">
            <v>5434700120</v>
          </cell>
          <cell r="B428">
            <v>5434700120</v>
          </cell>
          <cell r="C428" t="str">
            <v>OTHER UNPAID CAPITAL</v>
          </cell>
          <cell r="D428" t="str">
            <v>ПРОЧИЙ ДОПОЛНИТЕЛЬНЫЙ НЕОПЛАЧЕННЫЙ КАПИТАЛ</v>
          </cell>
        </row>
        <row r="429">
          <cell r="A429" t="str">
            <v>5514700140</v>
          </cell>
          <cell r="B429">
            <v>5514700140</v>
          </cell>
          <cell r="C429" t="str">
            <v>M&amp;ATORY RESERVE CAPITAL</v>
          </cell>
          <cell r="D429" t="str">
            <v>РЕЗЕРВНЫЙ КАПИТАЛ УСТАНОВЛЕННЫЙ ЗАКОНОДАТЕЛЬСТВОМ</v>
          </cell>
        </row>
        <row r="430">
          <cell r="A430" t="str">
            <v>5524700150</v>
          </cell>
          <cell r="B430">
            <v>5524700150</v>
          </cell>
          <cell r="C430" t="str">
            <v>OTHER RESERVE CAPITAL</v>
          </cell>
          <cell r="D430" t="str">
            <v>ПРОЧИЙ РЕЗЕРВНЫЙ КАПИТАЛ</v>
          </cell>
        </row>
        <row r="431">
          <cell r="A431" t="str">
            <v>5614900000</v>
          </cell>
          <cell r="B431">
            <v>5614900000</v>
          </cell>
          <cell r="C431" t="str">
            <v>RETAIN PROF/LOSS CURRENT YEAR</v>
          </cell>
          <cell r="D431" t="str">
            <v>НЕРАСПРЕД. ДОХОД (НЕПОКРЫТЫЙ УБЫТОК), ОТЧЕТНОГО ГОДА</v>
          </cell>
        </row>
        <row r="432">
          <cell r="A432" t="str">
            <v>5624900000</v>
          </cell>
          <cell r="B432">
            <v>5624900000</v>
          </cell>
          <cell r="C432" t="str">
            <v>RETAIN PROF/LOSS PRIOR YEAR</v>
          </cell>
          <cell r="D432" t="str">
            <v>НЕРАСПРЕД. ДОХОД (НЕПОКРЫТЫЙ УБЫТОК), ПРЕДЫДУЩИХ ЛЕТ</v>
          </cell>
        </row>
        <row r="433">
          <cell r="A433" t="str">
            <v>5715000000</v>
          </cell>
          <cell r="B433">
            <v>5715000000</v>
          </cell>
          <cell r="C433" t="str">
            <v>TOTAL INCOME/(LOSS)</v>
          </cell>
          <cell r="D433" t="str">
            <v>ИТОГОВЫЙ ДОХОД (УБЫТОК)</v>
          </cell>
        </row>
        <row r="434">
          <cell r="A434" t="str">
            <v>6013700000</v>
          </cell>
          <cell r="B434">
            <v>6013700000</v>
          </cell>
          <cell r="C434" t="str">
            <v>BANK LOANS</v>
          </cell>
          <cell r="D434" t="str">
            <v>БАНКОВСКИЕ КРЕДИТЫ</v>
          </cell>
        </row>
        <row r="435">
          <cell r="A435" t="str">
            <v>6023700000</v>
          </cell>
          <cell r="B435">
            <v>6023700000</v>
          </cell>
          <cell r="C435" t="str">
            <v>NON BANK LOANS</v>
          </cell>
          <cell r="D435" t="str">
            <v>КРЕДИТЫ ОТ ВНЕБАНКОВСКИХ УЧРЕЖДЕНИЙ</v>
          </cell>
        </row>
        <row r="436">
          <cell r="A436" t="str">
            <v>6023710000</v>
          </cell>
          <cell r="B436">
            <v>6023710000</v>
          </cell>
          <cell r="C436" t="str">
            <v>FIOC HOUSTON</v>
          </cell>
          <cell r="D436" t="str">
            <v>ФИОК ХЬЮСТОН</v>
          </cell>
        </row>
        <row r="437">
          <cell r="A437" t="str">
            <v>6023720000</v>
          </cell>
          <cell r="B437">
            <v>6023720000</v>
          </cell>
          <cell r="C437" t="str">
            <v>FIOC ALMATY</v>
          </cell>
          <cell r="D437" t="str">
            <v>ФИОК АЛМАТЫ</v>
          </cell>
        </row>
        <row r="438">
          <cell r="A438" t="str">
            <v>6033700000</v>
          </cell>
          <cell r="B438">
            <v>6033700000</v>
          </cell>
          <cell r="C438" t="str">
            <v>OTHER LOANS</v>
          </cell>
          <cell r="D438" t="str">
            <v>ПРОЧИЕ КРЕДИТЫ</v>
          </cell>
        </row>
        <row r="439">
          <cell r="A439" t="str">
            <v>6114100000</v>
          </cell>
          <cell r="B439">
            <v>6114100000</v>
          </cell>
          <cell r="C439" t="str">
            <v>DEFERRED INCOME</v>
          </cell>
          <cell r="D439" t="str">
            <v>ДОХОДЫ БУДУЩИХ ПЕРИОДОВ</v>
          </cell>
        </row>
        <row r="440">
          <cell r="A440" t="str">
            <v>6213090000</v>
          </cell>
          <cell r="B440">
            <v>6213090000</v>
          </cell>
          <cell r="C440" t="str">
            <v>DIVIDENDS PAYABLE-COMMON STOCK</v>
          </cell>
          <cell r="D440" t="str">
            <v>РАСЧЕТЫ ПО ПРОСТЫМ АКЦИЯМ</v>
          </cell>
        </row>
        <row r="441">
          <cell r="A441" t="str">
            <v>6223090000</v>
          </cell>
          <cell r="B441">
            <v>6223090000</v>
          </cell>
          <cell r="C441" t="str">
            <v>DIVIDENDS PAYABLE-PREFER STOCK</v>
          </cell>
          <cell r="D441" t="str">
            <v>РАСЧЕТЫ ПО ПРИВИЛЕГИРОВАННЫМ АКЦИЯМ</v>
          </cell>
        </row>
        <row r="442">
          <cell r="A442" t="str">
            <v>6313000000</v>
          </cell>
          <cell r="B442">
            <v>6313000000</v>
          </cell>
          <cell r="C442" t="str">
            <v>CLOSED</v>
          </cell>
          <cell r="D442" t="str">
            <v>ЗАКРЫТО</v>
          </cell>
        </row>
        <row r="443">
          <cell r="A443" t="str">
            <v>6313010000</v>
          </cell>
          <cell r="B443">
            <v>6313010000</v>
          </cell>
          <cell r="C443" t="str">
            <v>CURRENT YEAR INCOME TAX</v>
          </cell>
          <cell r="D443" t="str">
            <v>ПОДОХОДНЫЙ НАЛОГ ОТЧЕТНОГО ГОДА</v>
          </cell>
        </row>
        <row r="444">
          <cell r="A444" t="str">
            <v>6313020000</v>
          </cell>
          <cell r="B444">
            <v>6313020000</v>
          </cell>
          <cell r="C444" t="str">
            <v>PRIOR YEAR INCOME TAX</v>
          </cell>
          <cell r="D444" t="str">
            <v>ПОДОХОДНЫЙ НАЛОГ ПРЕДСТОЯЩИХ ЛЕТ</v>
          </cell>
        </row>
        <row r="445">
          <cell r="A445" t="str">
            <v>6323000000</v>
          </cell>
          <cell r="B445">
            <v>6323000000</v>
          </cell>
          <cell r="C445" t="str">
            <v>DEFERRED INCOME TAX PAYABLE</v>
          </cell>
          <cell r="D445" t="str">
            <v>ОТСРОЧЕННЫЙ ПОДОХОДНЫЙ НАЛОГ</v>
          </cell>
        </row>
        <row r="446">
          <cell r="A446" t="str">
            <v>6333000000</v>
          </cell>
          <cell r="B446">
            <v>6333000000</v>
          </cell>
          <cell r="C446" t="str">
            <v>VAT PAYABLE</v>
          </cell>
          <cell r="D446" t="str">
            <v>НДС К ОПЛАТЕ</v>
          </cell>
        </row>
        <row r="447">
          <cell r="A447" t="str">
            <v>6333012200</v>
          </cell>
          <cell r="B447">
            <v>6333012200</v>
          </cell>
          <cell r="C447" t="str">
            <v>VAT PAYABLE - FIXED ASSETS</v>
          </cell>
          <cell r="D447" t="str">
            <v>НДС К ОПЛАТЕ - ОСНОВНЫЕ СРЕДСТВА</v>
          </cell>
        </row>
        <row r="448">
          <cell r="A448" t="str">
            <v>6333012300</v>
          </cell>
          <cell r="B448">
            <v>6333012300</v>
          </cell>
          <cell r="C448" t="str">
            <v>VAT PAYABLE - EQUIPMENT</v>
          </cell>
          <cell r="D448" t="str">
            <v>НДС К ОПЛАТЕ - ОБОРУДОВАНИЕ</v>
          </cell>
        </row>
        <row r="449">
          <cell r="A449" t="str">
            <v>6333012600</v>
          </cell>
          <cell r="B449">
            <v>6333012600</v>
          </cell>
          <cell r="C449" t="str">
            <v>VAT PAYABLE - SERVICES</v>
          </cell>
          <cell r="D449" t="str">
            <v>НДС К ОПЛАТЕ - УСЛУГИ</v>
          </cell>
        </row>
        <row r="450">
          <cell r="A450" t="str">
            <v>6333020000</v>
          </cell>
          <cell r="B450">
            <v>6333020000</v>
          </cell>
          <cell r="C450" t="str">
            <v>VAT PAYABLE - MATERIALS</v>
          </cell>
          <cell r="D450" t="str">
            <v>НДС К ОПЛАТЕ - МАТЕРИАЛЫ</v>
          </cell>
        </row>
        <row r="451">
          <cell r="A451" t="str">
            <v>6343000000</v>
          </cell>
          <cell r="B451">
            <v>6343000000</v>
          </cell>
          <cell r="C451" t="str">
            <v>OTHER TAXES AND DUTIES PAYABLE</v>
          </cell>
          <cell r="D451" t="str">
            <v>ПРОЧИЕ НАЛОГИ И ПОШЛИНЫ К ОПЛАТЕ</v>
          </cell>
        </row>
        <row r="452">
          <cell r="A452" t="str">
            <v>6343011101</v>
          </cell>
          <cell r="B452">
            <v>6343011101</v>
          </cell>
          <cell r="C452" t="str">
            <v>PAYROLL TAX PAYABLE</v>
          </cell>
          <cell r="D452" t="str">
            <v>НАЛОГИ К ОПЛАТЕ ПО ВЕДОМОСТИ ЗАРПЛАТЫ</v>
          </cell>
        </row>
        <row r="453">
          <cell r="A453" t="str">
            <v>6343011108</v>
          </cell>
          <cell r="B453">
            <v>6343011108</v>
          </cell>
          <cell r="C453" t="str">
            <v>PAYROLL TAXES - OTHER THAN SAL</v>
          </cell>
          <cell r="D453" t="str">
            <v>НАЛОГИ ПО ВЕДОМОСТИ - ПРОЧИЕ ЧЕМ ЗАРПЛАТА</v>
          </cell>
        </row>
        <row r="454">
          <cell r="A454" t="str">
            <v>6343045015</v>
          </cell>
          <cell r="B454">
            <v>6343045015</v>
          </cell>
          <cell r="C454" t="str">
            <v>WITHOLDING TAX - FOREIGN PAYME</v>
          </cell>
          <cell r="D454" t="str">
            <v>НАЛОГ С НЕРЕЗИДЕНТОВ - ВЫПЛАТЫ ЗА ГРАНИЦЕЙ</v>
          </cell>
        </row>
        <row r="455">
          <cell r="A455" t="str">
            <v>6343045020</v>
          </cell>
          <cell r="B455">
            <v>6343045020</v>
          </cell>
          <cell r="C455" t="str">
            <v>BONUS PAYABLE</v>
          </cell>
          <cell r="D455" t="str">
            <v>РОЯЛТИ К ОПЛАТЕ</v>
          </cell>
        </row>
        <row r="456">
          <cell r="A456" t="str">
            <v>6343045030</v>
          </cell>
          <cell r="B456">
            <v>6343045030</v>
          </cell>
          <cell r="C456" t="str">
            <v>ROYALTY PAYABLE</v>
          </cell>
          <cell r="D456" t="str">
            <v>БОНУСЫ К ОПЛАТЕ</v>
          </cell>
        </row>
        <row r="457">
          <cell r="A457" t="str">
            <v>6343045040</v>
          </cell>
          <cell r="B457">
            <v>6343045040</v>
          </cell>
          <cell r="C457" t="str">
            <v>EXCISE PAYABLE</v>
          </cell>
          <cell r="D457" t="str">
            <v>АКЦИЗЫ К ОПЛАТЕ</v>
          </cell>
        </row>
        <row r="458">
          <cell r="A458" t="str">
            <v>6343045050</v>
          </cell>
          <cell r="B458">
            <v>6343045050</v>
          </cell>
          <cell r="C458" t="str">
            <v>EXPORT DUTIES PAYABLE</v>
          </cell>
          <cell r="D458" t="str">
            <v>ПОШЛИНЫ НА ЭКСПОРТ К ОПЛАТЕ</v>
          </cell>
        </row>
        <row r="459">
          <cell r="A459" t="str">
            <v>6343045055</v>
          </cell>
          <cell r="B459">
            <v>6343045055</v>
          </cell>
          <cell r="C459" t="str">
            <v>CUSTOMS AND IMPORT DUTIES PAYA</v>
          </cell>
          <cell r="D459" t="str">
            <v>ТАМОЖЕННЫЕ ПОШЛИНЫ И ПОШЛИНЫ НА ВВОЗ К ОПЛАТЕ</v>
          </cell>
        </row>
        <row r="460">
          <cell r="A460" t="str">
            <v>6343045060</v>
          </cell>
          <cell r="B460">
            <v>6343045060</v>
          </cell>
          <cell r="C460" t="str">
            <v>ECOLOGICAL TAX PAYABLE</v>
          </cell>
          <cell r="D460" t="str">
            <v>ЭКОЛОГИЧЕСКИЙ НАЛОГ К ОПЛАТЕ</v>
          </cell>
        </row>
        <row r="461">
          <cell r="A461" t="str">
            <v>6343045080</v>
          </cell>
          <cell r="B461">
            <v>6343045080</v>
          </cell>
          <cell r="C461" t="str">
            <v>TRANSPORT TAX PAYABLE</v>
          </cell>
          <cell r="D461" t="str">
            <v>ТРАНСПОРТНЫЙ НАЛОГ К ОПЛАТЕ</v>
          </cell>
        </row>
        <row r="462">
          <cell r="A462" t="str">
            <v>6343045090</v>
          </cell>
          <cell r="B462">
            <v>6343045090</v>
          </cell>
          <cell r="C462" t="str">
            <v>PROPERTY TAX PAYABLE</v>
          </cell>
          <cell r="D462" t="str">
            <v>НАЛОГ НА ИМУЩЕСТВО К ОПЛАТЕ</v>
          </cell>
        </row>
        <row r="463">
          <cell r="A463" t="str">
            <v>6343045100</v>
          </cell>
          <cell r="B463">
            <v>6343045100</v>
          </cell>
          <cell r="C463" t="str">
            <v>LAND TAX PAYABLE</v>
          </cell>
          <cell r="D463" t="str">
            <v>ЗЕМЕЛЬНЫЙ НАЛОГ К ОПЛАТЕ</v>
          </cell>
        </row>
        <row r="464">
          <cell r="A464" t="str">
            <v>6433100000</v>
          </cell>
          <cell r="B464">
            <v>6433100000</v>
          </cell>
          <cell r="C464" t="str">
            <v>ACCTS PAYABLE JOINT VENTURES</v>
          </cell>
          <cell r="D464" t="str">
            <v>КРЕДИТОРСКАЯ ЗАДОЛЖЕННОСТЬ ПО СП</v>
          </cell>
        </row>
        <row r="465">
          <cell r="A465" t="str">
            <v>6433110000</v>
          </cell>
          <cell r="B465">
            <v>6433110000</v>
          </cell>
          <cell r="C465" t="str">
            <v>FIOC HOUSTON</v>
          </cell>
          <cell r="D465" t="str">
            <v>ФИОК, ХЬЮСТОН</v>
          </cell>
        </row>
        <row r="466">
          <cell r="A466" t="str">
            <v>6433120000</v>
          </cell>
          <cell r="B466">
            <v>6433120000</v>
          </cell>
          <cell r="C466" t="str">
            <v>FIOC ALMATY</v>
          </cell>
          <cell r="D466" t="str">
            <v>ФИОК, АЛМАТЫ</v>
          </cell>
        </row>
        <row r="467">
          <cell r="A467" t="str">
            <v>6433141000</v>
          </cell>
          <cell r="B467">
            <v>6433141000</v>
          </cell>
          <cell r="C467" t="str">
            <v>SAZANKURAK</v>
          </cell>
          <cell r="D467" t="str">
            <v>САЗАНКУРАК</v>
          </cell>
        </row>
        <row r="468">
          <cell r="A468" t="str">
            <v>6433142000</v>
          </cell>
          <cell r="B468">
            <v>6433142000</v>
          </cell>
          <cell r="C468" t="str">
            <v>NORTH CASPIAN OIL</v>
          </cell>
          <cell r="D468" t="str">
            <v>NCO</v>
          </cell>
        </row>
        <row r="469">
          <cell r="A469" t="str">
            <v>6433143000</v>
          </cell>
          <cell r="B469">
            <v>6433143000</v>
          </cell>
          <cell r="C469" t="str">
            <v>PRECASPIAN PETROLEUM</v>
          </cell>
          <cell r="D469" t="str">
            <v>ПРИКАСПИАН ПЕТРОЛЕУМ</v>
          </cell>
        </row>
        <row r="470">
          <cell r="A470" t="str">
            <v>6433148000</v>
          </cell>
          <cell r="B470">
            <v>6433148000</v>
          </cell>
          <cell r="C470" t="str">
            <v>CENTRAL ASIA OIL</v>
          </cell>
          <cell r="D470" t="str">
            <v>ЦАН</v>
          </cell>
        </row>
        <row r="471">
          <cell r="A471" t="str">
            <v>6433151000</v>
          </cell>
          <cell r="B471">
            <v>6433151000</v>
          </cell>
          <cell r="C471" t="str">
            <v>ZHAIKMUNAI</v>
          </cell>
          <cell r="D471" t="str">
            <v>ЖАИКМУНАЙ</v>
          </cell>
        </row>
        <row r="472">
          <cell r="A472" t="str">
            <v>6433161000</v>
          </cell>
          <cell r="B472">
            <v>6433161000</v>
          </cell>
          <cell r="C472" t="str">
            <v>ZHAIKTRANS</v>
          </cell>
          <cell r="D472" t="str">
            <v>ЖАИКТРАНС</v>
          </cell>
        </row>
        <row r="473">
          <cell r="A473" t="str">
            <v>6433171000</v>
          </cell>
          <cell r="B473">
            <v>6433171000</v>
          </cell>
          <cell r="C473" t="str">
            <v>ZHAIKTRANS SAMARA</v>
          </cell>
          <cell r="D473" t="str">
            <v>ЖАИКТРАНС - САМАРА</v>
          </cell>
        </row>
        <row r="474">
          <cell r="A474" t="str">
            <v>6513014500</v>
          </cell>
          <cell r="B474">
            <v>6513014500</v>
          </cell>
          <cell r="C474" t="str">
            <v>INSURANCE PAYABLE</v>
          </cell>
          <cell r="D474" t="str">
            <v>РАСЧЕТЫ ПО СТРАХОВАНИЮ</v>
          </cell>
        </row>
        <row r="475">
          <cell r="A475" t="str">
            <v>6523011108</v>
          </cell>
          <cell r="B475">
            <v>6523011108</v>
          </cell>
          <cell r="C475" t="str">
            <v>LOAN FUND PAYABLE</v>
          </cell>
          <cell r="D475" t="str">
            <v>РАСЧЕТЫ ПО ФОНДУ ЗАНЯТОСТИ</v>
          </cell>
        </row>
        <row r="476">
          <cell r="A476" t="str">
            <v>6523021100</v>
          </cell>
          <cell r="B476">
            <v>6523021100</v>
          </cell>
          <cell r="C476" t="str">
            <v>CLOSED</v>
          </cell>
          <cell r="D476" t="str">
            <v>ЗАКРЫТО</v>
          </cell>
        </row>
        <row r="477">
          <cell r="A477" t="str">
            <v>6533011103</v>
          </cell>
          <cell r="B477">
            <v>6533011103</v>
          </cell>
          <cell r="C477" t="str">
            <v>SOCIAL TAX PAYABLE 26%</v>
          </cell>
          <cell r="D477" t="str">
            <v>РАСЧЕТЫ ПО СОЦИАЛЬНОМУ НАЛОГУ</v>
          </cell>
        </row>
        <row r="478">
          <cell r="A478" t="str">
            <v>6533011104</v>
          </cell>
          <cell r="B478">
            <v>6533011104</v>
          </cell>
          <cell r="C478" t="str">
            <v>SOCIAL FUND PAYABLE 1.5%</v>
          </cell>
          <cell r="D478" t="str">
            <v>РАСЧЕТЫ ПО СОЦИАЛЬНОМУ ФОНДУ</v>
          </cell>
        </row>
        <row r="479">
          <cell r="A479" t="str">
            <v>6533011105</v>
          </cell>
          <cell r="B479">
            <v>6533011105</v>
          </cell>
          <cell r="C479" t="str">
            <v>PENSION FUND PAYABLE 10%</v>
          </cell>
          <cell r="D479" t="str">
            <v>РАСЧЕТЫ ПО ПЕНСИОННОМУ ФОНДУ</v>
          </cell>
        </row>
        <row r="480">
          <cell r="A480" t="str">
            <v>6533011106</v>
          </cell>
          <cell r="B480">
            <v>6533011106</v>
          </cell>
          <cell r="C480" t="str">
            <v>MEDICAL FUND PAYABLE</v>
          </cell>
          <cell r="D480" t="str">
            <v>РАСЧЕТЫ ПО MEДИЦИНСКОМУ ФОНДУ</v>
          </cell>
        </row>
        <row r="481">
          <cell r="A481" t="str">
            <v>6533021100</v>
          </cell>
          <cell r="B481">
            <v>6533021100</v>
          </cell>
          <cell r="C481" t="str">
            <v>CLOSED</v>
          </cell>
          <cell r="D481" t="str">
            <v>ЗАКРЫТО</v>
          </cell>
        </row>
        <row r="482">
          <cell r="A482" t="str">
            <v>6543000000</v>
          </cell>
          <cell r="B482">
            <v>6543000000</v>
          </cell>
          <cell r="C482" t="str">
            <v>CLOSED</v>
          </cell>
          <cell r="D482" t="str">
            <v>ЗАКРЫТО</v>
          </cell>
        </row>
        <row r="483">
          <cell r="A483" t="str">
            <v>6543021100</v>
          </cell>
          <cell r="B483">
            <v>6543021100</v>
          </cell>
          <cell r="C483" t="str">
            <v>CLOSED</v>
          </cell>
          <cell r="D483" t="str">
            <v>ЗАКРЫТО</v>
          </cell>
        </row>
        <row r="484">
          <cell r="A484" t="str">
            <v>6543045070</v>
          </cell>
          <cell r="B484">
            <v>6543045070</v>
          </cell>
          <cell r="C484" t="str">
            <v>ROAD FUND PAYABLE</v>
          </cell>
          <cell r="D484" t="str">
            <v>РАСЧЕТЫ С ДОРОЖНЫМ ФОНДОМ</v>
          </cell>
        </row>
        <row r="485">
          <cell r="A485" t="str">
            <v>6553000000</v>
          </cell>
          <cell r="B485">
            <v>6553000000</v>
          </cell>
          <cell r="C485" t="str">
            <v>CLOSED</v>
          </cell>
          <cell r="D485" t="str">
            <v>ЗАКРЫТО</v>
          </cell>
        </row>
        <row r="486">
          <cell r="A486" t="str">
            <v>6553045000</v>
          </cell>
          <cell r="B486">
            <v>6553045000</v>
          </cell>
          <cell r="C486" t="str">
            <v>OTHER  FUNDS AND TAXES PAYABLE</v>
          </cell>
          <cell r="D486" t="str">
            <v>ДРУГИЕ ФОНДЫ К ОПЛАТЕ</v>
          </cell>
        </row>
        <row r="487">
          <cell r="A487" t="str">
            <v>6613000000</v>
          </cell>
          <cell r="B487">
            <v>6613000000</v>
          </cell>
          <cell r="C487" t="str">
            <v>INVENTORY RECEIVED</v>
          </cell>
          <cell r="D487" t="str">
            <v>АВАНСЫ ПОЛУЧЕННЫЕ НА ПОСТАВКУ ТМЗ</v>
          </cell>
        </row>
        <row r="488">
          <cell r="A488" t="str">
            <v>6623000000</v>
          </cell>
          <cell r="B488">
            <v>6623000000</v>
          </cell>
          <cell r="C488" t="str">
            <v>SERVICES RECEIVED</v>
          </cell>
          <cell r="D488" t="str">
            <v>АВАНСЫ ПОЛУЧЕННЫЕ ПО ВЫПОЛНЕНИЕ РАБОТ И ОКАЗАНИЕ УСЛУГ</v>
          </cell>
        </row>
        <row r="489">
          <cell r="A489" t="str">
            <v>6713000000</v>
          </cell>
          <cell r="B489">
            <v>6713000000</v>
          </cell>
          <cell r="C489" t="str">
            <v>ACCOUNTS PAYABLE</v>
          </cell>
          <cell r="D489" t="str">
            <v>СЧЕТА К ОПЛАТЕ</v>
          </cell>
        </row>
        <row r="490">
          <cell r="A490" t="str">
            <v>6723000000</v>
          </cell>
          <cell r="B490">
            <v>6723000000</v>
          </cell>
          <cell r="C490" t="str">
            <v>ACCRUED ACCOUNTS PAYABLE</v>
          </cell>
          <cell r="D490" t="str">
            <v>СЧЕТА К ОПЛАТЕ</v>
          </cell>
        </row>
        <row r="491">
          <cell r="A491" t="str">
            <v>6813311000</v>
          </cell>
          <cell r="B491">
            <v>6813311000</v>
          </cell>
          <cell r="C491" t="str">
            <v>PAYROLL PAYABLE</v>
          </cell>
          <cell r="D491" t="str">
            <v>РАСЧЕТЫ С ПЕРСОНАЛОМ ПО ОПЛАТЕ ТРУДА</v>
          </cell>
        </row>
        <row r="492">
          <cell r="A492" t="str">
            <v>6823000000</v>
          </cell>
          <cell r="B492">
            <v>6823000000</v>
          </cell>
          <cell r="C492" t="str">
            <v>DEBTS TO OFFICIALS</v>
          </cell>
          <cell r="D492" t="str">
            <v>ЗАДОЛЖЕННОСТЬ ДОЛЖНОСТНЫМ ЛИЦАМ</v>
          </cell>
        </row>
        <row r="493">
          <cell r="A493" t="str">
            <v>6833025000</v>
          </cell>
          <cell r="B493">
            <v>6833025000</v>
          </cell>
          <cell r="C493" t="str">
            <v>LEASE / RENT LIABILITIES</v>
          </cell>
          <cell r="D493" t="str">
            <v>АРЕНДНЫЕ ОБЯЗАТЕЛЬСТВА</v>
          </cell>
        </row>
        <row r="494">
          <cell r="A494" t="str">
            <v>6843020100</v>
          </cell>
          <cell r="B494">
            <v>6843020100</v>
          </cell>
          <cell r="C494" t="str">
            <v>INTEREST PAYABLE</v>
          </cell>
          <cell r="D494" t="str">
            <v>ПРОЦЕНТЫ К ОПЛАТЕ</v>
          </cell>
        </row>
        <row r="495">
          <cell r="A495" t="str">
            <v>6853380000</v>
          </cell>
          <cell r="B495">
            <v>6853380000</v>
          </cell>
          <cell r="C495" t="str">
            <v>ACCRUED VACATION</v>
          </cell>
          <cell r="D495" t="str">
            <v>НАЧИСЛЕННАЯ ЗАДОЛЖЕННОСТЬ ПО ОТПУСКАМ РАБОТНИКОВ</v>
          </cell>
        </row>
        <row r="496">
          <cell r="A496" t="str">
            <v>6863000000</v>
          </cell>
          <cell r="B496">
            <v>6863000000</v>
          </cell>
          <cell r="C496" t="str">
            <v>OTHER ACCRUED EXPENSES</v>
          </cell>
          <cell r="D496" t="str">
            <v>ПРОЧИЕ НАЧИСЛЕННЫЕ РАСХОДЫ</v>
          </cell>
        </row>
        <row r="497">
          <cell r="A497" t="str">
            <v>6863090500</v>
          </cell>
          <cell r="B497">
            <v>6863090500</v>
          </cell>
          <cell r="C497" t="str">
            <v>ACCRUED LIQUIDATION FUND</v>
          </cell>
          <cell r="D497" t="str">
            <v>НАКОПЛЕННЫЙ ЛИКВИДАЦИОННЫЙ ФОНД</v>
          </cell>
        </row>
        <row r="498">
          <cell r="A498" t="str">
            <v>6873000000</v>
          </cell>
          <cell r="B498">
            <v>6873000000</v>
          </cell>
          <cell r="C498" t="str">
            <v>OTHER PAYABLES</v>
          </cell>
          <cell r="D498" t="str">
            <v>ПРОЧИЕ</v>
          </cell>
        </row>
        <row r="499">
          <cell r="A499" t="str">
            <v>6873010000</v>
          </cell>
          <cell r="B499">
            <v>6873010000</v>
          </cell>
          <cell r="C499" t="str">
            <v>VAT PAYABLE - NON RESIDENT</v>
          </cell>
          <cell r="D499" t="str">
            <v>НДС К ОПЛАТЕ - НЕРЕЗИДЕНТЫ</v>
          </cell>
        </row>
        <row r="500">
          <cell r="A500" t="str">
            <v>6873045000</v>
          </cell>
          <cell r="B500">
            <v>6873045000</v>
          </cell>
          <cell r="C500" t="str">
            <v>FINES AND PENALTIES PAYABLE</v>
          </cell>
          <cell r="D500" t="str">
            <v>ШТРАФЫ И САНКЦИИ К ОПЛАТЕ</v>
          </cell>
        </row>
        <row r="501">
          <cell r="A501" t="str">
            <v>6873311000</v>
          </cell>
          <cell r="B501">
            <v>6873311000</v>
          </cell>
          <cell r="C501" t="str">
            <v>PAYROLL PAYABLE.Tranzit</v>
          </cell>
          <cell r="D501" t="str">
            <v>ВЕДОМОСТЬ К ОПЛАТЕ. Транзит</v>
          </cell>
        </row>
        <row r="502">
          <cell r="A502" t="str">
            <v>7015100000</v>
          </cell>
          <cell r="B502">
            <v>7015100000</v>
          </cell>
          <cell r="C502" t="str">
            <v>INCOME FR SALE OF GOODS&amp;SERV</v>
          </cell>
          <cell r="D502" t="str">
            <v>ДОХОД ОТ РЕАЛИЗАЦИИ ГОТОВОЙ ПРОДУКЦИИ И УСЛУГ</v>
          </cell>
        </row>
        <row r="503">
          <cell r="A503" t="str">
            <v>7015110000</v>
          </cell>
          <cell r="B503">
            <v>7015110000</v>
          </cell>
          <cell r="C503" t="str">
            <v>PIPELINE REVENUES-EXPORT</v>
          </cell>
          <cell r="D503" t="str">
            <v>ДОХОДЫ ПО ТРУБОПРОВОДУ - ЭКСПОРТ</v>
          </cell>
        </row>
        <row r="504">
          <cell r="A504" t="str">
            <v>7015111000</v>
          </cell>
          <cell r="B504">
            <v>7015111000</v>
          </cell>
          <cell r="C504" t="str">
            <v>GAS SALES - EXPORT</v>
          </cell>
          <cell r="D504" t="str">
            <v>ПРОДАЖА ГАЗА - ЭКСПОРТ</v>
          </cell>
        </row>
        <row r="505">
          <cell r="A505" t="str">
            <v>7015112000</v>
          </cell>
          <cell r="B505">
            <v>7015112000</v>
          </cell>
          <cell r="C505" t="str">
            <v>OIL SALES - EXPORT</v>
          </cell>
          <cell r="D505" t="str">
            <v>ПРОДАЖА НЕФТИ - ЭКСПОРТ</v>
          </cell>
        </row>
        <row r="506">
          <cell r="A506" t="str">
            <v>7015120000</v>
          </cell>
          <cell r="B506">
            <v>7015120000</v>
          </cell>
          <cell r="C506" t="str">
            <v>PIPELINE REVENUES-DOMESTIC</v>
          </cell>
          <cell r="D506" t="str">
            <v>ДОХОДЫ ПО ТРУБОПРОВОДУ НА ВНУТРЕННЕМ РЫНКЕ</v>
          </cell>
        </row>
        <row r="507">
          <cell r="A507" t="str">
            <v>7015121000</v>
          </cell>
          <cell r="B507">
            <v>7015121000</v>
          </cell>
          <cell r="C507" t="str">
            <v>OIL SALES - DOMESTIC</v>
          </cell>
          <cell r="D507" t="str">
            <v>ПРОДАЖА НЕФТИ НА ВНУТРЕННЕМ РЫНКЕ</v>
          </cell>
        </row>
        <row r="508">
          <cell r="A508" t="str">
            <v>7015122000</v>
          </cell>
          <cell r="B508">
            <v>7015122000</v>
          </cell>
          <cell r="C508" t="str">
            <v>GAS SALES - DOMESTIC</v>
          </cell>
          <cell r="D508" t="str">
            <v>ПРОДАЖА ГАЗА НА ВНУТРЕННЕМ РЫНКЕ</v>
          </cell>
        </row>
        <row r="509">
          <cell r="A509" t="str">
            <v>7025100000</v>
          </cell>
          <cell r="B509">
            <v>7025100000</v>
          </cell>
          <cell r="C509" t="str">
            <v>INCOME FROM SALES OF MERCH&amp;ISE</v>
          </cell>
          <cell r="D509" t="str">
            <v>ДОХОД ОТ РЕАЛИЗАЦИИ ПРИОБРЕТЕННЫХ ТОВАРОВ</v>
          </cell>
        </row>
        <row r="510">
          <cell r="A510" t="str">
            <v>7035100000</v>
          </cell>
          <cell r="B510">
            <v>7035100000</v>
          </cell>
          <cell r="C510" t="str">
            <v>CONSTRUCTION ETC. INCOME</v>
          </cell>
          <cell r="D510" t="str">
            <v>ДОХОД ОТ СТРОИТ-МОНТАЖ., ПРОЕКТНО-ИЗЫСКАТ И Т.П. РАБОТ</v>
          </cell>
        </row>
        <row r="511">
          <cell r="A511" t="str">
            <v>7045100000</v>
          </cell>
          <cell r="B511">
            <v>7045100000</v>
          </cell>
          <cell r="C511" t="str">
            <v>INCOME FROM TRANSPORT SERVICES</v>
          </cell>
          <cell r="D511" t="str">
            <v>ДОХОД ОТ УСЛУГ ПО ПЕРЕВОЗКЕ</v>
          </cell>
        </row>
        <row r="512">
          <cell r="A512" t="str">
            <v>7055100000</v>
          </cell>
          <cell r="B512">
            <v>7055100000</v>
          </cell>
          <cell r="C512" t="str">
            <v>LEASE INCOME</v>
          </cell>
          <cell r="D512" t="str">
            <v>ДОХОД ОТ АРЕНДЫ</v>
          </cell>
        </row>
        <row r="513">
          <cell r="A513" t="str">
            <v>7065100000</v>
          </cell>
          <cell r="B513">
            <v>7065100000</v>
          </cell>
          <cell r="C513" t="str">
            <v>COMMUNICATIONS INCOME</v>
          </cell>
          <cell r="D513" t="str">
            <v>ДОХОД ОТ УСЛУГ СВЯЗИ</v>
          </cell>
        </row>
        <row r="514">
          <cell r="A514" t="str">
            <v>7075100000</v>
          </cell>
          <cell r="B514">
            <v>7075100000</v>
          </cell>
          <cell r="C514" t="str">
            <v>INSURANCE INCOME</v>
          </cell>
          <cell r="D514" t="str">
            <v>ДОХОД ОТ ДЕЯТЕЛЬНОСТИ СТРАХОВЫХ ОРГАНИЗАЦИЙ</v>
          </cell>
        </row>
        <row r="515">
          <cell r="A515" t="str">
            <v>7085100000</v>
          </cell>
          <cell r="B515">
            <v>7085100000</v>
          </cell>
          <cell r="C515" t="str">
            <v>INVESTMENT INCOME</v>
          </cell>
          <cell r="D515" t="str">
            <v>ДОХОД ОТ ИНВЕСТИЦИОННОЙ ДЕЯТЕЛЬНОСТИ</v>
          </cell>
        </row>
        <row r="516">
          <cell r="A516" t="str">
            <v>7095100000</v>
          </cell>
          <cell r="B516">
            <v>7095100000</v>
          </cell>
          <cell r="C516" t="str">
            <v>OTHER INCOME</v>
          </cell>
          <cell r="D516" t="str">
            <v>ПРОЧИЙ ДОХОД</v>
          </cell>
        </row>
        <row r="517">
          <cell r="A517" t="str">
            <v>7115100000</v>
          </cell>
          <cell r="B517">
            <v>7115100000</v>
          </cell>
          <cell r="C517" t="str">
            <v>SALES RETURNS</v>
          </cell>
          <cell r="D517" t="str">
            <v>ВОЗВРАТЫ ПРОДАННЫХ ТОВАРОВ</v>
          </cell>
        </row>
        <row r="518">
          <cell r="A518" t="str">
            <v>7125100000</v>
          </cell>
          <cell r="B518">
            <v>7125100000</v>
          </cell>
          <cell r="C518" t="str">
            <v>SALES DISCOUNTS</v>
          </cell>
          <cell r="D518" t="str">
            <v>СКИДКА С ПРОДАЖ</v>
          </cell>
        </row>
        <row r="519">
          <cell r="A519" t="str">
            <v>7135100000</v>
          </cell>
          <cell r="B519">
            <v>7135100000</v>
          </cell>
          <cell r="C519" t="str">
            <v>SALES ALLOWANCES</v>
          </cell>
          <cell r="D519" t="str">
            <v>СКИДКА С ЦЕНЫ</v>
          </cell>
        </row>
        <row r="520">
          <cell r="A520" t="str">
            <v>7215100000</v>
          </cell>
          <cell r="B520">
            <v>7215100000</v>
          </cell>
          <cell r="C520" t="str">
            <v>SALE OF INTANG. AS.</v>
          </cell>
          <cell r="D520" t="str">
            <v>ДОХОД ОТ РЕАЛИЗАЦИИ НЕМАТЕРИАЛЬНЫХ АКТИВОВ</v>
          </cell>
        </row>
        <row r="521">
          <cell r="A521" t="str">
            <v>7225100000</v>
          </cell>
          <cell r="B521">
            <v>7225100000</v>
          </cell>
          <cell r="C521" t="str">
            <v>SALE OF FIXED ASSETS</v>
          </cell>
          <cell r="D521" t="str">
            <v>ДОХОД ОТ РЕАЛИЗАЦИИ ОСНОВНЫХ СРЕДСТВ</v>
          </cell>
        </row>
        <row r="522">
          <cell r="A522" t="str">
            <v>7235100000</v>
          </cell>
          <cell r="B522">
            <v>7235100000</v>
          </cell>
          <cell r="C522" t="str">
            <v>SALE OF SECURITIES</v>
          </cell>
          <cell r="D522" t="str">
            <v>ДОХОД ОТ РЕАЛИЗАЦИИ ЦЕННЫХ БУМАГ</v>
          </cell>
        </row>
        <row r="523">
          <cell r="A523" t="str">
            <v>7245100000</v>
          </cell>
          <cell r="B523">
            <v>7245100000</v>
          </cell>
          <cell r="C523" t="str">
            <v>STOCK DIVID &amp; INTEREST INCOME</v>
          </cell>
          <cell r="D523" t="str">
            <v>ДИВИДЕНДЫ ПО АКЦИЯМ И ДОХОДЫ В ВИДЕ ПРОЦЕНТОВ</v>
          </cell>
        </row>
        <row r="524">
          <cell r="A524" t="str">
            <v>7255100000</v>
          </cell>
          <cell r="B524">
            <v>7255100000</v>
          </cell>
          <cell r="C524" t="str">
            <v>EXCHANGE GAINS</v>
          </cell>
          <cell r="D524" t="str">
            <v>ДОХОДЫ ОТ КУРСОВОЙ РАЗНИЦЫ</v>
          </cell>
        </row>
        <row r="525">
          <cell r="A525" t="str">
            <v>7265100000</v>
          </cell>
          <cell r="B525">
            <v>7265100000</v>
          </cell>
          <cell r="C525" t="str">
            <v>GRANTS OF STATE EXECUT BODIES</v>
          </cell>
          <cell r="D525" t="str">
            <v>СУБСИДИИ ИСПОЛНИТЕЛЬНЫХ ОРГАНОВ ВЛАСТИ</v>
          </cell>
        </row>
        <row r="526">
          <cell r="A526" t="str">
            <v>7275100000</v>
          </cell>
          <cell r="B526">
            <v>7275100000</v>
          </cell>
          <cell r="C526" t="str">
            <v>OTHER INCOME</v>
          </cell>
          <cell r="D526" t="str">
            <v>ПРОЧИЕ</v>
          </cell>
        </row>
        <row r="527">
          <cell r="A527" t="str">
            <v>7285800000</v>
          </cell>
          <cell r="B527">
            <v>7285800000</v>
          </cell>
          <cell r="C527" t="str">
            <v>INTERCOMPANY SALES</v>
          </cell>
          <cell r="D527" t="str">
            <v>ДОХОД</v>
          </cell>
        </row>
        <row r="528">
          <cell r="A528" t="str">
            <v>7285810000</v>
          </cell>
          <cell r="B528">
            <v>7285810000</v>
          </cell>
          <cell r="C528" t="str">
            <v>FIOC HOUSTON</v>
          </cell>
          <cell r="D528" t="str">
            <v>ФИОК, ХЬЮСТОН</v>
          </cell>
        </row>
        <row r="529">
          <cell r="A529" t="str">
            <v>7285820000</v>
          </cell>
          <cell r="B529">
            <v>7285820000</v>
          </cell>
          <cell r="C529" t="str">
            <v>FIOC ALMATY</v>
          </cell>
          <cell r="D529" t="str">
            <v>ФИОК, АЛМАТЫ</v>
          </cell>
        </row>
        <row r="530">
          <cell r="A530" t="str">
            <v>7285841000</v>
          </cell>
          <cell r="B530">
            <v>7285841000</v>
          </cell>
          <cell r="C530" t="str">
            <v>SAZANKURAK</v>
          </cell>
          <cell r="D530" t="str">
            <v>САЗАНКУРАК</v>
          </cell>
        </row>
        <row r="531">
          <cell r="A531" t="str">
            <v>7285842000</v>
          </cell>
          <cell r="B531">
            <v>7285842000</v>
          </cell>
          <cell r="C531" t="str">
            <v>NORTH CASPIAN OIL</v>
          </cell>
          <cell r="D531" t="str">
            <v>NCO</v>
          </cell>
        </row>
        <row r="532">
          <cell r="A532" t="str">
            <v>7285843000</v>
          </cell>
          <cell r="B532">
            <v>7285843000</v>
          </cell>
          <cell r="C532" t="str">
            <v>PRECASPIAN PETROLEUM</v>
          </cell>
          <cell r="D532" t="str">
            <v>ПРИКАСПИАН ПЕТРОЛЕУМ</v>
          </cell>
        </row>
        <row r="533">
          <cell r="A533" t="str">
            <v>7285848000</v>
          </cell>
          <cell r="B533">
            <v>7285848000</v>
          </cell>
          <cell r="C533" t="str">
            <v>CENTRAL ASIA OIL</v>
          </cell>
          <cell r="D533" t="str">
            <v>ЦАН</v>
          </cell>
        </row>
        <row r="534">
          <cell r="A534" t="str">
            <v>7285851000</v>
          </cell>
          <cell r="B534">
            <v>7285851000</v>
          </cell>
          <cell r="C534" t="str">
            <v>ZHAIKMUNAI</v>
          </cell>
          <cell r="D534" t="str">
            <v>ЖАИКМУНАЙ</v>
          </cell>
        </row>
        <row r="535">
          <cell r="A535" t="str">
            <v>7285861000</v>
          </cell>
          <cell r="B535">
            <v>7285861000</v>
          </cell>
          <cell r="C535" t="str">
            <v>ZHAIKTRANS</v>
          </cell>
          <cell r="D535" t="str">
            <v>ЖАИКТРАНС</v>
          </cell>
        </row>
        <row r="536">
          <cell r="A536" t="str">
            <v>7285871000</v>
          </cell>
          <cell r="B536">
            <v>7285871000</v>
          </cell>
          <cell r="C536" t="str">
            <v>ZHAIKTRANS SAMARA</v>
          </cell>
          <cell r="D536" t="str">
            <v>ЖАИКТРАНС - САМАРА</v>
          </cell>
        </row>
        <row r="537">
          <cell r="A537" t="str">
            <v>8006200000</v>
          </cell>
          <cell r="B537">
            <v>8006200000</v>
          </cell>
          <cell r="C537" t="str">
            <v>COST OF GOODS SOLD</v>
          </cell>
          <cell r="D537" t="str">
            <v>СЕБЕСТОМИМОСТЬ РЕАЛИЗОВАННЫХ ТОВАРОВ</v>
          </cell>
        </row>
        <row r="538">
          <cell r="A538" t="str">
            <v>8016200000</v>
          </cell>
          <cell r="B538">
            <v>8016200000</v>
          </cell>
          <cell r="C538" t="str">
            <v>COST OF FINISHED GOODS SOLD</v>
          </cell>
          <cell r="D538" t="str">
            <v>СЕБЕСТОМИМОСТЬ РЕАЛИЗОВАННОЙ ГОТОВОЙ ПРОДУКЦИИ</v>
          </cell>
        </row>
        <row r="539">
          <cell r="A539" t="str">
            <v>8016299221</v>
          </cell>
          <cell r="B539">
            <v>8016299221</v>
          </cell>
          <cell r="C539" t="str">
            <v>CLOSE TO 801 FROM 221</v>
          </cell>
          <cell r="D539" t="str">
            <v>ЗАКРЫТИЕ  С801 НА 221 СЧ.</v>
          </cell>
        </row>
        <row r="540">
          <cell r="A540" t="str">
            <v>8026200000</v>
          </cell>
          <cell r="B540">
            <v>8026200000</v>
          </cell>
          <cell r="C540" t="str">
            <v>COST OF MERCHANDISE SOLD</v>
          </cell>
          <cell r="D540" t="str">
            <v>СЕБЕСТ. РЕАЛИЗОВАННЫХ ТОВАРОВ, ПРИОБРЕТЕННЫХ ДЛЯ ПРОДАЖИ</v>
          </cell>
        </row>
        <row r="541">
          <cell r="A541" t="str">
            <v>8036200000</v>
          </cell>
          <cell r="B541">
            <v>8036200000</v>
          </cell>
          <cell r="C541" t="str">
            <v>COST OF CONSTRUCTION ETC.</v>
          </cell>
          <cell r="D541" t="str">
            <v>СЕБЕСТ. СТРОИТ-МОНТАЖНЫХ, ПРОЕКТНО-ИЗЫСКАТ. И Т.П. РАБОТ</v>
          </cell>
        </row>
        <row r="542">
          <cell r="A542" t="str">
            <v>8046200000</v>
          </cell>
          <cell r="B542">
            <v>8046200000</v>
          </cell>
          <cell r="C542" t="str">
            <v>TRANSPORT COST</v>
          </cell>
          <cell r="D542" t="str">
            <v>СЕБЕСТОМИМОСТЬ ОТ УСЛУГ ПО ПЕРЕВОЗКЕ</v>
          </cell>
        </row>
        <row r="543">
          <cell r="A543" t="str">
            <v>8056200000</v>
          </cell>
          <cell r="B543">
            <v>8056200000</v>
          </cell>
          <cell r="C543" t="str">
            <v>LEASING COST</v>
          </cell>
          <cell r="D543" t="str">
            <v>СЕБЕСТОИМОСТЬУСЛУГ, СВЯЗАННЫХ С АРЕНДОЙ</v>
          </cell>
        </row>
        <row r="544">
          <cell r="A544" t="str">
            <v>8066200000</v>
          </cell>
          <cell r="B544">
            <v>8066200000</v>
          </cell>
          <cell r="C544" t="str">
            <v>COMMUNICATION COST</v>
          </cell>
          <cell r="D544" t="str">
            <v>СЕБЕСТОИМОСТЬ ОКАЗАННЫХ УСЛУГ СВЯЗИ</v>
          </cell>
        </row>
        <row r="545">
          <cell r="A545" t="str">
            <v>8076200000</v>
          </cell>
          <cell r="B545">
            <v>8076200000</v>
          </cell>
          <cell r="C545" t="str">
            <v>INSURANCE COST</v>
          </cell>
          <cell r="D545" t="str">
            <v>СЕБЕСТ. УСЛУГ, ОКАЗАННЫХ СТРАХОВЫМИ ОРГАНИЗАЦИЯМИ</v>
          </cell>
        </row>
        <row r="546">
          <cell r="A546" t="str">
            <v>8086200000</v>
          </cell>
          <cell r="B546">
            <v>8086200000</v>
          </cell>
          <cell r="C546" t="str">
            <v>OTHER COST OF GOODS SOLD</v>
          </cell>
          <cell r="D546" t="str">
            <v>ПРОЧИЕ</v>
          </cell>
        </row>
        <row r="547">
          <cell r="A547" t="str">
            <v>8116200000</v>
          </cell>
          <cell r="B547">
            <v>8116200000</v>
          </cell>
          <cell r="C547" t="str">
            <v>SALES AND MARKETING COSTS</v>
          </cell>
          <cell r="D547" t="str">
            <v>РАСХОДЫ ПО РЕАЛИЗАЦИИ ТОВАРОВ (РАБОТ, УСЛУГ)</v>
          </cell>
        </row>
        <row r="548">
          <cell r="A548" t="str">
            <v>8207500000</v>
          </cell>
          <cell r="B548">
            <v>8207500000</v>
          </cell>
          <cell r="C548" t="str">
            <v>GENERAL&amp;ADMIN EXPENSES</v>
          </cell>
          <cell r="D548" t="str">
            <v>ОБЩИЕ И АДМИНИСТРАТИВНЫЕ РАСХОДЫ</v>
          </cell>
        </row>
        <row r="549">
          <cell r="A549" t="str">
            <v>8217500000</v>
          </cell>
          <cell r="B549">
            <v>8217500000</v>
          </cell>
          <cell r="C549" t="str">
            <v>GENERAL &amp; ADMIN EXPENSES</v>
          </cell>
          <cell r="D549" t="str">
            <v>ОБЩИЕ И АДМИНИСТРАТИВНЫЕ РАСХОДЫ</v>
          </cell>
        </row>
        <row r="550">
          <cell r="A550" t="str">
            <v>8217500010</v>
          </cell>
          <cell r="B550">
            <v>8217500010</v>
          </cell>
          <cell r="C550" t="str">
            <v>G&amp;A CAPITALIZED</v>
          </cell>
          <cell r="D550" t="str">
            <v>КАПИТАЛИЗИРОВАННЫЙ ОБЩИЕ И АДМИНИСТРАТ.</v>
          </cell>
        </row>
        <row r="551">
          <cell r="A551" t="str">
            <v>8217510000</v>
          </cell>
          <cell r="B551">
            <v>8217510000</v>
          </cell>
          <cell r="C551" t="str">
            <v>SALARIES&amp;WAGES-USA</v>
          </cell>
          <cell r="D551" t="str">
            <v>ФОНД ЗАРАБОТНОЙ ПЛАТЫ - США</v>
          </cell>
        </row>
        <row r="552">
          <cell r="A552" t="str">
            <v>8217510100</v>
          </cell>
          <cell r="B552">
            <v>8217510100</v>
          </cell>
          <cell r="C552" t="str">
            <v>SALARIES&amp;WAGES BENEFITS-USA</v>
          </cell>
          <cell r="D552" t="str">
            <v>ДОПОЛНИТЕЛЬНЫЕ ДОХОДЫ СОТРУДНИКОВ - США</v>
          </cell>
        </row>
        <row r="553">
          <cell r="A553" t="str">
            <v>8217510101</v>
          </cell>
          <cell r="B553">
            <v>8217510101</v>
          </cell>
          <cell r="C553" t="str">
            <v>PAYROLL TAXES-USA</v>
          </cell>
          <cell r="D553" t="str">
            <v>ПОДОХОДНЫЙ НАЛОГ С ФИЗИЧЕСКИХ ЛИЦ - США</v>
          </cell>
        </row>
        <row r="554">
          <cell r="A554" t="str">
            <v>8217510102</v>
          </cell>
          <cell r="B554">
            <v>8217510102</v>
          </cell>
          <cell r="C554" t="str">
            <v>GROUP INSURANCE-USA</v>
          </cell>
          <cell r="D554" t="str">
            <v>ОБЩЕЕ СТРАХОВАНИЕ - США</v>
          </cell>
        </row>
        <row r="555">
          <cell r="A555" t="str">
            <v>8217510103</v>
          </cell>
          <cell r="B555">
            <v>8217510103</v>
          </cell>
          <cell r="C555" t="str">
            <v>401 K-USA</v>
          </cell>
          <cell r="D555" t="str">
            <v>ПЕНСИОННЫЙ ФОНД 401 К - США</v>
          </cell>
        </row>
        <row r="556">
          <cell r="A556" t="str">
            <v>8217510104</v>
          </cell>
          <cell r="B556">
            <v>8217510104</v>
          </cell>
          <cell r="C556" t="str">
            <v>SOCIAL SECURITY FICA-USA</v>
          </cell>
          <cell r="D556" t="str">
            <v>СОЦИАЛЬНОЕ СТРАХОВАНИЕ FICA - США</v>
          </cell>
        </row>
        <row r="557">
          <cell r="A557" t="str">
            <v>8217510105</v>
          </cell>
          <cell r="B557">
            <v>8217510105</v>
          </cell>
          <cell r="C557" t="str">
            <v>EXPAT HYPO TAX-USA</v>
          </cell>
          <cell r="D557" t="str">
            <v>ИПОТЕКА - США</v>
          </cell>
        </row>
        <row r="558">
          <cell r="A558" t="str">
            <v>8217510106</v>
          </cell>
          <cell r="B558">
            <v>8217510106</v>
          </cell>
          <cell r="C558" t="str">
            <v>EXPAT ESTIMATED TAX-USA</v>
          </cell>
          <cell r="D558" t="str">
            <v>ПРЕДВАРИТЕЛЬНЫЙ НАЛОГ ЭКСПАТРИАНТОВ - США</v>
          </cell>
        </row>
        <row r="559">
          <cell r="A559" t="str">
            <v>8217510107</v>
          </cell>
          <cell r="B559">
            <v>8217510107</v>
          </cell>
          <cell r="C559" t="str">
            <v>OTHER EXPAT BENEFITS-USA</v>
          </cell>
          <cell r="D559" t="str">
            <v>ПРОЧИЕ ДОХОДЫ СОТРУДНИКОВ - США</v>
          </cell>
        </row>
        <row r="560">
          <cell r="A560" t="str">
            <v>8217510200</v>
          </cell>
          <cell r="B560">
            <v>8217510200</v>
          </cell>
          <cell r="C560" t="str">
            <v>SALARY CONTINUATION PROGRAM</v>
          </cell>
          <cell r="D560" t="str">
            <v>ПРОГРАММА ПО ПРОДОЛЖЕНИЮ ЗАРПЛАТ</v>
          </cell>
        </row>
        <row r="561">
          <cell r="A561" t="str">
            <v>8217511000</v>
          </cell>
          <cell r="B561">
            <v>8217511000</v>
          </cell>
          <cell r="C561" t="str">
            <v>SALARIES&amp;WAGES-KAZAKSTAN</v>
          </cell>
          <cell r="D561" t="str">
            <v>ЗАРПЛАТЫ - КАЗАХСТАН</v>
          </cell>
        </row>
        <row r="562">
          <cell r="A562" t="str">
            <v>8217511010</v>
          </cell>
          <cell r="B562">
            <v>8217511010</v>
          </cell>
          <cell r="C562" t="str">
            <v>OTHER SALARIES&amp;WAGES-KAZAKSTAN</v>
          </cell>
          <cell r="D562" t="str">
            <v>ДРУГИЕ ЗАРПЛАТЫ - КАЗАХСТАН</v>
          </cell>
        </row>
        <row r="563">
          <cell r="A563" t="str">
            <v>8217511020</v>
          </cell>
          <cell r="B563">
            <v>8217511020</v>
          </cell>
          <cell r="C563" t="str">
            <v>INCENTIVE COMPENSATN-KAZAKSTAN</v>
          </cell>
          <cell r="D563" t="str">
            <v>ПООЩРИТЕЛЬНЫЕ ВЫПЛАТЫ - КАЗАХСТАН</v>
          </cell>
        </row>
        <row r="564">
          <cell r="A564" t="str">
            <v>8217511101</v>
          </cell>
          <cell r="B564">
            <v>8217511101</v>
          </cell>
          <cell r="C564" t="str">
            <v>PAYROLL TAX-KAZAKSTAN</v>
          </cell>
          <cell r="D564" t="str">
            <v>ПОДОХОДНЫЙ НАЛОГ С ФИЗИЧЕСКИХ ЛИЦ - КАЗАХСТАН</v>
          </cell>
        </row>
        <row r="565">
          <cell r="A565" t="str">
            <v>8217511103</v>
          </cell>
          <cell r="B565">
            <v>8217511103</v>
          </cell>
          <cell r="C565" t="str">
            <v>SOCIAL TAX-KAZAKSTAN</v>
          </cell>
          <cell r="D565" t="str">
            <v>СОЦИАЛЬНЫ НАЛОГ</v>
          </cell>
        </row>
        <row r="566">
          <cell r="A566" t="str">
            <v>8217511104</v>
          </cell>
          <cell r="B566">
            <v>8217511104</v>
          </cell>
          <cell r="C566" t="str">
            <v>SOCIAL FUND - KAZAKSTAN</v>
          </cell>
          <cell r="D566" t="str">
            <v>СОЦИАЛЬНЫ СБОP</v>
          </cell>
        </row>
        <row r="567">
          <cell r="A567" t="str">
            <v>8217511105</v>
          </cell>
          <cell r="B567">
            <v>8217511105</v>
          </cell>
          <cell r="C567" t="str">
            <v>ACCUMULATIVE PENSION FUND 10%</v>
          </cell>
          <cell r="D567" t="str">
            <v>НАКОПИТЕЛЬНЫЙ ПЕНСИОННЫЙ ФОНД 10% - КАЗАХСТАН</v>
          </cell>
        </row>
        <row r="568">
          <cell r="A568" t="str">
            <v>8217511106</v>
          </cell>
          <cell r="B568">
            <v>8217511106</v>
          </cell>
          <cell r="C568" t="str">
            <v>MEDICAL FUND - KAZAKSTAN</v>
          </cell>
          <cell r="D568" t="str">
            <v>МЕДИЦИНСКИЙ ФОНД - КАЗАХСТАН</v>
          </cell>
        </row>
        <row r="569">
          <cell r="A569" t="str">
            <v>8217511108</v>
          </cell>
          <cell r="B569">
            <v>8217511108</v>
          </cell>
          <cell r="C569" t="str">
            <v>OTHER MISC PAYROLL TAXES-KAZ</v>
          </cell>
          <cell r="D569" t="str">
            <v>МЕСТНЫЙ ПОДОХОДНЫЙ НАЛОГ НА ЭКСПАТРИАНТОВ</v>
          </cell>
        </row>
        <row r="570">
          <cell r="A570" t="str">
            <v>8217511300</v>
          </cell>
          <cell r="B570">
            <v>8217511300</v>
          </cell>
          <cell r="C570" t="str">
            <v>EXPATRIATE LOCAL INCOME TAXES</v>
          </cell>
          <cell r="D570" t="str">
            <v>ЗАТРАТЫ ЭКСПАТРИАНТОВ НА ПРИЕЗД ИЗ ДОМА</v>
          </cell>
        </row>
        <row r="571">
          <cell r="A571" t="str">
            <v>8217511400</v>
          </cell>
          <cell r="B571">
            <v>8217511400</v>
          </cell>
          <cell r="C571" t="str">
            <v>EXPATRIATE HOME LEAVE COSTS</v>
          </cell>
          <cell r="D571" t="str">
            <v>ДРУГИЕ ДОХОДЫ ЭКСПАТРИАНТОВ, НЕ ВХОДЯЩИЕ В ВЕДОМОСТЬ</v>
          </cell>
        </row>
        <row r="572">
          <cell r="A572" t="str">
            <v>8217511500</v>
          </cell>
          <cell r="B572">
            <v>8217511500</v>
          </cell>
          <cell r="C572" t="str">
            <v>EXPAT-OTHER NON PAYRL BENEFITS</v>
          </cell>
          <cell r="D572" t="str">
            <v>КВАРТПЛАТЫ</v>
          </cell>
        </row>
        <row r="573">
          <cell r="A573" t="str">
            <v>8217511600</v>
          </cell>
          <cell r="B573">
            <v>8217511600</v>
          </cell>
          <cell r="C573" t="str">
            <v>HOUSING SUBSIDY</v>
          </cell>
          <cell r="D573" t="str">
            <v>ЗАТРАТЫ НА ВРЕМЕННЫХ СОТРУДНИКОВ</v>
          </cell>
        </row>
        <row r="574">
          <cell r="A574" t="str">
            <v>8217512000</v>
          </cell>
          <cell r="B574">
            <v>8217512000</v>
          </cell>
          <cell r="C574" t="str">
            <v>CONTRACT OFFICE  WORKERS</v>
          </cell>
          <cell r="D574" t="str">
            <v xml:space="preserve"> СОТРУДНИКИ ОФИСА, РАБОТАЮЩИЕ ПО КОНТРАКТУ</v>
          </cell>
        </row>
        <row r="575">
          <cell r="A575" t="str">
            <v>8217512010</v>
          </cell>
          <cell r="B575">
            <v>8217512010</v>
          </cell>
          <cell r="C575" t="str">
            <v>CONTRACT LABOR - OTHER</v>
          </cell>
          <cell r="D575" t="str">
            <v>ТРУДОВЫЕ СОГЛАШЕНИЕ-ДРУГИЕ</v>
          </cell>
        </row>
        <row r="576">
          <cell r="A576" t="str">
            <v>8217512020</v>
          </cell>
          <cell r="B576">
            <v>8217512020</v>
          </cell>
          <cell r="C576" t="str">
            <v>CONTRACT SERVICES - OTHER (VEHICLES)</v>
          </cell>
          <cell r="D576" t="str">
            <v>КОНТРАКТ НА ОБСЛУЖИВАНИЕ- ДРУГИЕ (ТРАНСПОРТ)</v>
          </cell>
        </row>
        <row r="577">
          <cell r="A577" t="str">
            <v>8217512200</v>
          </cell>
          <cell r="B577">
            <v>8217512200</v>
          </cell>
          <cell r="C577" t="str">
            <v>COMPENSATION STOCK OPTION</v>
          </cell>
          <cell r="D577" t="str">
            <v>ПРАВО ВЫБОРА НА ПОЛУЧЕНИЕ КОМПЕНСАЦИЙ</v>
          </cell>
        </row>
        <row r="578">
          <cell r="A578" t="str">
            <v>8217512400</v>
          </cell>
          <cell r="B578">
            <v>8217512400</v>
          </cell>
          <cell r="C578" t="str">
            <v>TEMPORARY PROFESSIONAL WORKERS</v>
          </cell>
          <cell r="D578" t="str">
            <v>ВРЕМЕННЫЕ ПРОФЕССИОНАЛЬНЫЕ СОТРУДНИКИ</v>
          </cell>
        </row>
        <row r="579">
          <cell r="A579" t="str">
            <v>8217512900</v>
          </cell>
          <cell r="B579">
            <v>8217512900</v>
          </cell>
          <cell r="C579" t="str">
            <v>TRAVEL BUSINESS  MEALS - INTERNATIONAL</v>
          </cell>
          <cell r="D579" t="str">
            <v>РАСХОДЫ НА БИЗНЕС ПИТАНИЕ</v>
          </cell>
        </row>
        <row r="580">
          <cell r="A580" t="str">
            <v>8217512905</v>
          </cell>
          <cell r="B580">
            <v>8217512905</v>
          </cell>
          <cell r="C580" t="str">
            <v>TRAVEL BUSINESS  MEALS - DOMESTIC</v>
          </cell>
          <cell r="D580" t="str">
            <v>РАСХОДЫ НА БИЗНЕС ПИТАНИЕ - ОТЕЧЕСТВЕННОЕ</v>
          </cell>
        </row>
        <row r="581">
          <cell r="A581" t="str">
            <v>8217512910</v>
          </cell>
          <cell r="B581">
            <v>8217512910</v>
          </cell>
          <cell r="C581" t="str">
            <v>CLOSED</v>
          </cell>
          <cell r="D581" t="str">
            <v>ЗАКРЫТО</v>
          </cell>
        </row>
        <row r="582">
          <cell r="A582" t="str">
            <v>8217513100</v>
          </cell>
          <cell r="B582">
            <v>8217513100</v>
          </cell>
          <cell r="C582" t="str">
            <v>DOMESTIC TRAVEL EXPENSES</v>
          </cell>
          <cell r="D582" t="str">
            <v>КОМАНДИРОВОЧНЫЕ ЗАТРАТЫ ПО КАЗАХСТАНУ</v>
          </cell>
        </row>
        <row r="583">
          <cell r="A583" t="str">
            <v>8217513101</v>
          </cell>
          <cell r="B583">
            <v>8217513101</v>
          </cell>
          <cell r="C583" t="str">
            <v>AIRFARES - DOMESTIC</v>
          </cell>
          <cell r="D583" t="str">
            <v>АВИАБИЛЕТЫ-ВНУТРИ СТРАНЫ</v>
          </cell>
        </row>
        <row r="584">
          <cell r="A584" t="str">
            <v>8217513102</v>
          </cell>
          <cell r="B584">
            <v>8217513102</v>
          </cell>
          <cell r="C584" t="str">
            <v>GROUND TRANSPORT- CARS/TRAINS - DOMESTIC</v>
          </cell>
          <cell r="D584" t="str">
            <v>ЗЕМНОЙ ВИД ТРАНСПОРТА-МАШИНЫ/ПОЕЗДА-ВНУТРИ СТРАНЫ</v>
          </cell>
        </row>
        <row r="585">
          <cell r="A585" t="str">
            <v>8217513103</v>
          </cell>
          <cell r="B585">
            <v>8217513103</v>
          </cell>
          <cell r="C585" t="str">
            <v>TRAIN TICKETS</v>
          </cell>
          <cell r="D585" t="str">
            <v>Ж/Д БИЛЕТЫ</v>
          </cell>
        </row>
        <row r="586">
          <cell r="A586" t="str">
            <v>8217513104</v>
          </cell>
          <cell r="B586">
            <v>8217513104</v>
          </cell>
          <cell r="C586" t="str">
            <v>HOTEL LODGING &amp; OTHER ACCOMM -  DOMESTIC</v>
          </cell>
          <cell r="D586" t="str">
            <v>ПРОЖИВАНИЕ В ГОСТИНИЦЕ И ДР. ЖИЛЬЕ-ВНУТРИ СТРАНЫ</v>
          </cell>
        </row>
        <row r="587">
          <cell r="A587" t="str">
            <v>8217513105</v>
          </cell>
          <cell r="B587">
            <v>8217513105</v>
          </cell>
          <cell r="C587" t="str">
            <v>EXCESS BUSINESS TRIP EXP</v>
          </cell>
          <cell r="D587" t="str">
            <v>ПЕРЕРАСХОД ПО КОМАНДИРОВКАМ</v>
          </cell>
        </row>
        <row r="588">
          <cell r="A588" t="str">
            <v>8217513110</v>
          </cell>
          <cell r="B588">
            <v>8217513110</v>
          </cell>
          <cell r="C588" t="str">
            <v>FOREIGN TRAVEL EXPENSES</v>
          </cell>
          <cell r="D588" t="str">
            <v>ЗАТРАТЫ ПО ЗАРУБЕЖНЫМ КОМАНДИРОВКАМ</v>
          </cell>
        </row>
        <row r="589">
          <cell r="A589" t="str">
            <v>8217513111</v>
          </cell>
          <cell r="B589">
            <v>8217513111</v>
          </cell>
          <cell r="C589" t="str">
            <v>AIRFARES - INTERNATIONAL</v>
          </cell>
          <cell r="D589" t="str">
            <v>АВИАБИЛЕТЫ-МЕЖДУНАРОДНЫЕ</v>
          </cell>
        </row>
        <row r="590">
          <cell r="A590" t="str">
            <v>8217513112</v>
          </cell>
          <cell r="B590">
            <v>8217513112</v>
          </cell>
          <cell r="C590" t="str">
            <v>GROUND TRANSPORT- CARS/TRAINS - INTERNATIONAL</v>
          </cell>
          <cell r="D590" t="str">
            <v>ЗЕМНОЙ ВИД ТРАНСПОРТА-МАШИНЫ/ПОЕЗДА-МЕЖДУНАРОДНЫЕ</v>
          </cell>
        </row>
        <row r="591">
          <cell r="A591" t="str">
            <v>8217513113</v>
          </cell>
          <cell r="B591">
            <v>8217513113</v>
          </cell>
          <cell r="C591" t="str">
            <v>TRAIN TICKETS</v>
          </cell>
          <cell r="D591" t="str">
            <v>Ж/Д БИЛЕТЫ</v>
          </cell>
        </row>
        <row r="592">
          <cell r="A592" t="str">
            <v>8217513114</v>
          </cell>
          <cell r="B592">
            <v>8217513114</v>
          </cell>
          <cell r="C592" t="str">
            <v>HOTEL LODGING &amp; OTHER ACCOMM - INTERNATIONAL</v>
          </cell>
          <cell r="D592" t="str">
            <v>ПРОЖИВАНИЕ В ГОСТИНИЦЕ И ДР. ЖИЛЬЕ-МЕЖДУНАРОДНЫЕ</v>
          </cell>
        </row>
        <row r="593">
          <cell r="A593" t="str">
            <v>8217513180</v>
          </cell>
          <cell r="B593">
            <v>8217513180</v>
          </cell>
          <cell r="C593" t="str">
            <v>VISA SUPPORT</v>
          </cell>
          <cell r="D593" t="str">
            <v>ВИЗОВАЯ  ПОДДЕРЖКА</v>
          </cell>
        </row>
        <row r="594">
          <cell r="A594" t="str">
            <v>8217513190</v>
          </cell>
          <cell r="B594">
            <v>8217513190</v>
          </cell>
          <cell r="C594" t="str">
            <v>SPOUSAL TRAVEL EXPENSES</v>
          </cell>
          <cell r="D594" t="str">
            <v>КОМАНДИРОВОЧНЫЕ РАСХОДЫ НА СУПРУГА</v>
          </cell>
        </row>
        <row r="595">
          <cell r="A595" t="str">
            <v>8217513200</v>
          </cell>
          <cell r="B595">
            <v>8217513200</v>
          </cell>
          <cell r="C595" t="str">
            <v>STORAGE EXPAT HOUSEHOLD EFFEC</v>
          </cell>
          <cell r="D595" t="str">
            <v>ХРАНЕНИЕ ЛИЧНЫХ ВЕЩЕЙ ЭКСПАТРИАНТОВ</v>
          </cell>
        </row>
        <row r="596">
          <cell r="A596" t="str">
            <v>8217513300</v>
          </cell>
          <cell r="B596">
            <v>8217513300</v>
          </cell>
          <cell r="C596" t="str">
            <v>VEHICLE MAINTENANCE - LIGHT</v>
          </cell>
          <cell r="D596" t="str">
            <v>ТЕХ.ОБСЛУЖИВАНИЕ ЛЕГКОВЫХ АВТОМОБИЛЕЙ</v>
          </cell>
        </row>
        <row r="597">
          <cell r="A597" t="str">
            <v>8217513400</v>
          </cell>
          <cell r="B597">
            <v>8217513400</v>
          </cell>
          <cell r="C597" t="str">
            <v>MEETING EXPENSES</v>
          </cell>
          <cell r="D597" t="str">
            <v>ПРЕДСТАВИТЕЛЬСКИЕ РАСХОДЫ</v>
          </cell>
        </row>
        <row r="598">
          <cell r="A598" t="str">
            <v>8217513450</v>
          </cell>
          <cell r="B598">
            <v>8217513450</v>
          </cell>
          <cell r="C598" t="str">
            <v>EXCESS MEETING EXPENSES</v>
          </cell>
          <cell r="D598" t="str">
            <v>ПЕРЕРАСХОД ПО ПРЕДСТАВИТЕЛЬСКИМ ЗАТРТАМ</v>
          </cell>
        </row>
        <row r="599">
          <cell r="A599" t="str">
            <v>8217513500</v>
          </cell>
          <cell r="B599">
            <v>8217513500</v>
          </cell>
          <cell r="C599" t="str">
            <v>RELOCATION EXPENSES</v>
          </cell>
          <cell r="D599" t="str">
            <v>РАСХОДЫ ПО ПЕРЕЕЗДУ</v>
          </cell>
        </row>
        <row r="600">
          <cell r="A600" t="str">
            <v>8217513600</v>
          </cell>
          <cell r="B600">
            <v>8217513600</v>
          </cell>
          <cell r="C600" t="str">
            <v>MEMBERSHIPS &amp; DUES</v>
          </cell>
          <cell r="D600" t="str">
            <v>ЧЛЕНСТВО И СБОРЫ</v>
          </cell>
        </row>
        <row r="601">
          <cell r="A601" t="str">
            <v>8217513700</v>
          </cell>
          <cell r="B601">
            <v>8217513700</v>
          </cell>
          <cell r="C601" t="str">
            <v>SUBSCRIPTIONS</v>
          </cell>
          <cell r="D601" t="str">
            <v>ПОДПИСКА</v>
          </cell>
        </row>
        <row r="602">
          <cell r="A602" t="str">
            <v>8217513800</v>
          </cell>
          <cell r="B602">
            <v>8217513800</v>
          </cell>
          <cell r="C602" t="str">
            <v>MEMBERSHIPS &amp; DUES-SOC GROUPS</v>
          </cell>
          <cell r="D602" t="str">
            <v>ЧЛЕНСТВО И СБОРЫ - СОЦИАЛЬНЫЕ ГРУППЫ</v>
          </cell>
        </row>
        <row r="603">
          <cell r="A603" t="str">
            <v>8217513900</v>
          </cell>
          <cell r="B603">
            <v>8217513900</v>
          </cell>
          <cell r="C603" t="str">
            <v>M'SHIPS&amp;DUES-CIVIC|PROF.&amp;INDUS</v>
          </cell>
          <cell r="D603" t="str">
            <v>ЧЛЕНСТВО И СБОРЫ - ГРАЖДАНСКИЕ, ПРОФЕС. И ПРОМЫШЛЕННЫЕ</v>
          </cell>
        </row>
        <row r="604">
          <cell r="A604" t="str">
            <v>8217514000</v>
          </cell>
          <cell r="B604">
            <v>8217514000</v>
          </cell>
          <cell r="C604" t="str">
            <v>EMPLOYEE PUBLICATIONS</v>
          </cell>
          <cell r="D604" t="str">
            <v>ПУБЛИКАЦИИ СОТРУДНИКОВ</v>
          </cell>
        </row>
        <row r="605">
          <cell r="A605" t="str">
            <v>8217514100</v>
          </cell>
          <cell r="B605">
            <v>8217514100</v>
          </cell>
          <cell r="C605" t="str">
            <v>EDUCATION EXP.EMPLOYEE DEPEND</v>
          </cell>
          <cell r="D605" t="str">
            <v>ЗАТРАТЫ НА ОБУЧЕНИЕ ИЖДИВЕНЦЕВ СОТРУДНИКОВ</v>
          </cell>
        </row>
        <row r="606">
          <cell r="A606" t="str">
            <v>8217514105</v>
          </cell>
          <cell r="B606">
            <v>8217514105</v>
          </cell>
          <cell r="C606" t="str">
            <v>TRAINING - UNIVERSITY STUDENTS - FSU</v>
          </cell>
          <cell r="D606" t="str">
            <v>ОБУЧЕНИЕ- СТУДЕНТОВ УНИВЕРСИТЕТОВ-СНГ</v>
          </cell>
        </row>
        <row r="607">
          <cell r="A607" t="str">
            <v>8217514110</v>
          </cell>
          <cell r="B607">
            <v>8217514110</v>
          </cell>
          <cell r="C607" t="str">
            <v>TRAINING - UNIVERSITY STUDENTS - ABROAD</v>
          </cell>
          <cell r="D607" t="str">
            <v>ОБУЧЕНИЕ- СТУДЕНТОВ УНИВЕРСИТЕТОВ-ЗА ГРАНИЦЕЙ</v>
          </cell>
        </row>
        <row r="608">
          <cell r="A608" t="str">
            <v>8217514200</v>
          </cell>
          <cell r="B608">
            <v>8217514200</v>
          </cell>
          <cell r="C608" t="str">
            <v>COMPANY PROMOTIONAL ITEMS</v>
          </cell>
          <cell r="D608" t="str">
            <v>ЗАТРАТЫ КОМПАНИИ НА РЕКЛАМУ</v>
          </cell>
        </row>
        <row r="609">
          <cell r="A609" t="str">
            <v>8217514300</v>
          </cell>
          <cell r="B609">
            <v>8217514300</v>
          </cell>
          <cell r="C609" t="str">
            <v>INVESTOR RELATIONS</v>
          </cell>
          <cell r="D609" t="str">
            <v>РАБОТА С ИНВЕСТОРАМИ</v>
          </cell>
        </row>
        <row r="610">
          <cell r="A610" t="str">
            <v>8217514500</v>
          </cell>
          <cell r="B610">
            <v>8217514500</v>
          </cell>
          <cell r="C610" t="str">
            <v>DOMESTIC CASUALTY INSURANCE</v>
          </cell>
          <cell r="D610" t="str">
            <v>СТРАХОВАНИЕ ОТ НЕСЧАСТНЫХ СЛУЧАЕВ - КАЗАХСТАН</v>
          </cell>
        </row>
        <row r="611">
          <cell r="A611" t="str">
            <v>8217514600</v>
          </cell>
          <cell r="B611">
            <v>8217514600</v>
          </cell>
          <cell r="C611" t="str">
            <v>FOREIGN LIABILITY INSURANCE</v>
          </cell>
          <cell r="D611" t="str">
            <v>СТРАХОВАНИЕ ВНЕШНЕГО ДОЛГА</v>
          </cell>
        </row>
        <row r="612">
          <cell r="A612" t="str">
            <v>8217514700</v>
          </cell>
          <cell r="B612">
            <v>8217514700</v>
          </cell>
          <cell r="C612" t="str">
            <v>FIDELITY BOND INSURANCE</v>
          </cell>
          <cell r="D612" t="str">
            <v xml:space="preserve">ГАРАНТИИ ОТ ФИН. ПОТЕРЬ, СВЯЗ. СО ЗЛОУПОТР. СЛУЖ. КОМПАНИИ </v>
          </cell>
        </row>
        <row r="613">
          <cell r="A613" t="str">
            <v>8217514800</v>
          </cell>
          <cell r="B613">
            <v>8217514800</v>
          </cell>
          <cell r="C613" t="str">
            <v>PRIMARY LIABILITY INSURANCE</v>
          </cell>
          <cell r="D613" t="str">
            <v xml:space="preserve">ПЕРВИЧНОЕ СТРАХОВАНИЕ ГРАЖДАНСКОЙ ОТВЕТСТВЕННОСТИ </v>
          </cell>
        </row>
        <row r="614">
          <cell r="A614" t="str">
            <v>8217514810</v>
          </cell>
          <cell r="B614">
            <v>8217514810</v>
          </cell>
          <cell r="C614" t="str">
            <v>EXCESS LIABILITY INSURANCE</v>
          </cell>
          <cell r="D614" t="str">
            <v xml:space="preserve">ДОПОЛНИТ. СТРАХОВАНИЕ ГРАЖДАНСКОЙ ОТВЕТСТВЕННОСТИ </v>
          </cell>
        </row>
        <row r="615">
          <cell r="A615" t="str">
            <v>8217514900</v>
          </cell>
          <cell r="B615">
            <v>8217514900</v>
          </cell>
          <cell r="C615" t="str">
            <v>DIRECTORS &amp; OFFICERS LIABILITY</v>
          </cell>
          <cell r="D615" t="str">
            <v>ОТВЕТСТВЕННОСТИ ДИРЕКТОРОВ И СОТРУДНИКОВ</v>
          </cell>
        </row>
        <row r="616">
          <cell r="A616" t="str">
            <v>8217515500</v>
          </cell>
          <cell r="B616">
            <v>8217515500</v>
          </cell>
          <cell r="C616" t="str">
            <v>CATASTROPHE INSURANCE</v>
          </cell>
          <cell r="D616" t="str">
            <v>СТРАХОВАНИЕ НА СЛУЧАЙ КАТАСТРОФ</v>
          </cell>
        </row>
        <row r="617">
          <cell r="A617" t="str">
            <v>8217515600</v>
          </cell>
          <cell r="B617">
            <v>8217515600</v>
          </cell>
          <cell r="C617" t="str">
            <v>FREIGHT AND POSTAGE - MISC</v>
          </cell>
          <cell r="D617" t="str">
            <v>ДОСТАВКА ГРУЗОВ И ПОЧТА</v>
          </cell>
        </row>
        <row r="618">
          <cell r="A618" t="str">
            <v>8217515601</v>
          </cell>
          <cell r="B618">
            <v>8217515601</v>
          </cell>
          <cell r="C618" t="str">
            <v>POSTAGE</v>
          </cell>
          <cell r="D618" t="str">
            <v>ПОЧТА</v>
          </cell>
        </row>
        <row r="619">
          <cell r="A619" t="str">
            <v>8217515602</v>
          </cell>
          <cell r="B619">
            <v>8217515602</v>
          </cell>
          <cell r="C619" t="str">
            <v>LOCAL COURIERS</v>
          </cell>
          <cell r="D619" t="str">
            <v>МЕСТНЫЕ КУРЬЕРСКИЕ СЛУЖБЫ</v>
          </cell>
        </row>
        <row r="620">
          <cell r="A620" t="str">
            <v>8217515603</v>
          </cell>
          <cell r="B620">
            <v>8217515603</v>
          </cell>
          <cell r="C620" t="str">
            <v>INT'L &amp; INTERSTATE COURIERS</v>
          </cell>
          <cell r="D620" t="str">
            <v>МЕЖДУНАРОДНЫЕ И МЕЖШТАТНЫЕ КУРЬЕРСКИЕ СЛУЖБЫ</v>
          </cell>
        </row>
        <row r="621">
          <cell r="A621" t="str">
            <v>8217515604</v>
          </cell>
          <cell r="B621">
            <v>8217515604</v>
          </cell>
          <cell r="C621" t="str">
            <v>CUSTOMS PROCEDURES</v>
          </cell>
          <cell r="D621" t="str">
            <v>ТАМОЖЕННЫЕ ПРОЦЕДУРЫ</v>
          </cell>
        </row>
        <row r="622">
          <cell r="A622" t="str">
            <v>8217515700</v>
          </cell>
          <cell r="B622">
            <v>8217515700</v>
          </cell>
          <cell r="C622" t="str">
            <v>AIR, LAND &amp; MARINE TRANSPORTATION</v>
          </cell>
          <cell r="D622" t="str">
            <v>ТРАНСПОРТИРОВКА МОРСКИМ И ВОЗДУШНЫМ ТРАНСПОРТОМ</v>
          </cell>
        </row>
        <row r="623">
          <cell r="A623" t="str">
            <v>8217515800</v>
          </cell>
          <cell r="B623">
            <v>8217515800</v>
          </cell>
          <cell r="C623" t="str">
            <v>OFFICE RELOCATION EXPENSE</v>
          </cell>
          <cell r="D623" t="str">
            <v>ЗАТРАТЫ НА ПЕРЕЕЗД ОФИСА</v>
          </cell>
        </row>
        <row r="624">
          <cell r="A624" t="str">
            <v>8217516200</v>
          </cell>
          <cell r="B624">
            <v>8217516200</v>
          </cell>
          <cell r="C624" t="str">
            <v>ADVERTISING</v>
          </cell>
          <cell r="D624" t="str">
            <v>РЕКЛАМНАЯ КАМПАНИЯ</v>
          </cell>
        </row>
        <row r="625">
          <cell r="A625" t="str">
            <v>8217516600</v>
          </cell>
          <cell r="B625">
            <v>8217516600</v>
          </cell>
          <cell r="C625" t="str">
            <v>LEGAL EXPENSE</v>
          </cell>
          <cell r="D625" t="str">
            <v>ЗАТРАТЫ НА ЮРИДИЧЕСКИЕ УСЛУГИ</v>
          </cell>
        </row>
        <row r="626">
          <cell r="A626" t="str">
            <v>8217516900</v>
          </cell>
          <cell r="B626">
            <v>8217516900</v>
          </cell>
          <cell r="C626" t="str">
            <v>HOUSEHOLD GOODS TRANS INSUR</v>
          </cell>
          <cell r="D626" t="str">
            <v>СТРАХОВАНИЕ ПЕРЕВОЗКИ ЛИЧНЫХ ВЕЩЕЙ СОТРУДНИКОВ</v>
          </cell>
        </row>
        <row r="627">
          <cell r="A627" t="str">
            <v>8217517000</v>
          </cell>
          <cell r="B627">
            <v>8217517000</v>
          </cell>
          <cell r="C627" t="str">
            <v>ACCOUNTING FEES</v>
          </cell>
          <cell r="D627" t="str">
            <v>ВЫПЛАТЫ БУХГАЛТЕРСКОГО ОТДЕЛА</v>
          </cell>
        </row>
        <row r="628">
          <cell r="A628" t="str">
            <v>8217517010</v>
          </cell>
          <cell r="B628">
            <v>8217517010</v>
          </cell>
          <cell r="C628" t="str">
            <v>AUDIT FEES</v>
          </cell>
          <cell r="D628" t="str">
            <v>ОПЛАТА ЗА ПРОВЕДЕНИЕ АУДИТА</v>
          </cell>
        </row>
        <row r="629">
          <cell r="A629" t="str">
            <v>8217517100</v>
          </cell>
          <cell r="B629">
            <v>8217517100</v>
          </cell>
          <cell r="C629" t="str">
            <v>BOARD OF DIRECTORS FEES &amp; EXP</v>
          </cell>
          <cell r="D629" t="str">
            <v>ЗАТРАТЫ И ВЫПЛАТЫ ЧЛЕНАМ СОВЕТА ДИРЕКТОРОВ</v>
          </cell>
        </row>
        <row r="630">
          <cell r="A630" t="str">
            <v>8217517200</v>
          </cell>
          <cell r="B630">
            <v>8217517200</v>
          </cell>
          <cell r="C630" t="str">
            <v>MARINE CARGO INSURANCE</v>
          </cell>
          <cell r="D630" t="str">
            <v>СТРАХОВАНИЕ ГРУЗА ПЕРЕВОЗИМОГО МОРСКИМ ТРАНСПОРТОМ</v>
          </cell>
        </row>
        <row r="631">
          <cell r="A631" t="str">
            <v>8217517300</v>
          </cell>
          <cell r="B631">
            <v>8217517300</v>
          </cell>
          <cell r="C631" t="str">
            <v>CONSULTING FEES</v>
          </cell>
          <cell r="D631" t="str">
            <v>КОНСУЛЬТАЦИОННЫЕ УСЛУГИ</v>
          </cell>
        </row>
        <row r="632">
          <cell r="A632" t="str">
            <v>8217517400</v>
          </cell>
          <cell r="B632">
            <v>8217517400</v>
          </cell>
          <cell r="C632" t="str">
            <v>MISC CONTRACT SERVICES</v>
          </cell>
          <cell r="D632" t="str">
            <v>МЕЛКИЕ РАСХОДЫ НА РАБОТУ С ПОДРЯДЧИКАМИ</v>
          </cell>
        </row>
        <row r="633">
          <cell r="A633" t="str">
            <v>8217517410</v>
          </cell>
          <cell r="B633">
            <v>8217517410</v>
          </cell>
          <cell r="C633" t="str">
            <v>STATE REGISTR. OF THE REAL EST</v>
          </cell>
          <cell r="D633" t="str">
            <v>ГОСУД. РЕГИСТРАЦИЯ НЕВИЖИМОСТИ</v>
          </cell>
        </row>
        <row r="634">
          <cell r="A634" t="str">
            <v>8217517420</v>
          </cell>
          <cell r="B634">
            <v>8217517420</v>
          </cell>
          <cell r="C634" t="str">
            <v>GEOLOGICAL DATA</v>
          </cell>
          <cell r="D634" t="str">
            <v>ГЕОЛОГИЧЕСКАЯ ИНФОРМАЦИЯ</v>
          </cell>
        </row>
        <row r="635">
          <cell r="A635" t="str">
            <v>8217517430</v>
          </cell>
          <cell r="B635">
            <v>8217517430</v>
          </cell>
          <cell r="C635" t="str">
            <v>SOCIAL OBLIGATIONS</v>
          </cell>
          <cell r="D635" t="str">
            <v>СОЦИАЛЬНОЕ РАЗВИТИЕ ОБЛАСТИ</v>
          </cell>
        </row>
        <row r="636">
          <cell r="A636" t="str">
            <v>8217517440</v>
          </cell>
          <cell r="B636">
            <v>8217517440</v>
          </cell>
          <cell r="C636" t="str">
            <v>TEMPORARY CUSTODY SERVICES</v>
          </cell>
          <cell r="D636" t="str">
            <v>УСЛУГИ СВХ</v>
          </cell>
        </row>
        <row r="637">
          <cell r="A637" t="str">
            <v>8217517450</v>
          </cell>
          <cell r="B637">
            <v>8217517450</v>
          </cell>
          <cell r="C637" t="str">
            <v>LICENSE FEE</v>
          </cell>
          <cell r="D637" t="str">
            <v>ЛИЦЕНЗИОННЫЙ СБОР</v>
          </cell>
        </row>
        <row r="638">
          <cell r="A638" t="str">
            <v>8217517460</v>
          </cell>
          <cell r="B638">
            <v>8217517460</v>
          </cell>
          <cell r="C638" t="str">
            <v>HISTORICAL COSCTS</v>
          </cell>
          <cell r="D638" t="str">
            <v>ИСТИРИЧЕСКИЕ ЗАТРАТЫ</v>
          </cell>
        </row>
        <row r="639">
          <cell r="A639" t="str">
            <v>8217517470</v>
          </cell>
          <cell r="B639">
            <v>8217517470</v>
          </cell>
          <cell r="C639" t="str">
            <v>DESIGN WORKS</v>
          </cell>
          <cell r="D639" t="str">
            <v>ПРОЕКТНЫЕ РАБОТЫ</v>
          </cell>
        </row>
        <row r="640">
          <cell r="A640" t="str">
            <v>8217517700</v>
          </cell>
          <cell r="B640">
            <v>8217517700</v>
          </cell>
          <cell r="C640" t="str">
            <v>CLAIMS|DAMAGES &amp; LOSSES</v>
          </cell>
          <cell r="D640" t="str">
            <v>ПРЕТЕНЗИИ, ПОТЕРИ И УБЫТКИ</v>
          </cell>
        </row>
        <row r="641">
          <cell r="A641" t="str">
            <v>8217517800</v>
          </cell>
          <cell r="B641">
            <v>8217517800</v>
          </cell>
          <cell r="C641" t="str">
            <v>FOREIGN VEHICLE INSURANCE</v>
          </cell>
          <cell r="D641" t="str">
            <v>СТРАХОВАНИЕ ЗАРУБЕЖНЫХ ТРАНСПОРТНЫХ СРЕДСТВ</v>
          </cell>
        </row>
        <row r="642">
          <cell r="A642" t="str">
            <v>8217517900</v>
          </cell>
          <cell r="B642">
            <v>8217517900</v>
          </cell>
          <cell r="C642" t="str">
            <v>MISCELLANEOUS INSURANCE</v>
          </cell>
          <cell r="D642" t="str">
            <v>ПРОЧЕЕ СТРАХОВАНИЕ</v>
          </cell>
        </row>
        <row r="643">
          <cell r="A643" t="str">
            <v>8217518000</v>
          </cell>
          <cell r="B643">
            <v>8217518000</v>
          </cell>
          <cell r="C643" t="str">
            <v>CHARITABLE CONTRIBUTIONS</v>
          </cell>
          <cell r="D643" t="str">
            <v>ВЗНОСЫ НА БЛАГОТВОРИТЕЛЬНЫЕ ЦЕЛИ</v>
          </cell>
        </row>
        <row r="644">
          <cell r="A644" t="str">
            <v>8217518010</v>
          </cell>
          <cell r="B644">
            <v>8217518010</v>
          </cell>
          <cell r="C644" t="str">
            <v>AWARDS - INCENTIVE</v>
          </cell>
          <cell r="D644" t="str">
            <v>ПООЩРИТЕЛЬНЫЕ ПРЕМИИ</v>
          </cell>
        </row>
        <row r="645">
          <cell r="A645" t="str">
            <v>8217518020</v>
          </cell>
          <cell r="B645">
            <v>8217518020</v>
          </cell>
          <cell r="C645" t="str">
            <v>AWARDS - SAFETY</v>
          </cell>
          <cell r="D645" t="str">
            <v>ПРЕМИИ ПО БЕЗОПАСНОСТИ</v>
          </cell>
        </row>
        <row r="646">
          <cell r="A646" t="str">
            <v>8217518030</v>
          </cell>
          <cell r="B646">
            <v>8217518030</v>
          </cell>
          <cell r="C646" t="str">
            <v xml:space="preserve">SOCIAL OBLIGATION FUND </v>
          </cell>
          <cell r="D646" t="str">
            <v>СОЦИАЛЬНЫЙ ГАРАНТИЙНЫЙ ФОНД</v>
          </cell>
        </row>
        <row r="647">
          <cell r="A647" t="str">
            <v>8217518100</v>
          </cell>
          <cell r="B647">
            <v>8217518100</v>
          </cell>
          <cell r="C647" t="str">
            <v>EMPLOYEE SERVICE AWARDS</v>
          </cell>
          <cell r="D647" t="str">
            <v>ТРУДОВЫЕ НАГРАДЫ СОТРУДНИКАМ</v>
          </cell>
        </row>
        <row r="648">
          <cell r="A648" t="str">
            <v>8217518300</v>
          </cell>
          <cell r="B648">
            <v>8217518300</v>
          </cell>
          <cell r="C648" t="str">
            <v>EXECUTIVE HEALTH EXAMINATION</v>
          </cell>
          <cell r="D648" t="str">
            <v>ПРОВЕРКА СОСТОЯНИЯ ЗДОРОВЬЯ</v>
          </cell>
        </row>
        <row r="649">
          <cell r="A649" t="str">
            <v>8217518400</v>
          </cell>
          <cell r="B649">
            <v>8217518400</v>
          </cell>
          <cell r="C649" t="str">
            <v>EMPLOYEE RECREATION FUND</v>
          </cell>
          <cell r="D649" t="str">
            <v>ФОНД СОЦИАЛЬНОЙ ПОДДЕРЖКИ СОТРУДНИКОВ</v>
          </cell>
        </row>
        <row r="650">
          <cell r="A650" t="str">
            <v>8217518500</v>
          </cell>
          <cell r="B650">
            <v>8217518500</v>
          </cell>
          <cell r="C650" t="str">
            <v>EMPLOYEE HIRING EXPENSE</v>
          </cell>
          <cell r="D650" t="str">
            <v>РАСХОДЫ ПО НАЙМУ СОТРУДНИКОВ</v>
          </cell>
        </row>
        <row r="651">
          <cell r="A651" t="str">
            <v>8217518600</v>
          </cell>
          <cell r="B651">
            <v>8217518600</v>
          </cell>
          <cell r="C651" t="str">
            <v>EMPLOYEE TRAINING</v>
          </cell>
          <cell r="D651" t="str">
            <v>ОБУЧЕНИЕ СОТРУДНИКОВ</v>
          </cell>
        </row>
        <row r="652">
          <cell r="A652" t="str">
            <v>8217518700</v>
          </cell>
          <cell r="B652">
            <v>8217518700</v>
          </cell>
          <cell r="C652" t="str">
            <v>EMPLOYEE EDUCATIONAL ASSIST</v>
          </cell>
          <cell r="D652" t="str">
            <v>ПОДДЕРЖКА НА ОБУЧЕНИЕ СОТРУДНИКОВ</v>
          </cell>
        </row>
        <row r="653">
          <cell r="A653" t="str">
            <v>8217518800</v>
          </cell>
          <cell r="B653">
            <v>8217518800</v>
          </cell>
          <cell r="C653" t="str">
            <v>MISCELLANEOUS EMPLOYEE ASSIST</v>
          </cell>
          <cell r="D653" t="str">
            <v>МЕЛКИЕ РАСХОДЫ ДЛЯ ПОДДЕРЖКИ СОТРУДНИКОВ</v>
          </cell>
        </row>
        <row r="654">
          <cell r="A654" t="str">
            <v>8217518900</v>
          </cell>
          <cell r="B654">
            <v>8217518900</v>
          </cell>
          <cell r="C654" t="str">
            <v>SAFETY EXPENSES</v>
          </cell>
          <cell r="D654" t="str">
            <v>РАСХОДЫ ПО ОБЕСПЕЧЕНИЮ БЕЗОПАСНОСТИ</v>
          </cell>
        </row>
        <row r="655">
          <cell r="A655" t="str">
            <v>8217519000</v>
          </cell>
          <cell r="B655">
            <v>8217519000</v>
          </cell>
          <cell r="C655" t="str">
            <v>TELEPHONE-LOCAL&amp;LONG DISTANCE</v>
          </cell>
          <cell r="D655" t="str">
            <v xml:space="preserve">ТЕЛЕФОН - МЕСТНЫЕ И МЕЖДУНАРОДНЫЕ ПЕРЕГОВОРЫ </v>
          </cell>
        </row>
        <row r="656">
          <cell r="A656" t="str">
            <v>8217519010</v>
          </cell>
          <cell r="B656">
            <v>8217519010</v>
          </cell>
          <cell r="C656" t="str">
            <v>MOBILE PHONE COSTS</v>
          </cell>
          <cell r="D656" t="str">
            <v>РАСХОДЫ ПО СОТОВОЙ СВЯЗИ</v>
          </cell>
        </row>
        <row r="657">
          <cell r="A657" t="str">
            <v>8217519020</v>
          </cell>
          <cell r="B657">
            <v>8217519020</v>
          </cell>
          <cell r="C657" t="str">
            <v>SATELLITE COMMUNICATIONS</v>
          </cell>
          <cell r="D657" t="str">
            <v>СПУТНИКОВАЯ СВЯЗЬ</v>
          </cell>
        </row>
        <row r="658">
          <cell r="A658" t="str">
            <v>8217519030</v>
          </cell>
          <cell r="B658">
            <v>8217519030</v>
          </cell>
          <cell r="C658" t="str">
            <v>INMARSAT</v>
          </cell>
          <cell r="D658" t="str">
            <v>ИММАРСАТ</v>
          </cell>
        </row>
        <row r="659">
          <cell r="A659" t="str">
            <v>8217519040</v>
          </cell>
          <cell r="B659">
            <v>8217519040</v>
          </cell>
          <cell r="C659" t="str">
            <v>E-MAIL&amp;INTERNET SERVICES</v>
          </cell>
          <cell r="D659" t="str">
            <v>УСЛУГИ ЭЛ. ПОЧТЫ И ИНТЕРНЕТ</v>
          </cell>
        </row>
        <row r="660">
          <cell r="A660" t="str">
            <v>8217519200</v>
          </cell>
          <cell r="B660">
            <v>8217519200</v>
          </cell>
          <cell r="C660" t="str">
            <v>DATA COMMUNICATION EXPENSE</v>
          </cell>
          <cell r="D660" t="str">
            <v>РАСХОДЫ ПО ПЕРЕДАЧЕ ДАННЫХ И АРЕНДОВАННОМУ КАНАЛУ</v>
          </cell>
        </row>
        <row r="661">
          <cell r="A661" t="str">
            <v>8217519210</v>
          </cell>
          <cell r="B661">
            <v>8217519210</v>
          </cell>
          <cell r="C661" t="str">
            <v>COMPUTER SUPPLIES</v>
          </cell>
          <cell r="D661" t="str">
            <v>РАСХОДНЫЕ МАТЕРИАЛЫ ДЛЯ КОМПЬЮТЕРОВ</v>
          </cell>
        </row>
        <row r="662">
          <cell r="A662" t="str">
            <v>8217519220</v>
          </cell>
          <cell r="B662">
            <v>8217519220</v>
          </cell>
          <cell r="C662" t="str">
            <v>COMMUNICATION EQUIPMENT - EXPENSES</v>
          </cell>
          <cell r="D662" t="str">
            <v>ОБОРУДОВАНИЕ СВЯЗИ-РАСХОДЫ</v>
          </cell>
        </row>
        <row r="663">
          <cell r="A663" t="str">
            <v>8217519230</v>
          </cell>
          <cell r="B663">
            <v>8217519230</v>
          </cell>
          <cell r="C663" t="str">
            <v>COMMUMICATIONS EQUPMENT - MAINTENANCE</v>
          </cell>
          <cell r="D663" t="str">
            <v>ОБОРУДОВАНИЕ СВЯЗИ-ТЕХ.ОБСЛУЖИВАНИЕ</v>
          </cell>
        </row>
        <row r="664">
          <cell r="A664" t="str">
            <v>8217519240</v>
          </cell>
          <cell r="B664">
            <v>8217519240</v>
          </cell>
          <cell r="C664" t="str">
            <v>COMMUNICATIONS EXPENSES - OTHER</v>
          </cell>
          <cell r="D664" t="str">
            <v>КОМУНИКАЦИОННЫЕ РАСХОДЫ-ДРУГИЕ</v>
          </cell>
        </row>
        <row r="665">
          <cell r="A665" t="str">
            <v>8217519300</v>
          </cell>
          <cell r="B665">
            <v>8217519300</v>
          </cell>
          <cell r="C665" t="str">
            <v>PARKING FEES &amp; SERVICES</v>
          </cell>
          <cell r="D665" t="str">
            <v>ОПЛАТЫ ЗА ПАРКОВКУ И УСЛУГИ</v>
          </cell>
        </row>
        <row r="666">
          <cell r="A666" t="str">
            <v>8217519500</v>
          </cell>
          <cell r="B666">
            <v>8217519500</v>
          </cell>
          <cell r="C666" t="str">
            <v>STATIONARY &amp; OFFICE SUPPLIES</v>
          </cell>
          <cell r="D666" t="str">
            <v xml:space="preserve">КАНЦЕЛЯРСКИЕ И ОФИСНЫЕ ПРИНАДЛЕЖНОСТИ </v>
          </cell>
        </row>
        <row r="667">
          <cell r="A667" t="str">
            <v>8217519600</v>
          </cell>
          <cell r="B667">
            <v>8217519600</v>
          </cell>
          <cell r="C667" t="str">
            <v>EXPENSED OFFICE EQUIPMENT</v>
          </cell>
          <cell r="D667" t="str">
            <v>СПИСАННОЕ ОФИСНОЕ ОБОРУДОВАНИЕ</v>
          </cell>
        </row>
        <row r="668">
          <cell r="A668" t="str">
            <v>8217519700</v>
          </cell>
          <cell r="B668">
            <v>8217519700</v>
          </cell>
          <cell r="C668" t="str">
            <v>UTILITIES - OFFICE</v>
          </cell>
          <cell r="D668" t="str">
            <v>КОМУНАЛЬНЫЕ УСЛУГИ-ОФИС</v>
          </cell>
        </row>
        <row r="669">
          <cell r="A669" t="str">
            <v>8217519800</v>
          </cell>
          <cell r="B669">
            <v>8217519800</v>
          </cell>
          <cell r="C669" t="str">
            <v>REPRODUCTIVE SERVICES&amp;COPYING</v>
          </cell>
          <cell r="D669" t="str">
            <v>УСЛУГИ ПО РАЗМНОЖЕНИЮ И КОПИРОВАНИЮ ДОКУМЕНТОВ</v>
          </cell>
        </row>
        <row r="670">
          <cell r="A670" t="str">
            <v>8217519900</v>
          </cell>
          <cell r="B670">
            <v>8217519900</v>
          </cell>
          <cell r="C670" t="str">
            <v>RECORDING FEES</v>
          </cell>
          <cell r="D670" t="str">
            <v>ЗАТРАТЫ ПО ЗАПИСИ ДАННЫХ</v>
          </cell>
        </row>
        <row r="671">
          <cell r="A671" t="str">
            <v>8217520000</v>
          </cell>
          <cell r="B671">
            <v>8217520000</v>
          </cell>
          <cell r="C671" t="str">
            <v>BANK CHARGES</v>
          </cell>
          <cell r="D671" t="str">
            <v>БАНКОВСКИЕ УСЛУГИ</v>
          </cell>
        </row>
        <row r="672">
          <cell r="A672" t="str">
            <v>8217520100</v>
          </cell>
          <cell r="B672">
            <v>8217520100</v>
          </cell>
          <cell r="C672" t="str">
            <v>INTEREST EXPENSES - DEDUCTIBLE</v>
          </cell>
          <cell r="D672" t="str">
            <v>РАСХОДЫ ПО ПРОЦЕНТНЫМ СТАВКАМ - ОТЧИСЛЯЕМЫЕ</v>
          </cell>
        </row>
        <row r="673">
          <cell r="A673" t="str">
            <v>8217520200</v>
          </cell>
          <cell r="B673">
            <v>8217520200</v>
          </cell>
          <cell r="C673" t="str">
            <v>INTEREST EXPENSES - NON DEDUCT</v>
          </cell>
          <cell r="D673" t="str">
            <v>РАСХОДЫ ПО ПРОЦЕНТНЫМ СТАВКАМ - НЕОТЧИСЛЯЕМЫЕ</v>
          </cell>
        </row>
        <row r="674">
          <cell r="A674" t="str">
            <v>8217520500</v>
          </cell>
          <cell r="B674">
            <v>8217520500</v>
          </cell>
          <cell r="C674" t="str">
            <v>STOCK TRANSF AGENT FEES&amp;RELAT</v>
          </cell>
          <cell r="D674" t="str">
            <v>ЗАТРАТЫ НА ПЕРЕВОД АКЦИЙ И ОТНОСЯЩИЕСЯ УСЛУГИ</v>
          </cell>
        </row>
        <row r="675">
          <cell r="A675" t="str">
            <v>8217521500</v>
          </cell>
          <cell r="B675">
            <v>8217521500</v>
          </cell>
          <cell r="C675" t="str">
            <v>LUBRICANTS</v>
          </cell>
          <cell r="D675" t="str">
            <v>ГСМ</v>
          </cell>
        </row>
        <row r="676">
          <cell r="A676" t="str">
            <v>8217521510</v>
          </cell>
          <cell r="B676">
            <v>8217521510</v>
          </cell>
          <cell r="C676" t="str">
            <v>GASOLINE</v>
          </cell>
          <cell r="D676" t="str">
            <v>БЕНЗИН</v>
          </cell>
        </row>
        <row r="677">
          <cell r="A677" t="str">
            <v>8217521520</v>
          </cell>
          <cell r="B677">
            <v>8217521520</v>
          </cell>
          <cell r="C677" t="str">
            <v>DIESEL</v>
          </cell>
          <cell r="D677" t="str">
            <v>ДИЗЕЛЬНОЕ ТОПЛИВО</v>
          </cell>
        </row>
        <row r="678">
          <cell r="A678" t="str">
            <v>8217521600</v>
          </cell>
          <cell r="B678">
            <v>8217521600</v>
          </cell>
          <cell r="C678" t="str">
            <v>OPERATING SUPPLIES &amp; CATERING</v>
          </cell>
          <cell r="D678" t="str">
            <v>РАСХОДЫ НА ПОДДЕРЖАНИЕ ПРОИЗВОДСТВА И УСЛУГИ ПИТАНИЯ</v>
          </cell>
        </row>
        <row r="679">
          <cell r="A679" t="str">
            <v>8217523300</v>
          </cell>
          <cell r="B679">
            <v>8217523300</v>
          </cell>
          <cell r="C679" t="str">
            <v>R&amp;M - VEHICLES</v>
          </cell>
          <cell r="D679" t="str">
            <v>РАСХОДЫ НА ТРАНСПОРТ - ЛИЧНОЕ ПОЛЬЗОВАНИЕ</v>
          </cell>
        </row>
        <row r="680">
          <cell r="A680" t="str">
            <v>8217523700</v>
          </cell>
          <cell r="B680">
            <v>8217523700</v>
          </cell>
          <cell r="C680" t="str">
            <v>SECURITY SERVICES</v>
          </cell>
          <cell r="D680" t="str">
            <v>УСЛУГИ ПО ПРЕДОСТАВЛЕНИЮ ОХРАНЫ</v>
          </cell>
        </row>
        <row r="681">
          <cell r="A681" t="str">
            <v>8217524400</v>
          </cell>
          <cell r="B681">
            <v>8217524400</v>
          </cell>
          <cell r="C681" t="str">
            <v>UTILITIES-EXPAT RESIDENCE</v>
          </cell>
          <cell r="D681" t="str">
            <v>КОММУНИКАЦИИ - РЕЗИДЕНЦИИ ЭКСПАТРИАНТОВ</v>
          </cell>
        </row>
        <row r="682">
          <cell r="A682" t="str">
            <v>8217524410</v>
          </cell>
          <cell r="B682">
            <v>8217524410</v>
          </cell>
          <cell r="C682" t="str">
            <v>UTILITIES - STAFF HOUSE</v>
          </cell>
          <cell r="D682" t="str">
            <v>КОМУНАЛЬНЫЕ УСЛУГИ-СТАФ ХАУЗ</v>
          </cell>
        </row>
        <row r="683">
          <cell r="A683" t="str">
            <v>8217525000</v>
          </cell>
          <cell r="B683">
            <v>8217525000</v>
          </cell>
          <cell r="C683" t="str">
            <v>RENT-OFFICE</v>
          </cell>
          <cell r="D683" t="str">
            <v>АРЕНДА - ОФИС</v>
          </cell>
        </row>
        <row r="684">
          <cell r="A684" t="str">
            <v>8217525200</v>
          </cell>
          <cell r="B684">
            <v>8217525200</v>
          </cell>
          <cell r="C684" t="str">
            <v>RENT-EQUIPMENT</v>
          </cell>
          <cell r="D684" t="str">
            <v>АРЕНДА - ОБОРУДОВАНИЕ</v>
          </cell>
        </row>
        <row r="685">
          <cell r="A685" t="str">
            <v>8217525210</v>
          </cell>
          <cell r="B685">
            <v>8217525210</v>
          </cell>
          <cell r="C685" t="str">
            <v>RENT - STAFF HOUSE</v>
          </cell>
          <cell r="D685" t="str">
            <v>АРЕНДА-СТАФ ХАУЗ</v>
          </cell>
        </row>
        <row r="686">
          <cell r="A686" t="str">
            <v>8217525600</v>
          </cell>
          <cell r="B686">
            <v>8217525600</v>
          </cell>
          <cell r="C686" t="str">
            <v>RENT-EMPLOYEE RESIDENCE</v>
          </cell>
          <cell r="D686" t="str">
            <v>АРЕНДА - КВАРТИРЫ СОТРУДНИКОВ</v>
          </cell>
        </row>
        <row r="687">
          <cell r="A687" t="str">
            <v>8217525700</v>
          </cell>
          <cell r="B687">
            <v>8217525700</v>
          </cell>
          <cell r="C687" t="str">
            <v>LAND LEASE</v>
          </cell>
          <cell r="D687" t="str">
            <v>АРЕНДА ЗЕМЛИ</v>
          </cell>
        </row>
        <row r="688">
          <cell r="A688" t="str">
            <v>8217526000</v>
          </cell>
          <cell r="B688">
            <v>8217526000</v>
          </cell>
          <cell r="C688" t="str">
            <v>SOFTWARE COSTS &amp; MAINTENANCE</v>
          </cell>
          <cell r="D688" t="str">
            <v>СТОИМОСТЬ ПРОГРАММНОГО ОБЕСПЕЧЕНИЯ И ЕГО ОБСЛУЖИВАНИЕ</v>
          </cell>
        </row>
        <row r="689">
          <cell r="A689" t="str">
            <v>8217526200</v>
          </cell>
          <cell r="B689">
            <v>8217526200</v>
          </cell>
          <cell r="C689" t="str">
            <v>OUTSIDE COMPUTER SERVICES</v>
          </cell>
          <cell r="D689" t="str">
            <v>ВНЕШНИЕ УСЛУГИ ПО КОМПЬЮТЕРАМ</v>
          </cell>
        </row>
        <row r="690">
          <cell r="A690" t="str">
            <v>8217527900</v>
          </cell>
          <cell r="B690">
            <v>8217527900</v>
          </cell>
          <cell r="C690" t="str">
            <v>ENTERTAINMENT</v>
          </cell>
          <cell r="D690" t="str">
            <v>РАЗВЛЕЧЕНИЯ</v>
          </cell>
        </row>
        <row r="691">
          <cell r="A691" t="str">
            <v>8217528000</v>
          </cell>
          <cell r="B691">
            <v>8217528000</v>
          </cell>
          <cell r="C691" t="str">
            <v>TRADL EMPLOYEE ENTERTAINM ETC.</v>
          </cell>
          <cell r="D691" t="str">
            <v>ТРАДИЦИОННЫЕ ВИДЫ ОТДЫХА СОТРУДНИКОВ</v>
          </cell>
        </row>
        <row r="692">
          <cell r="A692" t="str">
            <v>8217528100</v>
          </cell>
          <cell r="B692">
            <v>8217528100</v>
          </cell>
          <cell r="C692" t="str">
            <v>GIFTS</v>
          </cell>
          <cell r="D692" t="str">
            <v>ПОДАРКИ</v>
          </cell>
        </row>
        <row r="693">
          <cell r="A693" t="str">
            <v>8217530100</v>
          </cell>
          <cell r="B693">
            <v>8217530100</v>
          </cell>
          <cell r="C693" t="str">
            <v>MAINTENANCE - OFFICE</v>
          </cell>
          <cell r="D693" t="str">
            <v>СОДЕРЖАНИЕ ЗДАНИЙ</v>
          </cell>
        </row>
        <row r="694">
          <cell r="A694" t="str">
            <v>8217530110</v>
          </cell>
          <cell r="B694">
            <v>8217530110</v>
          </cell>
          <cell r="C694" t="str">
            <v>MAINTENANCE - COMPUTERS</v>
          </cell>
          <cell r="D694" t="str">
            <v>ТЕХ.ОБСЛУЖИВАНИЕ -КОМПЬЮТЕРЫ</v>
          </cell>
        </row>
        <row r="695">
          <cell r="A695" t="str">
            <v>8217530120</v>
          </cell>
          <cell r="B695">
            <v>8217530120</v>
          </cell>
          <cell r="C695" t="str">
            <v>MAINTENANCE - COPIER/OFFICE EQUIPMENT</v>
          </cell>
          <cell r="D695" t="str">
            <v>ТЕХ.ОБСЛУЖИВАНИЕ- КСЕРОКС/ ОФИСНОЕ ОБОРУДОВАНИЕ</v>
          </cell>
        </row>
        <row r="696">
          <cell r="A696" t="str">
            <v>8217530200</v>
          </cell>
          <cell r="B696">
            <v>8217530200</v>
          </cell>
          <cell r="C696" t="str">
            <v>CLOSED</v>
          </cell>
          <cell r="D696" t="str">
            <v>ЗАКРЫТО</v>
          </cell>
        </row>
        <row r="697">
          <cell r="A697" t="str">
            <v>8217531002</v>
          </cell>
          <cell r="B697">
            <v>8217531002</v>
          </cell>
          <cell r="C697" t="str">
            <v>AMORTISATION EXPENSE - LICENSE</v>
          </cell>
          <cell r="D697" t="str">
            <v>АККУМ. АМОРТИЗ. - ЛИЦЕНЗИОННЫЕ СОГЛАШЕНИЯ</v>
          </cell>
        </row>
        <row r="698">
          <cell r="A698" t="str">
            <v>8217531004</v>
          </cell>
          <cell r="B698">
            <v>8217531004</v>
          </cell>
          <cell r="C698" t="str">
            <v>AMORTISATION EXPENSE-SOFTWARE</v>
          </cell>
          <cell r="D698" t="str">
            <v>АМОРТИЗАЦИЯ - ПРОГРАММНОЕ ОБЕСПЕЧЕНИЕ</v>
          </cell>
        </row>
        <row r="699">
          <cell r="A699" t="str">
            <v>8217531006</v>
          </cell>
          <cell r="B699">
            <v>8217531006</v>
          </cell>
          <cell r="C699" t="str">
            <v>AMORTISATION EXPENSE - PATENTS</v>
          </cell>
          <cell r="D699" t="str">
            <v>АМОРТИЗАЦИЯ - ПАТЕНТЫ</v>
          </cell>
        </row>
        <row r="700">
          <cell r="A700" t="str">
            <v>8217531008</v>
          </cell>
          <cell r="B700">
            <v>8217531008</v>
          </cell>
          <cell r="C700" t="str">
            <v>AMORTISATION EXPENSE - ORGANIZ</v>
          </cell>
          <cell r="D700" t="str">
            <v>AМОРТИЗАЦИЯ - ОРГАНИЗАЦИОННЫЕ ЗАТРАТЫ</v>
          </cell>
        </row>
        <row r="701">
          <cell r="A701" t="str">
            <v>8217531010</v>
          </cell>
          <cell r="B701">
            <v>8217531010</v>
          </cell>
          <cell r="C701" t="str">
            <v>AMORTISATION EXPENSE - GOODWIL</v>
          </cell>
          <cell r="D701" t="str">
            <v>АМОРТИЗАЦИЯ - ГУД ВИЛЛ</v>
          </cell>
        </row>
        <row r="702">
          <cell r="A702" t="str">
            <v>8217531012</v>
          </cell>
          <cell r="B702">
            <v>8217531012</v>
          </cell>
          <cell r="C702" t="str">
            <v>AMORTISATION EXPENSE - OTHER</v>
          </cell>
          <cell r="D702" t="str">
            <v>АМОРТИЗАЦИЯ - ПРОЧАЯ</v>
          </cell>
        </row>
        <row r="703">
          <cell r="A703" t="str">
            <v>8217538000</v>
          </cell>
          <cell r="B703">
            <v>8217538000</v>
          </cell>
          <cell r="C703" t="str">
            <v>OFFICE EQUIPMENT RENTALS</v>
          </cell>
          <cell r="D703" t="str">
            <v>АРЕНДА ОФИСНОГО ОБОРУДОВАНИЯ</v>
          </cell>
        </row>
        <row r="704">
          <cell r="A704" t="str">
            <v>8217540100</v>
          </cell>
          <cell r="B704">
            <v>8217540100</v>
          </cell>
          <cell r="C704" t="str">
            <v>AD VALOREM PROPERTY TAXES</v>
          </cell>
          <cell r="D704" t="str">
            <v>НАЛОГИ НА ИМУЩЕСТВО AD VALOREM</v>
          </cell>
        </row>
        <row r="705">
          <cell r="A705" t="str">
            <v>8217540200</v>
          </cell>
          <cell r="B705">
            <v>8217540200</v>
          </cell>
          <cell r="C705" t="str">
            <v>KAZAKSTAN PROPERTY TAXES 1%</v>
          </cell>
          <cell r="D705" t="str">
            <v>НАЛОГ НА ИМУЩЕСТОВ В КАЗАХСТАНЕ 1%</v>
          </cell>
        </row>
        <row r="706">
          <cell r="A706" t="str">
            <v>8217545000</v>
          </cell>
          <cell r="B706">
            <v>8217545000</v>
          </cell>
          <cell r="C706" t="str">
            <v>OTHER TAXES</v>
          </cell>
          <cell r="D706" t="str">
            <v>ДРУГИЕ НАЛОГИ</v>
          </cell>
        </row>
        <row r="707">
          <cell r="A707" t="str">
            <v>8217545010</v>
          </cell>
          <cell r="B707">
            <v>8217545010</v>
          </cell>
          <cell r="C707" t="str">
            <v>VALUE ADDED TAX</v>
          </cell>
          <cell r="D707" t="str">
            <v>НДС</v>
          </cell>
        </row>
        <row r="708">
          <cell r="A708" t="str">
            <v>8217545015</v>
          </cell>
          <cell r="B708">
            <v>8217545015</v>
          </cell>
          <cell r="C708" t="str">
            <v>WITHOLDING TAXES</v>
          </cell>
          <cell r="D708" t="str">
            <v>НАЛОГ С НЕРЕЗИДЕНТОВ</v>
          </cell>
        </row>
        <row r="709">
          <cell r="A709" t="str">
            <v>8217545020</v>
          </cell>
          <cell r="B709">
            <v>8217545020</v>
          </cell>
          <cell r="C709" t="str">
            <v>ROYALTIES</v>
          </cell>
          <cell r="D709" t="str">
            <v>РОЯЛТИ</v>
          </cell>
        </row>
        <row r="710">
          <cell r="A710" t="str">
            <v>8217545030</v>
          </cell>
          <cell r="B710">
            <v>8217545030</v>
          </cell>
          <cell r="C710" t="str">
            <v>BONUSES</v>
          </cell>
          <cell r="D710" t="str">
            <v>БОНУСЫ</v>
          </cell>
        </row>
        <row r="711">
          <cell r="A711" t="str">
            <v>8217545040</v>
          </cell>
          <cell r="B711">
            <v>8217545040</v>
          </cell>
          <cell r="C711" t="str">
            <v>EXCISE TAXES</v>
          </cell>
          <cell r="D711" t="str">
            <v>АКЦИЗНЫЙ НАЛОГ</v>
          </cell>
        </row>
        <row r="712">
          <cell r="A712" t="str">
            <v>8217545050</v>
          </cell>
          <cell r="B712">
            <v>8217545050</v>
          </cell>
          <cell r="C712" t="str">
            <v>EXPORT DUTIES</v>
          </cell>
          <cell r="D712" t="str">
            <v>ПОШЛИНЫ НА ЭКСПОРТ</v>
          </cell>
        </row>
        <row r="713">
          <cell r="A713" t="str">
            <v>8217545055</v>
          </cell>
          <cell r="B713">
            <v>8217545055</v>
          </cell>
          <cell r="C713" t="str">
            <v>CUSTOMS AND IMPORT DUTIES</v>
          </cell>
          <cell r="D713" t="str">
            <v>ТАМОЖЕННЫЕ ПОШЛИНЫ И ПОШЛИНЫ НА ВВОЗ</v>
          </cell>
        </row>
        <row r="714">
          <cell r="A714" t="str">
            <v>8217545060</v>
          </cell>
          <cell r="B714">
            <v>8217545060</v>
          </cell>
          <cell r="C714" t="str">
            <v>ECOLOGICAL TAXES</v>
          </cell>
          <cell r="D714" t="str">
            <v>ЭКОЛОГИЧЕСКИЕ ВЫПЛАТЫ</v>
          </cell>
        </row>
        <row r="715">
          <cell r="A715" t="str">
            <v>8217545070</v>
          </cell>
          <cell r="B715">
            <v>8217545070</v>
          </cell>
          <cell r="C715" t="str">
            <v>ROAD FUND</v>
          </cell>
          <cell r="D715" t="str">
            <v>ДОРОЖНЫЙ ФОНД</v>
          </cell>
        </row>
        <row r="716">
          <cell r="A716" t="str">
            <v>8217545075</v>
          </cell>
          <cell r="B716">
            <v>8217545075</v>
          </cell>
          <cell r="C716" t="str">
            <v>VEHICLE TAXES</v>
          </cell>
          <cell r="D716" t="str">
            <v>НАЛОГИ НА ТРАНСПОРТ</v>
          </cell>
        </row>
        <row r="717">
          <cell r="A717" t="str">
            <v>8217545080</v>
          </cell>
          <cell r="B717">
            <v>8217545080</v>
          </cell>
          <cell r="C717" t="str">
            <v>TRANSPORT TAXES</v>
          </cell>
          <cell r="D717" t="str">
            <v>ТРАНСПОРТНЫЙ НАЛОГ</v>
          </cell>
        </row>
        <row r="718">
          <cell r="A718" t="str">
            <v>8217545090</v>
          </cell>
          <cell r="B718">
            <v>8217545090</v>
          </cell>
          <cell r="C718" t="str">
            <v>PROPERTY TAXES</v>
          </cell>
          <cell r="D718" t="str">
            <v>НАЛОГ НА ИМУЩЕСТВО</v>
          </cell>
        </row>
        <row r="719">
          <cell r="A719" t="str">
            <v>8217545095</v>
          </cell>
          <cell r="B719">
            <v>8217545095</v>
          </cell>
          <cell r="C719" t="str">
            <v>PENALTIES/INTEREST ON TAXES</v>
          </cell>
          <cell r="D719" t="str">
            <v>ШТРАФНЫК САНКЦИИ/ПРОЦЕНТ ПО НАЛОГАМ</v>
          </cell>
        </row>
        <row r="720">
          <cell r="A720" t="str">
            <v>8217545100</v>
          </cell>
          <cell r="B720">
            <v>8217545100</v>
          </cell>
          <cell r="C720" t="str">
            <v>LAND TAXES</v>
          </cell>
          <cell r="D720" t="str">
            <v>ЗЕМЕЛЬНЫЙ НАЛОГ</v>
          </cell>
        </row>
        <row r="721">
          <cell r="A721" t="str">
            <v>8217550000</v>
          </cell>
          <cell r="B721">
            <v>8217550000</v>
          </cell>
          <cell r="C721" t="str">
            <v>DEPRECIATION-BUILDINGS</v>
          </cell>
          <cell r="D721" t="str">
            <v>АМОРТИЗАЦИЯ - ЗДАНИЯ</v>
          </cell>
        </row>
        <row r="722">
          <cell r="A722" t="str">
            <v>8217550010</v>
          </cell>
          <cell r="B722">
            <v>8217550010</v>
          </cell>
          <cell r="C722" t="str">
            <v>DEPRECIATION CAPITALIZED</v>
          </cell>
          <cell r="D722" t="str">
            <v>КАПИТАЛИЗИРОВАННАЯ АМОРТИЗАЦИЯ</v>
          </cell>
        </row>
        <row r="723">
          <cell r="A723" t="str">
            <v>8217550100</v>
          </cell>
          <cell r="B723">
            <v>8217550100</v>
          </cell>
          <cell r="C723" t="str">
            <v>DEP'N-MACHINES &amp; EQUIPMENT|EDP</v>
          </cell>
          <cell r="D723" t="str">
            <v>АМОРТИЗАЦИЯ - МАШИНЫ И ОБОРУДОВАНИЕ, EDP</v>
          </cell>
        </row>
        <row r="724">
          <cell r="A724" t="str">
            <v>8217551650</v>
          </cell>
          <cell r="B724">
            <v>8217551650</v>
          </cell>
          <cell r="C724" t="str">
            <v>DEPRECIATN-OTHER FIXED ASSETS</v>
          </cell>
          <cell r="D724" t="str">
            <v>АМОРТИЗАЦИЯ - ПРОЧИЕ ОСНОВНЫЕ СРЕДСТВА</v>
          </cell>
        </row>
        <row r="725">
          <cell r="A725" t="str">
            <v>8217551700</v>
          </cell>
          <cell r="B725">
            <v>8217551700</v>
          </cell>
          <cell r="C725" t="str">
            <v>DepnExpense-Furniture&amp;Fixtures</v>
          </cell>
          <cell r="D725" t="str">
            <v>АМОРТИЗАЦИЯ -МЕБЕЛЬ И ПРИНАДЛЕЖНОСТИ</v>
          </cell>
        </row>
        <row r="726">
          <cell r="A726" t="str">
            <v>8217551800</v>
          </cell>
          <cell r="B726">
            <v>8217551800</v>
          </cell>
          <cell r="C726" t="str">
            <v>DepnExpense-CommunicationEquip</v>
          </cell>
          <cell r="D726" t="str">
            <v>АМОРТИЗАЦИЯ -ТЕЛЕФ./ФАКС/СВЯЗИ</v>
          </cell>
        </row>
        <row r="727">
          <cell r="A727" t="str">
            <v>8217552000</v>
          </cell>
          <cell r="B727">
            <v>8217552000</v>
          </cell>
          <cell r="C727" t="str">
            <v>DepnExpense-ComputersPrinters</v>
          </cell>
          <cell r="D727" t="str">
            <v>АМОРТИЗАЦИЯ - КОМПЬЮТЕРЫ И ПРИНТЕРЫ</v>
          </cell>
        </row>
        <row r="728">
          <cell r="A728" t="str">
            <v>8217552300</v>
          </cell>
          <cell r="B728">
            <v>8217552300</v>
          </cell>
          <cell r="C728" t="str">
            <v>DepnExpense-Trucks&amp;Tractors</v>
          </cell>
          <cell r="D728" t="str">
            <v>АМОРТИЗАЦИЯ -ГРУЗОВИКИ И ТРАКТОРА</v>
          </cell>
        </row>
        <row r="729">
          <cell r="A729" t="str">
            <v>8217552400</v>
          </cell>
          <cell r="B729">
            <v>8217552400</v>
          </cell>
          <cell r="C729" t="str">
            <v>DepnExpense-PassengerAutos</v>
          </cell>
          <cell r="D729" t="str">
            <v>АМОРТИЗАЦИЯ-АВТОТРАНСПОРТ</v>
          </cell>
        </row>
        <row r="730">
          <cell r="A730" t="str">
            <v>8217552600</v>
          </cell>
          <cell r="B730">
            <v>8217552600</v>
          </cell>
          <cell r="C730" t="str">
            <v>DepnExpense-FurnAppliancesAPTs</v>
          </cell>
          <cell r="D730" t="str">
            <v>АМОРТ. - МЕБЕЛЬ И БЫТ. ПРИБ. - ДЛЯ КВАРТ.</v>
          </cell>
        </row>
        <row r="731">
          <cell r="A731" t="str">
            <v>8217552800</v>
          </cell>
          <cell r="B731">
            <v>8217552800</v>
          </cell>
          <cell r="C731" t="str">
            <v>DepnExpense-SafetyEquipment</v>
          </cell>
          <cell r="D731" t="str">
            <v>АМОРТ. -ОБОРУД. ДЛЯ ОБ. БЕЗОПАС. РАБОТ</v>
          </cell>
        </row>
        <row r="732">
          <cell r="A732" t="str">
            <v>8217599126</v>
          </cell>
          <cell r="B732">
            <v>8217599126</v>
          </cell>
          <cell r="C732" t="str">
            <v>Close 821 to 126</v>
          </cell>
          <cell r="D732" t="str">
            <v>Закрытие с 821 на 126</v>
          </cell>
        </row>
        <row r="733">
          <cell r="A733" t="str">
            <v>8318400000</v>
          </cell>
          <cell r="B733">
            <v>8318400000</v>
          </cell>
          <cell r="C733" t="str">
            <v>INTEREST EXPENSES</v>
          </cell>
          <cell r="D733" t="str">
            <v>РАСХОДЫ ПО ПРОЦЕНТАМ</v>
          </cell>
        </row>
        <row r="734">
          <cell r="A734" t="str">
            <v>8318410000</v>
          </cell>
          <cell r="B734">
            <v>8318410000</v>
          </cell>
          <cell r="C734" t="str">
            <v>FIOC HOUSTON</v>
          </cell>
          <cell r="D734" t="str">
            <v>ФИОК, ХЬЮСТОН</v>
          </cell>
        </row>
        <row r="735">
          <cell r="A735" t="str">
            <v>8318420000</v>
          </cell>
          <cell r="B735">
            <v>8318420000</v>
          </cell>
          <cell r="C735" t="str">
            <v>FIOC ALMATY</v>
          </cell>
          <cell r="D735" t="str">
            <v>ФИОК, АЛМАТЫ</v>
          </cell>
        </row>
        <row r="736">
          <cell r="A736" t="str">
            <v>8318441000</v>
          </cell>
          <cell r="B736">
            <v>8318441000</v>
          </cell>
          <cell r="C736" t="str">
            <v>SAZANKURAK</v>
          </cell>
          <cell r="D736" t="str">
            <v>САЗАНКУРАК</v>
          </cell>
        </row>
        <row r="737">
          <cell r="A737" t="str">
            <v>8318442000</v>
          </cell>
          <cell r="B737">
            <v>8318442000</v>
          </cell>
          <cell r="C737" t="str">
            <v>NORTH CASPIAN OIL</v>
          </cell>
          <cell r="D737" t="str">
            <v>NCO</v>
          </cell>
        </row>
        <row r="738">
          <cell r="A738" t="str">
            <v>8318443000</v>
          </cell>
          <cell r="B738">
            <v>8318443000</v>
          </cell>
          <cell r="C738" t="str">
            <v>PRECASPIAN PETROLEUM</v>
          </cell>
          <cell r="D738" t="str">
            <v>ПРИКАСПИАН ПЕТРОЛЕУМ</v>
          </cell>
        </row>
        <row r="739">
          <cell r="A739" t="str">
            <v>8318448000</v>
          </cell>
          <cell r="B739">
            <v>8318448000</v>
          </cell>
          <cell r="C739" t="str">
            <v>CENTRAL ASIA OIL</v>
          </cell>
          <cell r="D739" t="str">
            <v>ЦАН</v>
          </cell>
        </row>
        <row r="740">
          <cell r="A740" t="str">
            <v>8318451000</v>
          </cell>
          <cell r="B740">
            <v>8318451000</v>
          </cell>
          <cell r="C740" t="str">
            <v>ZHAIKMUNAI</v>
          </cell>
          <cell r="D740" t="str">
            <v>ЖАИКМУНАЙ</v>
          </cell>
        </row>
        <row r="741">
          <cell r="A741" t="str">
            <v>8318461000</v>
          </cell>
          <cell r="B741">
            <v>8318461000</v>
          </cell>
          <cell r="C741" t="str">
            <v>ZHAIKTRANS</v>
          </cell>
          <cell r="D741" t="str">
            <v>ЖАИКТРАНС</v>
          </cell>
        </row>
        <row r="742">
          <cell r="A742" t="str">
            <v>8318471000</v>
          </cell>
          <cell r="B742">
            <v>8318471000</v>
          </cell>
          <cell r="C742" t="str">
            <v>ZHAIKTRANS SAMARA</v>
          </cell>
          <cell r="D742" t="str">
            <v>ЖАИКТРАНС - САМАРА</v>
          </cell>
        </row>
        <row r="743">
          <cell r="A743" t="str">
            <v>8417500000</v>
          </cell>
          <cell r="B743">
            <v>8417500000</v>
          </cell>
          <cell r="C743" t="str">
            <v>SELLING EXPENSES - INTANGIBLES</v>
          </cell>
          <cell r="D743" t="str">
            <v>РАСХОДЫ ОТ РЕАЛИЗАЦИИ НЕМАТЕРИАЛЬНЫХ АКТИВОВ</v>
          </cell>
        </row>
        <row r="744">
          <cell r="A744" t="str">
            <v>8427500000</v>
          </cell>
          <cell r="B744">
            <v>8427500000</v>
          </cell>
          <cell r="C744" t="str">
            <v>SELLING EXPENSES - FIXED ASSET</v>
          </cell>
          <cell r="D744" t="str">
            <v>РАСХОДЫ ОТ РЕАЛИЗАЦИИ ОСНОВНЫХ СРЕДСТВ</v>
          </cell>
        </row>
        <row r="745">
          <cell r="A745" t="str">
            <v>8428700000</v>
          </cell>
          <cell r="B745">
            <v>8428700000</v>
          </cell>
          <cell r="C745" t="str">
            <v>CLOSED</v>
          </cell>
          <cell r="D745" t="str">
            <v>ЗАКРЫТО</v>
          </cell>
        </row>
        <row r="746">
          <cell r="A746" t="str">
            <v>8437500000</v>
          </cell>
          <cell r="B746">
            <v>8437500000</v>
          </cell>
          <cell r="C746" t="str">
            <v>SELLING EXPENSES - SECURITIES</v>
          </cell>
          <cell r="D746" t="str">
            <v>РАСХОДЫ ОТ РЕАЛИЗАЦИИ ЦЕННЫХ БУМАГ</v>
          </cell>
        </row>
        <row r="747">
          <cell r="A747" t="str">
            <v>8447500000</v>
          </cell>
          <cell r="B747">
            <v>8447500000</v>
          </cell>
          <cell r="C747" t="str">
            <v>EXCHANGE LOSES</v>
          </cell>
          <cell r="D747" t="str">
            <v xml:space="preserve"> ДОХОД ОТ КУРСОВОЙ РАЗНИЦЫ</v>
          </cell>
        </row>
        <row r="748">
          <cell r="A748" t="str">
            <v>8448700000</v>
          </cell>
          <cell r="B748">
            <v>8448700000</v>
          </cell>
          <cell r="C748" t="str">
            <v>CLOSED</v>
          </cell>
          <cell r="D748" t="str">
            <v>ЗАКРЫТО</v>
          </cell>
        </row>
        <row r="749">
          <cell r="A749" t="str">
            <v>8457500000</v>
          </cell>
          <cell r="B749">
            <v>8457500000</v>
          </cell>
          <cell r="C749" t="str">
            <v>OTHER NON OPERATING EXPENSES</v>
          </cell>
          <cell r="D749" t="str">
            <v>рАСХОДЫ ОТ ПРОЧИХ ВИДОВ ДЕЯТЕЛЬНОСТИ</v>
          </cell>
        </row>
        <row r="750">
          <cell r="A750" t="str">
            <v>8458700000</v>
          </cell>
          <cell r="B750">
            <v>8458700000</v>
          </cell>
          <cell r="C750" t="str">
            <v>CLOSED</v>
          </cell>
          <cell r="D750" t="str">
            <v>ЗАКРЫТО</v>
          </cell>
        </row>
        <row r="751">
          <cell r="A751" t="str">
            <v>8508700000</v>
          </cell>
          <cell r="B751">
            <v>8508700000</v>
          </cell>
          <cell r="C751" t="str">
            <v>INCOME TAX EXPENSES</v>
          </cell>
          <cell r="D751" t="str">
            <v>ПОДОХОДНЫЙ НАЛОГ</v>
          </cell>
        </row>
        <row r="752">
          <cell r="A752" t="str">
            <v>8518700000</v>
          </cell>
          <cell r="B752">
            <v>8518700000</v>
          </cell>
          <cell r="C752" t="str">
            <v>CORPORATE INCOME TAX EXPENSE</v>
          </cell>
          <cell r="D752" t="str">
            <v>ПОДОХОДНЫЙ НАЛОГ</v>
          </cell>
        </row>
        <row r="753">
          <cell r="A753" t="str">
            <v>8518710000</v>
          </cell>
          <cell r="B753">
            <v>8518710000</v>
          </cell>
          <cell r="C753" t="str">
            <v>DEFERRED CORP. INCOME TAX EXPE</v>
          </cell>
          <cell r="D753" t="str">
            <v>ПОДОХОДНЫЙ НАЛОГ</v>
          </cell>
        </row>
        <row r="754">
          <cell r="A754" t="str">
            <v>8518720000</v>
          </cell>
          <cell r="B754">
            <v>8518720000</v>
          </cell>
          <cell r="C754" t="str">
            <v>CLOSED</v>
          </cell>
          <cell r="D754" t="str">
            <v>ЗАКРЫТО</v>
          </cell>
        </row>
        <row r="755">
          <cell r="A755" t="str">
            <v>8518800000</v>
          </cell>
          <cell r="B755">
            <v>8518800000</v>
          </cell>
          <cell r="C755" t="str">
            <v>CLOSED</v>
          </cell>
          <cell r="D755" t="str">
            <v>ЗАКРЫТО</v>
          </cell>
        </row>
        <row r="756">
          <cell r="A756" t="str">
            <v>8607500000</v>
          </cell>
          <cell r="B756">
            <v>8607500000</v>
          </cell>
          <cell r="C756" t="str">
            <v>EXTRAORDINARY GAINS/LOSSES</v>
          </cell>
          <cell r="D756" t="str">
            <v>ДОХОДЫ (УБЫТКИ) ОТ ЧРЕЗВЫЧ. СИТ.  И ПРЕКРАЩЕННЫХ ОПЕРАЦИЙ</v>
          </cell>
        </row>
        <row r="757">
          <cell r="A757" t="str">
            <v>8617500000</v>
          </cell>
          <cell r="B757">
            <v>8617500000</v>
          </cell>
          <cell r="C757" t="str">
            <v>NON RECOV. LOSSES FROM NAT. DI</v>
          </cell>
          <cell r="D757" t="str">
            <v>НЕКОМПЕНСИРУЕМЫЕ ДОХОДЫ (УБЫТКИ) ОТ СТИХИЙНЫХ БЕДСТВИЙ</v>
          </cell>
        </row>
        <row r="758">
          <cell r="A758" t="str">
            <v>8627500000</v>
          </cell>
          <cell r="B758">
            <v>8627500000</v>
          </cell>
          <cell r="C758" t="str">
            <v>GAINS/LOSS FR NATURAL DISAST</v>
          </cell>
          <cell r="D758" t="str">
            <v>НЕКОМПЕНСИРУЕМЫЕ ДОХОДЫ (УБЫТКИ) ОТ СТИХИЙНЫХ БЕДСТВИЙ</v>
          </cell>
        </row>
        <row r="759">
          <cell r="A759" t="str">
            <v>8637500000</v>
          </cell>
          <cell r="B759">
            <v>8637500000</v>
          </cell>
          <cell r="C759" t="str">
            <v>GAINS/LOSS DISCONT'D TRANSACT</v>
          </cell>
          <cell r="D759" t="str">
            <v>ДОХОДЫ (УБЫТКИ) ОТ ПРЕКРАЩЕННЫХ ОПЕРАЦИЙ</v>
          </cell>
        </row>
        <row r="760">
          <cell r="A760" t="str">
            <v>8647500000</v>
          </cell>
          <cell r="B760">
            <v>8647500000</v>
          </cell>
          <cell r="C760" t="str">
            <v>OTHER EXTRAORDINARY GAINS/LOSS</v>
          </cell>
          <cell r="D760" t="str">
            <v>ПРОЧИЕ ДОХОДЫ (УБЫТКИ) ОТ ЧРЕЗВЫЧ. СИТ.  И ПРЕКРАЩЕН. ОПЕРАЦ.</v>
          </cell>
        </row>
        <row r="761">
          <cell r="A761" t="str">
            <v>8707500000</v>
          </cell>
          <cell r="B761">
            <v>8707500000</v>
          </cell>
          <cell r="C761" t="str">
            <v>GAINS/LOSSES FROM OTHER ORGANI</v>
          </cell>
          <cell r="D761" t="str">
            <v xml:space="preserve">ДОХОДЫ (УБЫТКИ) ОТ ДОЛЕВОГО УЧАСТИЯ В ДРУГИХ ОРГАНИЗАЦИЯХ </v>
          </cell>
        </row>
        <row r="762">
          <cell r="A762" t="str">
            <v>9006200000</v>
          </cell>
          <cell r="B762">
            <v>9006200000</v>
          </cell>
          <cell r="C762" t="str">
            <v>PRODUCTION&amp;OPERATING EXPENSES</v>
          </cell>
          <cell r="D762" t="str">
            <v>ПРОИЗВОДСТВЕННЫЕ И ОПЕРАЦИОННЫЕ РАСХОДЫ</v>
          </cell>
        </row>
        <row r="763">
          <cell r="A763" t="str">
            <v>9006210000</v>
          </cell>
          <cell r="B763">
            <v>9006210000</v>
          </cell>
          <cell r="C763" t="str">
            <v>SALARIES&amp;WAGES-USA</v>
          </cell>
          <cell r="D763" t="str">
            <v>ФОНД ЗАРАБОТНОЙ ПЛАТЫ - США</v>
          </cell>
        </row>
        <row r="764">
          <cell r="A764" t="str">
            <v>9006210100</v>
          </cell>
          <cell r="B764">
            <v>9006210100</v>
          </cell>
          <cell r="C764" t="str">
            <v>SALARIES&amp;WAGES BENEFITS-USA</v>
          </cell>
          <cell r="D764" t="str">
            <v>ДОПОЛНИТЕЛЬНЫЕ ДОХОДЫ СОТРУДНИКОВ - США</v>
          </cell>
        </row>
        <row r="765">
          <cell r="A765" t="str">
            <v>9006210101</v>
          </cell>
          <cell r="B765">
            <v>9006210101</v>
          </cell>
          <cell r="C765" t="str">
            <v>PAYROLL TAXES-USA</v>
          </cell>
          <cell r="D765" t="str">
            <v>ПОДОХОДНЫЙ НАЛОГ С ФИЗИЧЕСКИХ ЛИЦ - США</v>
          </cell>
        </row>
        <row r="766">
          <cell r="A766" t="str">
            <v>9006210102</v>
          </cell>
          <cell r="B766">
            <v>9006210102</v>
          </cell>
          <cell r="C766" t="str">
            <v>GROUP INSURANCE-USA</v>
          </cell>
          <cell r="D766" t="str">
            <v>ОБЩЕЕ СТРАХОВАНИЕ - США</v>
          </cell>
        </row>
        <row r="767">
          <cell r="A767" t="str">
            <v>9006210103</v>
          </cell>
          <cell r="B767">
            <v>9006210103</v>
          </cell>
          <cell r="C767" t="str">
            <v>401 K-USA</v>
          </cell>
          <cell r="D767" t="str">
            <v>ПЕНСИОННЫЙ ФОНД 401 К - США</v>
          </cell>
        </row>
        <row r="768">
          <cell r="A768" t="str">
            <v>9006210104</v>
          </cell>
          <cell r="B768">
            <v>9006210104</v>
          </cell>
          <cell r="C768" t="str">
            <v>SOCIAL SECURITY FICA-USA</v>
          </cell>
          <cell r="D768" t="str">
            <v>СОЦИАЛЬНОЕ СТРАХОВАНИЕ FICA - США</v>
          </cell>
        </row>
        <row r="769">
          <cell r="A769" t="str">
            <v>9006210105</v>
          </cell>
          <cell r="B769">
            <v>9006210105</v>
          </cell>
          <cell r="C769" t="str">
            <v>EXPAT HYPO TAX-USA</v>
          </cell>
          <cell r="D769" t="str">
            <v>ИПОТЕКА - США</v>
          </cell>
        </row>
        <row r="770">
          <cell r="A770" t="str">
            <v>9006210106</v>
          </cell>
          <cell r="B770">
            <v>9006210106</v>
          </cell>
          <cell r="C770" t="str">
            <v>EXPAT ESTIMATED TAX-USA</v>
          </cell>
          <cell r="D770" t="str">
            <v>ПРЕДВАРИТЕЛЬНЫЙ НАЛОГ ЭКСПАТРИАНТОВ - США</v>
          </cell>
        </row>
        <row r="771">
          <cell r="A771" t="str">
            <v>9006210107</v>
          </cell>
          <cell r="B771">
            <v>9006210107</v>
          </cell>
          <cell r="C771" t="str">
            <v>OTHER EXPAT BENEFITS-USA</v>
          </cell>
          <cell r="D771" t="str">
            <v>ПРОЧИЕ ДОХОДЫ СОТРУДНИКОВ - США</v>
          </cell>
        </row>
        <row r="772">
          <cell r="A772" t="str">
            <v>9006210200</v>
          </cell>
          <cell r="B772">
            <v>9006210200</v>
          </cell>
          <cell r="C772" t="str">
            <v>SALARY CONTINUATION PROGRAM</v>
          </cell>
          <cell r="D772" t="str">
            <v>ПРОГРАММА ПО ПРОДОЛЖЕНИЮ ЗАРПЛАТ</v>
          </cell>
        </row>
        <row r="773">
          <cell r="A773" t="str">
            <v>9006211000</v>
          </cell>
          <cell r="B773">
            <v>9006211000</v>
          </cell>
          <cell r="C773" t="str">
            <v>SALARIES&amp;WAGES-KAZAKSTAN</v>
          </cell>
          <cell r="D773" t="str">
            <v>ЗАРПЛАТЫ - КАЗАХСТАН</v>
          </cell>
        </row>
        <row r="774">
          <cell r="A774" t="str">
            <v>9006211010</v>
          </cell>
          <cell r="B774">
            <v>9006211010</v>
          </cell>
          <cell r="C774" t="str">
            <v>OTHER SALARIES&amp;WAGES-KAZAKSTAN</v>
          </cell>
          <cell r="D774" t="str">
            <v>ДРУГИЕ ЗАРПЛАТЫ - КАЗАХСТАН</v>
          </cell>
        </row>
        <row r="775">
          <cell r="A775" t="str">
            <v>9006211020</v>
          </cell>
          <cell r="B775">
            <v>9006211020</v>
          </cell>
          <cell r="C775" t="str">
            <v>AWARD - INCENTIVE</v>
          </cell>
          <cell r="D775" t="str">
            <v xml:space="preserve">ПООЩРИТЕЛЬНЫЕ ВЫПЛАТЫ </v>
          </cell>
        </row>
        <row r="776">
          <cell r="A776" t="str">
            <v>9006211030</v>
          </cell>
          <cell r="B776">
            <v>9006211030</v>
          </cell>
          <cell r="C776" t="str">
            <v>AWARD - SAFETY</v>
          </cell>
          <cell r="D776" t="str">
            <v>ПРЕМИИ ПО БЕЗОПАСНОСТИ</v>
          </cell>
        </row>
        <row r="777">
          <cell r="A777" t="str">
            <v>9006211101</v>
          </cell>
          <cell r="B777">
            <v>9006211101</v>
          </cell>
          <cell r="C777" t="str">
            <v>PAYROLL TAX-KAZAKSTAN</v>
          </cell>
          <cell r="D777" t="str">
            <v>ПОДОХОДНЫЙ НАЛОГ С ФИЗИЧЕСКИХ ЛИЦ - КАЗАХСТАН</v>
          </cell>
        </row>
        <row r="778">
          <cell r="A778" t="str">
            <v>9006211103</v>
          </cell>
          <cell r="B778">
            <v>9006211103</v>
          </cell>
          <cell r="C778" t="str">
            <v>SOCIAL TAX-KAZAKSTAN</v>
          </cell>
          <cell r="D778" t="str">
            <v>СОЦИАЛЬНЫЙ НАЛОГ - КАЗАХСТАН</v>
          </cell>
        </row>
        <row r="779">
          <cell r="A779" t="str">
            <v>9006211104</v>
          </cell>
          <cell r="B779">
            <v>9006211104</v>
          </cell>
          <cell r="C779" t="str">
            <v>ACCUMULATED PENSION FUND-KAZ</v>
          </cell>
          <cell r="D779" t="str">
            <v>НАКОПИТЕЛЬНЫЙ ПЕНСИОННЫЙ ФОНД - КАЗАХСТАН</v>
          </cell>
        </row>
        <row r="780">
          <cell r="A780" t="str">
            <v>9006211108</v>
          </cell>
          <cell r="B780">
            <v>9006211108</v>
          </cell>
          <cell r="C780" t="str">
            <v>OTHER MISC PAYROLL TAXES-KAZ</v>
          </cell>
          <cell r="D780" t="str">
            <v>ПРОЧИЕ НЕБ. СУММЫ ПОДОХ. НАЛОГА С ФИЗ. ЛИЦ - КАЗАХСТАН</v>
          </cell>
        </row>
        <row r="781">
          <cell r="A781" t="str">
            <v>9006211300</v>
          </cell>
          <cell r="B781">
            <v>9006211300</v>
          </cell>
          <cell r="C781" t="str">
            <v>EXPATRIATE LOCAL INCOME TAXES</v>
          </cell>
          <cell r="D781" t="str">
            <v>МЕСТНЫЙ ПОДОХОДНЫЙ НАЛОГ НА ЭКСПАТРИАНТОВ</v>
          </cell>
        </row>
        <row r="782">
          <cell r="A782" t="str">
            <v>9006211400</v>
          </cell>
          <cell r="B782">
            <v>9006211400</v>
          </cell>
          <cell r="C782" t="str">
            <v>EXPATRIATE HOME LEAVE COSTS</v>
          </cell>
          <cell r="D782" t="str">
            <v>ЗАТРАТЫ ЭКСПАТРИАНТОВ НА ПРИЕЗД ИЗ ДОМА</v>
          </cell>
        </row>
        <row r="783">
          <cell r="A783" t="str">
            <v>9006211500</v>
          </cell>
          <cell r="B783">
            <v>9006211500</v>
          </cell>
          <cell r="C783" t="str">
            <v>EXPAT-OTHER NON PAYRL BENEFITS</v>
          </cell>
          <cell r="D783" t="str">
            <v>ДРУГИЕ ДОХОДЫ ЭКСПАТРИАНТОВ, НЕ ВХОДЯЩИЕ В ВЕДОМОСТЬ</v>
          </cell>
        </row>
        <row r="784">
          <cell r="A784" t="str">
            <v>9006211600</v>
          </cell>
          <cell r="B784">
            <v>9006211600</v>
          </cell>
          <cell r="C784" t="str">
            <v>HOUSING SUBSIDY</v>
          </cell>
          <cell r="D784" t="str">
            <v>КВАРТПЛАТА</v>
          </cell>
        </row>
        <row r="785">
          <cell r="A785" t="str">
            <v>9006212000</v>
          </cell>
          <cell r="B785">
            <v>9006212000</v>
          </cell>
          <cell r="C785" t="str">
            <v>TEMPORARY EMPLOYEE EXPENSES</v>
          </cell>
          <cell r="D785" t="str">
            <v>ЗАТРАТЫ НА ВРЕМЕННЫХ СОТРУДНИКОВ</v>
          </cell>
        </row>
        <row r="786">
          <cell r="A786" t="str">
            <v>9006212900</v>
          </cell>
          <cell r="B786">
            <v>9006212900</v>
          </cell>
          <cell r="C786" t="str">
            <v>BUSINESS&amp;PERSONAL MEALS</v>
          </cell>
          <cell r="D786" t="str">
            <v>РАСХОДЫ НА БИЗНЕС И ЧАСТНОЕ ПИТАНИЕ</v>
          </cell>
        </row>
        <row r="787">
          <cell r="A787" t="str">
            <v>9006213100</v>
          </cell>
          <cell r="B787">
            <v>9006213100</v>
          </cell>
          <cell r="C787" t="str">
            <v>DOMESTIC TRAVEL EXPENSES</v>
          </cell>
          <cell r="D787" t="str">
            <v>КОМАНДИРОВОЧНЫЕ ЗАТРАТЫ ПО КАЗАХСТАНУ</v>
          </cell>
        </row>
        <row r="788">
          <cell r="A788" t="str">
            <v>9006213101</v>
          </cell>
          <cell r="B788">
            <v>9006213101</v>
          </cell>
          <cell r="C788" t="str">
            <v>AIRFARES</v>
          </cell>
          <cell r="D788" t="str">
            <v>АВИАБИЛЕТЫ</v>
          </cell>
        </row>
        <row r="789">
          <cell r="A789" t="str">
            <v>9006213102</v>
          </cell>
          <cell r="B789">
            <v>9006213102</v>
          </cell>
          <cell r="C789" t="str">
            <v>CAR RENTALS</v>
          </cell>
          <cell r="D789" t="str">
            <v>АРЕНДА МАШИН</v>
          </cell>
        </row>
        <row r="790">
          <cell r="A790" t="str">
            <v>9006213103</v>
          </cell>
          <cell r="B790">
            <v>9006213103</v>
          </cell>
          <cell r="C790" t="str">
            <v>TRAIN TICKETS</v>
          </cell>
          <cell r="D790" t="str">
            <v>Ж/Д БИЛЕТЫ</v>
          </cell>
        </row>
        <row r="791">
          <cell r="A791" t="str">
            <v>9006213104</v>
          </cell>
          <cell r="B791">
            <v>9006213104</v>
          </cell>
          <cell r="C791" t="str">
            <v>HOTEL LODGING&amp;ACCOMMODATION</v>
          </cell>
          <cell r="D791" t="str">
            <v>ПРОЖИВАНИЕ В ГОСТИНИЦЕ</v>
          </cell>
        </row>
        <row r="792">
          <cell r="A792" t="str">
            <v>9006213110</v>
          </cell>
          <cell r="B792">
            <v>9006213110</v>
          </cell>
          <cell r="C792" t="str">
            <v>FOREIGN TRAVEL EXPENSES</v>
          </cell>
          <cell r="D792" t="str">
            <v>ЗАТРАТЫ ПО ЗАРУБЕЖНЫМ КОМАНДИРОВКАМ</v>
          </cell>
        </row>
        <row r="793">
          <cell r="A793" t="str">
            <v>9006213111</v>
          </cell>
          <cell r="B793">
            <v>9006213111</v>
          </cell>
          <cell r="C793" t="str">
            <v>AIRFARES</v>
          </cell>
          <cell r="D793" t="str">
            <v>АВИАБИЛЕТЫ</v>
          </cell>
        </row>
        <row r="794">
          <cell r="A794" t="str">
            <v>9006213112</v>
          </cell>
          <cell r="B794">
            <v>9006213112</v>
          </cell>
          <cell r="C794" t="str">
            <v>CAR RENTALS</v>
          </cell>
          <cell r="D794" t="str">
            <v>АРЕНДА МАШИН</v>
          </cell>
        </row>
        <row r="795">
          <cell r="A795" t="str">
            <v>9006213113</v>
          </cell>
          <cell r="B795">
            <v>9006213113</v>
          </cell>
          <cell r="C795" t="str">
            <v>TRAIN TICKETS</v>
          </cell>
          <cell r="D795" t="str">
            <v>Ж/Д БИЛЕТЫ</v>
          </cell>
        </row>
        <row r="796">
          <cell r="A796" t="str">
            <v>9006213114</v>
          </cell>
          <cell r="B796">
            <v>9006213114</v>
          </cell>
          <cell r="C796" t="str">
            <v>HOTEL LODGING&amp;ACCOMMODATION</v>
          </cell>
          <cell r="D796" t="str">
            <v>ПРОЖИВАНИЕ В ГОСТИНИЦЕ</v>
          </cell>
        </row>
        <row r="797">
          <cell r="A797" t="str">
            <v>9006213190</v>
          </cell>
          <cell r="B797">
            <v>9006213190</v>
          </cell>
          <cell r="C797" t="str">
            <v>SPOUSAL TRAVEL EXPENSES</v>
          </cell>
          <cell r="D797" t="str">
            <v>КОМАНДИРОВОЧНЫЕ РАСХОДЫ НА СУПРУГА</v>
          </cell>
        </row>
        <row r="798">
          <cell r="A798" t="str">
            <v>9006213200</v>
          </cell>
          <cell r="B798">
            <v>9006213200</v>
          </cell>
          <cell r="C798" t="str">
            <v>STORAGE EXPAT HOUSEHOLD EFCTS</v>
          </cell>
          <cell r="D798" t="str">
            <v>ХРАНЕНИЕ ЛИЧНЫХ ВЕЩЕЙ ЭКСПАТРИАНТОВ</v>
          </cell>
        </row>
        <row r="799">
          <cell r="A799" t="str">
            <v>9006213310</v>
          </cell>
          <cell r="B799">
            <v>9006213310</v>
          </cell>
          <cell r="C799" t="str">
            <v>VEHICLE MAINT&amp;REPAIRS-LIGHT</v>
          </cell>
          <cell r="D799" t="str">
            <v>ТЕХ. ОБСЛУЖИВАНИЕ И РЕМОНТ ЛЕГКОВЫХ АВТОМОБИЛЕЙ</v>
          </cell>
        </row>
        <row r="800">
          <cell r="A800" t="str">
            <v>9006213320</v>
          </cell>
          <cell r="B800">
            <v>9006213320</v>
          </cell>
          <cell r="C800" t="str">
            <v>VEHICLE MAINT&amp;REPAIRS-HEAVY</v>
          </cell>
          <cell r="D800" t="str">
            <v>ТЕХ. ОБСЛУЖИВАНИЕ И РЕМОНТ ГРУЗОВЫХ АВТОМОБИЛЕЙ</v>
          </cell>
        </row>
        <row r="801">
          <cell r="A801" t="str">
            <v>9006213330</v>
          </cell>
          <cell r="B801">
            <v>9006213330</v>
          </cell>
          <cell r="C801" t="str">
            <v>VEHICLE TAX REG &amp; INSURANCE</v>
          </cell>
          <cell r="D801" t="str">
            <v>НАЛОГ НА ТРАНСП. СРЕДСТВА, РЕГИСТРАЦИЯ И СТРАХОВАНИЕ</v>
          </cell>
        </row>
        <row r="802">
          <cell r="A802" t="str">
            <v>9006213400</v>
          </cell>
          <cell r="B802">
            <v>9006213400</v>
          </cell>
          <cell r="C802" t="str">
            <v>MEETING EXPENSES</v>
          </cell>
          <cell r="D802" t="str">
            <v>ПРЕДСТАВИТЕЛЬСКИЕ РАСХОДЫ</v>
          </cell>
        </row>
        <row r="803">
          <cell r="A803" t="str">
            <v>9006213500</v>
          </cell>
          <cell r="B803">
            <v>9006213500</v>
          </cell>
          <cell r="C803" t="str">
            <v>RELOCATION EXPENSES</v>
          </cell>
          <cell r="D803" t="str">
            <v>РАСХОДЫ ПО ПЕРЕЕЗДУ</v>
          </cell>
        </row>
        <row r="804">
          <cell r="A804" t="str">
            <v>9006213600</v>
          </cell>
          <cell r="B804">
            <v>9006213600</v>
          </cell>
          <cell r="C804" t="str">
            <v>MEMBERSHIPS&amp;DUES</v>
          </cell>
          <cell r="D804" t="str">
            <v>ЧЛЕНСТВО И СБОРЫ</v>
          </cell>
        </row>
        <row r="805">
          <cell r="A805" t="str">
            <v>9006213700</v>
          </cell>
          <cell r="B805">
            <v>9006213700</v>
          </cell>
          <cell r="C805" t="str">
            <v>SUBSCRIPTIONS</v>
          </cell>
          <cell r="D805" t="str">
            <v>ПОДПИСКА</v>
          </cell>
        </row>
        <row r="806">
          <cell r="A806" t="str">
            <v>9006214000</v>
          </cell>
          <cell r="B806">
            <v>9006214000</v>
          </cell>
          <cell r="C806" t="str">
            <v>EMPLOYEE PUBLICATIONS</v>
          </cell>
          <cell r="D806" t="str">
            <v>ПУБЛИКАЦИИ СОТРУДНИКОВ</v>
          </cell>
        </row>
        <row r="807">
          <cell r="A807" t="str">
            <v>9006214100</v>
          </cell>
          <cell r="B807">
            <v>9006214100</v>
          </cell>
          <cell r="C807" t="str">
            <v>EDUC EXP. EMPLOYEE DEPENDANTS</v>
          </cell>
          <cell r="D807" t="str">
            <v>ЗАТРАТЫ НА ОБУЧЕНИЕ ИЖДИВЕНЦЕВ СОТРУДНИКОВ</v>
          </cell>
        </row>
        <row r="808">
          <cell r="A808" t="str">
            <v>9006214200</v>
          </cell>
          <cell r="B808">
            <v>9006214200</v>
          </cell>
          <cell r="C808" t="str">
            <v>COMPANY PROMOTIONAL ITEMS</v>
          </cell>
          <cell r="D808" t="str">
            <v>ЗАТРАТЫ КОМПАНИИ НА РЕКЛАМУ</v>
          </cell>
        </row>
        <row r="809">
          <cell r="A809" t="str">
            <v>9006215000</v>
          </cell>
          <cell r="B809">
            <v>9006215000</v>
          </cell>
          <cell r="C809" t="str">
            <v>CRUDE OIL|CONDENS&amp;GAS HAULAGE</v>
          </cell>
          <cell r="D809" t="str">
            <v>СТОИМОСТЬ ПЕРЕВОЗКИ СЫРОЙ НЕФТИ, КОНДЕНСАТА И ГАЗА</v>
          </cell>
        </row>
        <row r="810">
          <cell r="A810" t="str">
            <v>9006215300</v>
          </cell>
          <cell r="B810">
            <v>9006215300</v>
          </cell>
          <cell r="C810" t="str">
            <v>ENVIRONMENTAL&amp;POLLUTION COSTS</v>
          </cell>
          <cell r="D810" t="str">
            <v>РАСХОДЫ ПО ОХРАНЕ ОКРУЖАЮЩЕЙ СРЕДЫ</v>
          </cell>
        </row>
        <row r="811">
          <cell r="A811" t="str">
            <v>9006215600</v>
          </cell>
          <cell r="B811">
            <v>9006215600</v>
          </cell>
          <cell r="C811" t="str">
            <v>FREIGHT&amp;TRUCKING EXPENSES</v>
          </cell>
          <cell r="D811" t="str">
            <v xml:space="preserve">РАСХОДЫ ПО ДОСТАВКЕ И ПЕРЕВОЗКЕ ГРУЗОВ </v>
          </cell>
        </row>
        <row r="812">
          <cell r="A812" t="str">
            <v>9006215700</v>
          </cell>
          <cell r="B812">
            <v>9006215700</v>
          </cell>
          <cell r="C812" t="str">
            <v>AIR&amp;MARINE TRANSPORTATION</v>
          </cell>
          <cell r="D812" t="str">
            <v>ТРАНСПОРТИРОВКА МОРСКИМ И ВОЗДУШНЫМ ТРАНСПОРТОМ</v>
          </cell>
        </row>
        <row r="813">
          <cell r="A813" t="str">
            <v>9006215800</v>
          </cell>
          <cell r="B813">
            <v>9006215800</v>
          </cell>
          <cell r="C813" t="str">
            <v>OFFICE RELOCATION EXPENSE</v>
          </cell>
          <cell r="D813" t="str">
            <v>ЗАТРАТЫ НА ПЕРЕЕЗД ОФИСА</v>
          </cell>
        </row>
        <row r="814">
          <cell r="A814" t="str">
            <v>9006217200</v>
          </cell>
          <cell r="B814">
            <v>9006217200</v>
          </cell>
          <cell r="C814" t="str">
            <v>MEDICAL SERVICES</v>
          </cell>
          <cell r="D814" t="str">
            <v>МЕДИЦИНСКИЕ УСЛУГИ</v>
          </cell>
        </row>
        <row r="815">
          <cell r="A815" t="str">
            <v>9006217300</v>
          </cell>
          <cell r="B815">
            <v>9006217300</v>
          </cell>
          <cell r="C815" t="str">
            <v>CONSULTING FEES</v>
          </cell>
          <cell r="D815" t="str">
            <v>КОНСУЛЬТАЦИОННЫЕ УСЛУГИ</v>
          </cell>
        </row>
        <row r="816">
          <cell r="A816" t="str">
            <v>9006217400</v>
          </cell>
          <cell r="B816">
            <v>9006217400</v>
          </cell>
          <cell r="C816" t="str">
            <v>MISC CONTRACT SERVICES</v>
          </cell>
          <cell r="D816" t="str">
            <v>МЕЛКИЕ РАСХОДЫ НА РАБОТУ С ПОДРЯДЧИКАМИ</v>
          </cell>
        </row>
        <row r="817">
          <cell r="A817" t="str">
            <v>9006217700</v>
          </cell>
          <cell r="B817">
            <v>9006217700</v>
          </cell>
          <cell r="C817" t="str">
            <v>CLAIMS|DAMAGES&amp;LOSSES</v>
          </cell>
          <cell r="D817" t="str">
            <v>ПРЕТЕНЗИИ, ПОТЕРИ И УБЫТКИ</v>
          </cell>
        </row>
        <row r="818">
          <cell r="A818" t="str">
            <v>9006217850</v>
          </cell>
          <cell r="B818">
            <v>9006217850</v>
          </cell>
          <cell r="C818" t="str">
            <v>CONTROL OF WELL INSURANCE</v>
          </cell>
          <cell r="D818" t="str">
            <v>КОНТРОЛЬ ЗА СТРАХОВАНИЕМ СКВАЖИН</v>
          </cell>
        </row>
        <row r="819">
          <cell r="A819" t="str">
            <v>9006217900</v>
          </cell>
          <cell r="B819">
            <v>9006217900</v>
          </cell>
          <cell r="C819" t="str">
            <v>GENERAL&amp;MISC INSURANCE</v>
          </cell>
          <cell r="D819" t="str">
            <v>ОБЩЕЕ И ПРОЧЕЕ СТРАХОВАНИЕ</v>
          </cell>
        </row>
        <row r="820">
          <cell r="A820" t="str">
            <v>9006218100</v>
          </cell>
          <cell r="B820">
            <v>9006218100</v>
          </cell>
          <cell r="C820" t="str">
            <v>EMPLOYEE SERVICE AWARDS</v>
          </cell>
          <cell r="D820" t="str">
            <v>ТРУДОВЫЕ НАГРАДЫ СОТРУДНИКАМ</v>
          </cell>
        </row>
        <row r="821">
          <cell r="A821" t="str">
            <v>9006218610</v>
          </cell>
          <cell r="B821">
            <v>9006218610</v>
          </cell>
          <cell r="C821" t="str">
            <v>TRAINING EXPENSES EXPAT</v>
          </cell>
          <cell r="D821" t="str">
            <v>РАСХОДЫ НА ОБУЧЕНИЕ - США</v>
          </cell>
        </row>
        <row r="822">
          <cell r="A822" t="str">
            <v>9006218620</v>
          </cell>
          <cell r="B822">
            <v>9006218620</v>
          </cell>
          <cell r="C822" t="str">
            <v>TRAINING - ENGLISH</v>
          </cell>
          <cell r="D822" t="str">
            <v>ОБУЧЕНИЕ -АНГЛИЙСКИЙ ЯЗЫК</v>
          </cell>
        </row>
        <row r="823">
          <cell r="A823" t="str">
            <v>9006218630</v>
          </cell>
          <cell r="B823">
            <v>9006218630</v>
          </cell>
          <cell r="C823" t="str">
            <v>FOREIGN TRAINING-NATIONALS</v>
          </cell>
          <cell r="D823" t="str">
            <v>ОБУЧЕНИЕ ЗА РУБЕЖОМ ДЛЯ КАЗАХСТАНСКИХ СОТРУДНИКОВ</v>
          </cell>
        </row>
        <row r="824">
          <cell r="A824" t="str">
            <v>9006218640</v>
          </cell>
          <cell r="B824">
            <v>9006218640</v>
          </cell>
          <cell r="C824" t="str">
            <v>TRAINING - RESERVOIR</v>
          </cell>
          <cell r="D824" t="str">
            <v>ОБУЧЕНИЕ-РЕЗЕРВУАРЫ</v>
          </cell>
        </row>
        <row r="825">
          <cell r="A825" t="str">
            <v>9006218650</v>
          </cell>
          <cell r="B825">
            <v>9006218650</v>
          </cell>
          <cell r="C825" t="str">
            <v>TRAINING -  OPERATOR</v>
          </cell>
          <cell r="D825" t="str">
            <v>ОБУЧЕНИЕ-ОПЕРАТОРЫ</v>
          </cell>
        </row>
        <row r="826">
          <cell r="A826" t="str">
            <v>9006218660</v>
          </cell>
          <cell r="B826">
            <v>9006218660</v>
          </cell>
          <cell r="C826" t="str">
            <v>TRAINING - SAFETY</v>
          </cell>
          <cell r="D826" t="str">
            <v>ОБУЧЕНИЕ-БЕЗОПАСНОСТЬ</v>
          </cell>
        </row>
        <row r="827">
          <cell r="A827" t="str">
            <v>9006218670</v>
          </cell>
          <cell r="B827">
            <v>9006218670</v>
          </cell>
          <cell r="C827" t="str">
            <v>TRAINING - MANAGEMENT</v>
          </cell>
          <cell r="D827" t="str">
            <v>ОБУЧЕНИЕ-МЕНЕДЖМЕНТ</v>
          </cell>
        </row>
        <row r="828">
          <cell r="A828" t="str">
            <v>9006218680</v>
          </cell>
          <cell r="B828">
            <v>9006218680</v>
          </cell>
          <cell r="C828" t="str">
            <v>TRAINING - DRILLING</v>
          </cell>
          <cell r="D828" t="str">
            <v>ОБУЧЕНИЕ-БУРЕНИЕ</v>
          </cell>
        </row>
        <row r="829">
          <cell r="A829" t="str">
            <v>9006218690</v>
          </cell>
          <cell r="B829">
            <v>9006218690</v>
          </cell>
          <cell r="C829" t="str">
            <v>TRAINING - OTHER</v>
          </cell>
          <cell r="D829" t="str">
            <v>ОБУЧЕНИЕ-ДРУГИЕ</v>
          </cell>
        </row>
        <row r="830">
          <cell r="A830" t="str">
            <v>9006218900</v>
          </cell>
          <cell r="B830">
            <v>9006218900</v>
          </cell>
          <cell r="C830" t="str">
            <v>SAFETY EXPENSES - OTHER</v>
          </cell>
          <cell r="D830" t="str">
            <v>РАСХОДЫ ПО ОБЕСПЕЧЕНИЮ БЕЗОПАСНОСТИ-ДРУГИЕ</v>
          </cell>
        </row>
        <row r="831">
          <cell r="A831" t="str">
            <v>9006218910</v>
          </cell>
          <cell r="B831">
            <v>9006218910</v>
          </cell>
          <cell r="C831" t="str">
            <v>SAFETY - PERSONAL PROTECTIVE EQUIPMENT</v>
          </cell>
          <cell r="D831" t="str">
            <v>СРЕДСТВА ИНДИВИДУАЛЬНОЙ ЗАЩИТЫ</v>
          </cell>
        </row>
        <row r="832">
          <cell r="A832" t="str">
            <v>9006218920</v>
          </cell>
          <cell r="B832">
            <v>9006218920</v>
          </cell>
          <cell r="C832" t="str">
            <v>SAFETY - EQUIPMENT &amp; MATERIALS</v>
          </cell>
          <cell r="D832" t="str">
            <v>СРЕДСТВА ЗАЩИТЫ И МАТЕРИАЛЫ</v>
          </cell>
        </row>
        <row r="833">
          <cell r="A833" t="str">
            <v>9006218930</v>
          </cell>
          <cell r="B833">
            <v>9006218930</v>
          </cell>
          <cell r="C833" t="str">
            <v>SAFETY - FIRE-FIGHTING SYSTEM EXPENSES</v>
          </cell>
          <cell r="D833" t="str">
            <v>РАСХОДЫ ПО ПОЖАРНОЙ БЕЗОПАСНОСТИ</v>
          </cell>
        </row>
        <row r="834">
          <cell r="A834" t="str">
            <v>9006219000</v>
          </cell>
          <cell r="B834">
            <v>9006219000</v>
          </cell>
          <cell r="C834" t="str">
            <v>TELEPHONE-LOCAL&amp;LONG DISTANCE</v>
          </cell>
          <cell r="D834" t="str">
            <v xml:space="preserve">ТЕЛЕФОН - МЕСТНЫЕ И МЕЖДУНАРОДНЫЕ ПЕРЕГОВОРЫ </v>
          </cell>
        </row>
        <row r="835">
          <cell r="A835" t="str">
            <v>9006219010</v>
          </cell>
          <cell r="B835">
            <v>9006219010</v>
          </cell>
          <cell r="C835" t="str">
            <v>MOBILE PHONE COSTS</v>
          </cell>
          <cell r="D835" t="str">
            <v>РАСХОДЫ ПО СОТОВОЙ СВЯЗИ</v>
          </cell>
        </row>
        <row r="836">
          <cell r="A836" t="str">
            <v>9006219020</v>
          </cell>
          <cell r="B836">
            <v>9006219020</v>
          </cell>
          <cell r="C836" t="str">
            <v>SATELLITE COMMUNICATIONS (INMARSAT)</v>
          </cell>
          <cell r="D836" t="str">
            <v>СПУТНИКОВАЯ СВЯЗЬ (ИНМАРСАТ)</v>
          </cell>
        </row>
        <row r="837">
          <cell r="A837" t="str">
            <v>9006219040</v>
          </cell>
          <cell r="B837">
            <v>9006219040</v>
          </cell>
          <cell r="C837" t="str">
            <v>E-MAIL&amp;INTERNET SERVICES</v>
          </cell>
          <cell r="D837" t="str">
            <v>УСЛУГИ ЭЛ. ПОЧТЫ И ИНТЕРНЕТ</v>
          </cell>
        </row>
        <row r="838">
          <cell r="A838" t="str">
            <v>9006219050</v>
          </cell>
          <cell r="B838">
            <v>9006219050</v>
          </cell>
          <cell r="C838" t="str">
            <v>RADIO-HF &amp; UHF</v>
          </cell>
          <cell r="D838" t="str">
            <v>РАДИОПРИЕМНИКИ - HF</v>
          </cell>
        </row>
        <row r="839">
          <cell r="A839" t="str">
            <v>9006219060</v>
          </cell>
          <cell r="B839">
            <v>9006219060</v>
          </cell>
          <cell r="C839" t="str">
            <v>COMMUNICATIONS EQUIPMENT - EXPENSED</v>
          </cell>
          <cell r="D839" t="str">
            <v>ОБОРУДОВАНИЕ СВЯЗИ - РАСХОДЫ</v>
          </cell>
        </row>
        <row r="840">
          <cell r="A840" t="str">
            <v>9006219070</v>
          </cell>
          <cell r="B840">
            <v>9006219070</v>
          </cell>
          <cell r="C840" t="str">
            <v>COMMUNICATIONS EQUIPMENT - MAINTENANCE</v>
          </cell>
          <cell r="D840" t="str">
            <v>ОБОРУДОВАНИЕ СВЯЗИ-ТЕХ.ОБСЛУЖИВАНИЕ</v>
          </cell>
        </row>
        <row r="841">
          <cell r="A841" t="str">
            <v>9006219200</v>
          </cell>
          <cell r="B841">
            <v>9006219200</v>
          </cell>
          <cell r="C841" t="str">
            <v>DATA COMMS&amp;LEASED LINE EXPENSE</v>
          </cell>
          <cell r="D841" t="str">
            <v>РАСХОДЫ ПО ПЕРЕДАЧЕ ДАННЫХ И АРЕНДОВАННОМУ КАНАЛУ</v>
          </cell>
        </row>
        <row r="842">
          <cell r="A842" t="str">
            <v>9006219300</v>
          </cell>
          <cell r="B842">
            <v>9006219300</v>
          </cell>
          <cell r="C842" t="str">
            <v>COMPUTER SERV|SUPPLS|SOFTWARE</v>
          </cell>
          <cell r="D842" t="str">
            <v>РАСХОДНЫЕ МАТЕРИАЛЫ ДЛЯ КОМПЬЮТЕРОВ, П/ОИ УСЛУГИ</v>
          </cell>
        </row>
        <row r="843">
          <cell r="A843" t="str">
            <v>9006219500</v>
          </cell>
          <cell r="B843">
            <v>9006219500</v>
          </cell>
          <cell r="C843" t="str">
            <v>OFFICE SUPPLIES</v>
          </cell>
          <cell r="D843" t="str">
            <v xml:space="preserve">ОФИСНЫЕ ПРИНАДЛЕЖНОСТИ </v>
          </cell>
        </row>
        <row r="844">
          <cell r="A844" t="str">
            <v>9006219600</v>
          </cell>
          <cell r="B844">
            <v>9006219600</v>
          </cell>
          <cell r="C844" t="str">
            <v>EXPENSED OFFICE EQUIPMENT</v>
          </cell>
          <cell r="D844" t="str">
            <v>СПИСАННОЕ ОФИСНОЕ ОБОРУДОВАНИЕ</v>
          </cell>
        </row>
        <row r="845">
          <cell r="A845" t="str">
            <v>9006219650</v>
          </cell>
          <cell r="B845">
            <v>9006219650</v>
          </cell>
          <cell r="C845" t="str">
            <v>OFFICE EQUIPMENT REPAIRS</v>
          </cell>
          <cell r="D845" t="str">
            <v>РЕМОНТ ОФИСНОГО ОБОРУДОВАНИЕ</v>
          </cell>
        </row>
        <row r="846">
          <cell r="A846" t="str">
            <v>9006219700</v>
          </cell>
          <cell r="B846">
            <v>9006219700</v>
          </cell>
          <cell r="C846" t="str">
            <v>UTILITIES</v>
          </cell>
          <cell r="D846" t="str">
            <v>КОММУНИКАЦИИ</v>
          </cell>
        </row>
        <row r="847">
          <cell r="A847" t="str">
            <v>9006219800</v>
          </cell>
          <cell r="B847">
            <v>9006219800</v>
          </cell>
          <cell r="C847" t="str">
            <v>MAPS&amp;LOGS PURCHASED</v>
          </cell>
          <cell r="D847" t="str">
            <v>ПРИОБРЕТЕНИЕКАРТ И КАРОТАЖНЫХ ДИАГРАММ</v>
          </cell>
        </row>
        <row r="848">
          <cell r="A848" t="str">
            <v>9006220200</v>
          </cell>
          <cell r="B848">
            <v>9006220200</v>
          </cell>
          <cell r="C848" t="str">
            <v>CUSTOMS&amp;CLEARING EXPENSE</v>
          </cell>
          <cell r="D848" t="str">
            <v>ТАМОЖЕННЫЕ ПРОЦЕДУРЫ</v>
          </cell>
        </row>
        <row r="849">
          <cell r="A849" t="str">
            <v>9006220400</v>
          </cell>
          <cell r="B849">
            <v>9006220400</v>
          </cell>
          <cell r="C849" t="str">
            <v>DEP. EXP. - PLANT SERVICE AND</v>
          </cell>
          <cell r="D849" t="str">
            <v>АМОРТИЗАЦИЯ УСЛУГИ ЗАВОДА И МОДЕРНИЗАЦИЯ</v>
          </cell>
        </row>
        <row r="850">
          <cell r="A850" t="str">
            <v>9006221510</v>
          </cell>
          <cell r="B850">
            <v>9006221510</v>
          </cell>
          <cell r="C850" t="str">
            <v>FUEL-GASOLINE</v>
          </cell>
          <cell r="D850" t="str">
            <v>ТОПЛИВО - БЕНЗИН</v>
          </cell>
        </row>
        <row r="851">
          <cell r="A851" t="str">
            <v>9006221520</v>
          </cell>
          <cell r="B851">
            <v>9006221520</v>
          </cell>
          <cell r="C851" t="str">
            <v>FUEL-DIESEL</v>
          </cell>
          <cell r="D851" t="str">
            <v>ТОПЛИВО - ДИЗЕЛЬ</v>
          </cell>
        </row>
        <row r="852">
          <cell r="A852" t="str">
            <v>9006221530</v>
          </cell>
          <cell r="B852">
            <v>9006221530</v>
          </cell>
          <cell r="C852" t="str">
            <v>FUEL - KEROSENE</v>
          </cell>
          <cell r="D852" t="str">
            <v>ТОПЛИВО-КЕРОСИН</v>
          </cell>
        </row>
        <row r="853">
          <cell r="A853" t="str">
            <v>9006221700</v>
          </cell>
          <cell r="B853">
            <v>9006221700</v>
          </cell>
          <cell r="C853" t="str">
            <v>ELECTRICAL POWER</v>
          </cell>
          <cell r="D853" t="str">
            <v>ЭЛЕКТРОСНАБЖЕНИЕ</v>
          </cell>
        </row>
        <row r="854">
          <cell r="A854" t="str">
            <v>9006221810</v>
          </cell>
          <cell r="B854">
            <v>9006221810</v>
          </cell>
          <cell r="C854" t="str">
            <v>WATER-TECHNICAL</v>
          </cell>
          <cell r="D854" t="str">
            <v>ВОДА - ТЕХНИЧЕСКАЯ</v>
          </cell>
        </row>
        <row r="855">
          <cell r="A855" t="str">
            <v>9006221820</v>
          </cell>
          <cell r="B855">
            <v>9006221820</v>
          </cell>
          <cell r="C855" t="str">
            <v>WATER-DRINKING</v>
          </cell>
          <cell r="D855" t="str">
            <v>ВОДА - ПИТЬЕВАЯ</v>
          </cell>
        </row>
        <row r="856">
          <cell r="A856" t="str">
            <v>9006222200</v>
          </cell>
          <cell r="B856">
            <v>9006222200</v>
          </cell>
          <cell r="C856" t="str">
            <v>LUBRICANTS</v>
          </cell>
          <cell r="D856" t="str">
            <v>СМАЗОЧНЫЕ МАСЛА</v>
          </cell>
        </row>
        <row r="857">
          <cell r="A857" t="str">
            <v>9006222900</v>
          </cell>
          <cell r="B857">
            <v>9006222900</v>
          </cell>
          <cell r="C857" t="str">
            <v>VEHICLE LEASING EXPENSES</v>
          </cell>
          <cell r="D857" t="str">
            <v>РАСХОДЫ ПО АРЕНДЕ ТРАНСПОРТА</v>
          </cell>
        </row>
        <row r="858">
          <cell r="A858" t="str">
            <v>9006223500</v>
          </cell>
          <cell r="B858">
            <v>9006223500</v>
          </cell>
          <cell r="C858" t="str">
            <v>SMALL TOOLS&amp;SUPPLIES</v>
          </cell>
          <cell r="D858" t="str">
            <v>ПРИБОРЫ И ПОСТАВКИ</v>
          </cell>
        </row>
        <row r="859">
          <cell r="A859" t="str">
            <v>9006223700</v>
          </cell>
          <cell r="B859">
            <v>9006223700</v>
          </cell>
          <cell r="C859" t="str">
            <v>SECURITY SERVICES</v>
          </cell>
          <cell r="D859" t="str">
            <v>УСЛУГИ ПО ОХРАНЕ</v>
          </cell>
        </row>
        <row r="860">
          <cell r="A860" t="str">
            <v>9006223710</v>
          </cell>
          <cell r="B860">
            <v>9006223710</v>
          </cell>
          <cell r="C860" t="str">
            <v>SERVICES - WELL INSPECTION (AK-BEREN)</v>
          </cell>
          <cell r="D860" t="str">
            <v>УСЛУГИ-ПРОВЕРКА СКВАЖИН (АК-БЕРЕН)</v>
          </cell>
        </row>
        <row r="861">
          <cell r="A861" t="str">
            <v>9006223720</v>
          </cell>
          <cell r="B861">
            <v>9006223720</v>
          </cell>
          <cell r="C861" t="str">
            <v>SERVICES - WELL ANALYSIS (PR, FLUID, LOGS)</v>
          </cell>
          <cell r="D861" t="str">
            <v>УСЛУГИ-ТЕСТИРОВАНИЕ СКВАЖИН (каротажи, восстановление давления, флюиды)</v>
          </cell>
        </row>
        <row r="862">
          <cell r="A862" t="str">
            <v>9006223730</v>
          </cell>
          <cell r="B862">
            <v>9006223730</v>
          </cell>
          <cell r="C862" t="str">
            <v>SERVICES - LABORATORY ANALYSIS (TSNIL)</v>
          </cell>
          <cell r="D862" t="str">
            <v>УСЛУГИ-ЛАБОРАТОРНЫЕ АНАЛИЗЫ (ЦНИЛ)</v>
          </cell>
        </row>
        <row r="863">
          <cell r="A863" t="str">
            <v>9006223740</v>
          </cell>
          <cell r="B863">
            <v>9006223740</v>
          </cell>
          <cell r="C863" t="str">
            <v>SERVICES - CREW CHANGE TRANSPORT</v>
          </cell>
          <cell r="D863" t="str">
            <v>УСЛУГИ- ТРАНСПОРТ ДЛЯ ПЕРЕВАХТОВКИ</v>
          </cell>
        </row>
        <row r="864">
          <cell r="A864" t="str">
            <v>9006223750</v>
          </cell>
          <cell r="B864">
            <v>9006223750</v>
          </cell>
          <cell r="C864" t="str">
            <v>SERVICES - TRANSLATORS</v>
          </cell>
          <cell r="D864" t="str">
            <v>УСЛУГИ-ПЕРЕВОДЧИКИ</v>
          </cell>
        </row>
        <row r="865">
          <cell r="A865" t="str">
            <v>9006223760</v>
          </cell>
          <cell r="B865">
            <v>9006223760</v>
          </cell>
          <cell r="C865" t="str">
            <v>SERVICES - CONTRACT LABOR</v>
          </cell>
          <cell r="D865" t="str">
            <v>УСЛУГИ-ТРУДОВЫЕ СОГЛАШЕНИЯ</v>
          </cell>
        </row>
        <row r="866">
          <cell r="A866" t="str">
            <v>9006223770</v>
          </cell>
          <cell r="B866">
            <v>9006223770</v>
          </cell>
          <cell r="C866" t="str">
            <v>SERVICES - OTHER</v>
          </cell>
          <cell r="D866" t="str">
            <v>УСЛУГИ-ДРУГИЕ</v>
          </cell>
        </row>
        <row r="867">
          <cell r="A867" t="str">
            <v>9006223780</v>
          </cell>
          <cell r="B867">
            <v>9006223780</v>
          </cell>
          <cell r="C867" t="str">
            <v>SERVICES - CAMP UPKEEP</v>
          </cell>
          <cell r="D867" t="str">
            <v>УСЛУГИ-СОДЕРЖАНИЕ ВАХТОВОГО ПОСЕЛКА</v>
          </cell>
        </row>
        <row r="868">
          <cell r="A868" t="str">
            <v>9006224500</v>
          </cell>
          <cell r="B868">
            <v>9006224500</v>
          </cell>
          <cell r="C868" t="str">
            <v>CLOSED</v>
          </cell>
          <cell r="D868" t="str">
            <v>ЗАКРЫТО</v>
          </cell>
        </row>
        <row r="869">
          <cell r="A869" t="str">
            <v>9006224510</v>
          </cell>
          <cell r="B869">
            <v>9006224510</v>
          </cell>
          <cell r="C869" t="str">
            <v>LOCOMOTIVE RENTALS</v>
          </cell>
          <cell r="D869" t="str">
            <v>АРЕНДА ЛОКОМОТИВА</v>
          </cell>
        </row>
        <row r="870">
          <cell r="A870" t="str">
            <v>9006224515</v>
          </cell>
          <cell r="B870">
            <v>9006224515</v>
          </cell>
          <cell r="C870" t="str">
            <v>RAILROAD CAR DELIVERY (FROM JUNCTION-12)</v>
          </cell>
          <cell r="D870" t="str">
            <v>ДОСТАВКА ВАГОНОВ (С 12 РАЗЪЕЗДА)</v>
          </cell>
        </row>
        <row r="871">
          <cell r="A871" t="str">
            <v>9006224520</v>
          </cell>
          <cell r="B871">
            <v>9006224520</v>
          </cell>
          <cell r="C871" t="str">
            <v>LOADING EQUIPMENT</v>
          </cell>
          <cell r="D871" t="str">
            <v>НАЛИВНОЕ ОБОРУДОВАНИЕ</v>
          </cell>
        </row>
        <row r="872">
          <cell r="A872" t="str">
            <v>9006224530</v>
          </cell>
          <cell r="B872">
            <v>9006224530</v>
          </cell>
          <cell r="C872" t="str">
            <v>INDEPENDANT INSPECTORS</v>
          </cell>
          <cell r="D872" t="str">
            <v>НЕЗАВИСИМЫЙ ИНСПЕКТОРАТ</v>
          </cell>
        </row>
        <row r="873">
          <cell r="A873" t="str">
            <v>9006224540</v>
          </cell>
          <cell r="B873">
            <v>9006224540</v>
          </cell>
          <cell r="C873" t="str">
            <v>LABORATORY FIELD SUPPORT</v>
          </cell>
          <cell r="D873" t="str">
            <v>СОДЕРЖАНИЕ ПРОМЫСЛОВОЙ ЛАБОРАТОРИИ</v>
          </cell>
        </row>
        <row r="874">
          <cell r="A874" t="str">
            <v>9006225200</v>
          </cell>
          <cell r="B874">
            <v>9006225200</v>
          </cell>
          <cell r="C874" t="str">
            <v>RENT - HVY VEHICLES - BULLDOZER</v>
          </cell>
          <cell r="D874" t="str">
            <v>АРЕНДА - ТЯЖЕЛОВЕСНЫЙ ТРАНСПОРТ-БУЛЬДОЗЕР</v>
          </cell>
        </row>
        <row r="875">
          <cell r="A875" t="str">
            <v>9006225210</v>
          </cell>
          <cell r="B875">
            <v>9006225210</v>
          </cell>
          <cell r="C875" t="str">
            <v>RENT - HVY VEHICLES - TRUCK/CRANE PACKAGE</v>
          </cell>
          <cell r="D875" t="str">
            <v>АРЕНДА-ТЯЖЕЛЫЙ ТРАНСПОРТ-АГРЕГАТ/КРАН</v>
          </cell>
        </row>
        <row r="876">
          <cell r="A876" t="str">
            <v>9006225220</v>
          </cell>
          <cell r="B876">
            <v>9006225220</v>
          </cell>
          <cell r="C876" t="str">
            <v>RENT - PUMP TRUCK, OTHER HVY EQUIP</v>
          </cell>
          <cell r="D876" t="str">
            <v>АРЕНДА-НАСОСНЫЙ АГРЕГАТ/ДРУГОЕ ТЯЖЕЛОЕ ОБОРУДОВНАИЕ</v>
          </cell>
        </row>
        <row r="877">
          <cell r="A877" t="str">
            <v>9006225230</v>
          </cell>
          <cell r="B877">
            <v>9006225230</v>
          </cell>
          <cell r="C877" t="str">
            <v>RENT - LIGHT VEHICLES</v>
          </cell>
          <cell r="D877" t="str">
            <v>АРЕНДА-ЛЕГКОВЫЕ АВТОМОБИЛИ</v>
          </cell>
        </row>
        <row r="878">
          <cell r="A878" t="str">
            <v>9006225240</v>
          </cell>
          <cell r="B878">
            <v>9006225240</v>
          </cell>
          <cell r="C878" t="str">
            <v>RENT - PUMPS/EQUIPMENT</v>
          </cell>
          <cell r="D878" t="str">
            <v>АРЕНДА-НАСОСЫ/ОБОРУДОВАНИЕ</v>
          </cell>
        </row>
        <row r="879">
          <cell r="A879" t="str">
            <v>9006225250</v>
          </cell>
          <cell r="B879">
            <v>9006225250</v>
          </cell>
          <cell r="C879" t="str">
            <v>RENT - OTHER</v>
          </cell>
          <cell r="D879" t="str">
            <v>АРЕНДА-ДРУГИЕ</v>
          </cell>
        </row>
        <row r="880">
          <cell r="A880" t="str">
            <v>9006230100</v>
          </cell>
          <cell r="B880">
            <v>9006230100</v>
          </cell>
          <cell r="C880" t="str">
            <v>CATERING - MEALS</v>
          </cell>
          <cell r="D880" t="str">
            <v>УСЛУГИ ПИТАНИЯ</v>
          </cell>
        </row>
        <row r="881">
          <cell r="A881" t="str">
            <v>9006230110</v>
          </cell>
          <cell r="B881">
            <v>9006230110</v>
          </cell>
          <cell r="C881" t="str">
            <v>CATERING - OTHERS</v>
          </cell>
          <cell r="D881" t="str">
            <v>ПИТАНИЕ-ДРУГИЕ</v>
          </cell>
        </row>
        <row r="882">
          <cell r="A882" t="str">
            <v>9006230200</v>
          </cell>
          <cell r="B882">
            <v>9006230200</v>
          </cell>
          <cell r="C882" t="str">
            <v>CLOSED</v>
          </cell>
          <cell r="D882" t="str">
            <v>ЗАКРЫТО</v>
          </cell>
        </row>
        <row r="883">
          <cell r="A883" t="str">
            <v>9006230600</v>
          </cell>
          <cell r="B883">
            <v>9006230600</v>
          </cell>
          <cell r="C883" t="str">
            <v>CHEMICALS DE-EMULSIFIER</v>
          </cell>
          <cell r="D883" t="str">
            <v>ХИМИКАТЫ - ДЕЭМУЛЬГАТОР</v>
          </cell>
        </row>
        <row r="884">
          <cell r="A884" t="str">
            <v>9006230700</v>
          </cell>
          <cell r="B884">
            <v>9006230700</v>
          </cell>
          <cell r="C884" t="str">
            <v>CHEMICALS CORROSION INHIBITOR</v>
          </cell>
          <cell r="D884" t="str">
            <v>ХИМИКАТЫ - АНТИКОРРОЗИЙНЫЙ ИНГИБИТОР</v>
          </cell>
        </row>
        <row r="885">
          <cell r="A885" t="str">
            <v>9006230710</v>
          </cell>
          <cell r="B885">
            <v>9006230710</v>
          </cell>
          <cell r="C885" t="str">
            <v>CHEMICALS - H2S NEUTRALIZER</v>
          </cell>
          <cell r="D885" t="str">
            <v>ХИМИКАТЫ-НЕЙТРАЛИЗАТОР H2S</v>
          </cell>
        </row>
        <row r="886">
          <cell r="A886" t="str">
            <v>9006230720</v>
          </cell>
          <cell r="B886">
            <v>9006230720</v>
          </cell>
          <cell r="C886" t="str">
            <v>CHEMICALS - BIOCIDE</v>
          </cell>
          <cell r="D886" t="str">
            <v>ХИМИКАТЫ-БИОЦИД</v>
          </cell>
        </row>
        <row r="887">
          <cell r="A887" t="str">
            <v>9006230730</v>
          </cell>
          <cell r="B887">
            <v>9006230730</v>
          </cell>
          <cell r="C887" t="str">
            <v>CHEMICALS - FOAMING AGENT</v>
          </cell>
          <cell r="D887" t="str">
            <v>ХИМИКАТЫ-ПЕННЫЙ ОБРАЗОВАТЕЛЬ</v>
          </cell>
        </row>
        <row r="888">
          <cell r="A888" t="str">
            <v>9006230740</v>
          </cell>
          <cell r="B888">
            <v>9006230740</v>
          </cell>
          <cell r="C888" t="str">
            <v>CHEMICALS - DEFOAMER</v>
          </cell>
          <cell r="D888" t="str">
            <v>ХИМИКАТЫ-ПЕНОГАСИТЕЛЬ</v>
          </cell>
        </row>
        <row r="889">
          <cell r="A889" t="str">
            <v>9006230800</v>
          </cell>
          <cell r="B889">
            <v>9006230800</v>
          </cell>
          <cell r="C889" t="str">
            <v>MATERIALS - CAMP SUPPORT</v>
          </cell>
          <cell r="D889" t="str">
            <v>МАТЕРИАЛЫ-СОДЕРЖАНИЕ ЛАГЕРЯ</v>
          </cell>
        </row>
        <row r="890">
          <cell r="A890" t="str">
            <v>9006230810</v>
          </cell>
          <cell r="B890">
            <v>9006230810</v>
          </cell>
          <cell r="C890" t="str">
            <v>MATERIALS - KITCHEN SUPPORT</v>
          </cell>
          <cell r="D890" t="str">
            <v>МАТЕРИАЛЫ-СОДЕРЖАНИЕ КУХНИ</v>
          </cell>
        </row>
        <row r="891">
          <cell r="A891" t="str">
            <v>9006230820</v>
          </cell>
          <cell r="B891">
            <v>9006230820</v>
          </cell>
          <cell r="C891" t="str">
            <v>MATERIALS - DOWNHOLE - WELL PUMPS (MOYNOS)</v>
          </cell>
          <cell r="D891" t="str">
            <v>МАТЕРИАЛЫ- СКВАЖИННЫЕ ЗАБОЙНЫЕ НАСОСЫ</v>
          </cell>
        </row>
        <row r="892">
          <cell r="A892" t="str">
            <v>9006230830</v>
          </cell>
          <cell r="B892">
            <v>9006230830</v>
          </cell>
          <cell r="C892" t="str">
            <v>MATERIALS - DOWNHOLE - TUBING</v>
          </cell>
          <cell r="D892" t="str">
            <v>МАТЕРИАЛЫ-ЗАБОЙ-НКТ</v>
          </cell>
        </row>
        <row r="893">
          <cell r="A893" t="str">
            <v>9006230840</v>
          </cell>
          <cell r="B893">
            <v>9006230840</v>
          </cell>
          <cell r="C893" t="str">
            <v>MATERIALS - DOWNHOLE - RODS</v>
          </cell>
          <cell r="D893" t="str">
            <v>МАТЕРИАЛЫ-ЗАБОЙ-ШТАНГИ</v>
          </cell>
        </row>
        <row r="894">
          <cell r="A894" t="str">
            <v>9006230850</v>
          </cell>
          <cell r="B894">
            <v>9006230850</v>
          </cell>
          <cell r="C894" t="str">
            <v>MATERIALS - DOWNHOLE - OTHER</v>
          </cell>
          <cell r="D894" t="str">
            <v>МАТЕРИАЛЫ-ЗАБОЙ-ДРУГИЕ</v>
          </cell>
        </row>
        <row r="895">
          <cell r="A895" t="str">
            <v>9006230860</v>
          </cell>
          <cell r="B895">
            <v>9006230860</v>
          </cell>
          <cell r="C895" t="str">
            <v>MATERIALS - LABORATORY</v>
          </cell>
          <cell r="D895" t="str">
            <v>МАТЕРИАЛЫ-ЛАБОРАТОРИЯ</v>
          </cell>
        </row>
        <row r="896">
          <cell r="A896" t="str">
            <v>9006230870</v>
          </cell>
          <cell r="B896">
            <v>9006230870</v>
          </cell>
          <cell r="C896" t="str">
            <v>RAILROAD TRACK MATERIALS</v>
          </cell>
          <cell r="D896" t="str">
            <v>МАТЕРИАЛЫ Ж/Д ПУТЕЙ</v>
          </cell>
        </row>
        <row r="897">
          <cell r="A897" t="str">
            <v>9006231000</v>
          </cell>
          <cell r="B897">
            <v>9006231000</v>
          </cell>
          <cell r="C897" t="str">
            <v>DEP. EXP. - WELL DRILLING AND</v>
          </cell>
          <cell r="D897" t="str">
            <v>АМОРТИЗАЦИЯ БУРЕНИЕ И ЗАКАНЧИВАНИЕ СКВАЖИН</v>
          </cell>
        </row>
        <row r="898">
          <cell r="A898" t="str">
            <v>9006231100</v>
          </cell>
          <cell r="B898">
            <v>9006231100</v>
          </cell>
          <cell r="C898" t="str">
            <v>DEP. EXP. - OTHER WELL DRILLIN</v>
          </cell>
          <cell r="D898" t="str">
            <v>РАСХОДЫ ПО СКЛАДАМ И ТРУБНОМУ СКЛАДУ</v>
          </cell>
        </row>
        <row r="899">
          <cell r="A899" t="str">
            <v>9006231400</v>
          </cell>
          <cell r="B899">
            <v>9006231400</v>
          </cell>
          <cell r="C899" t="str">
            <v>WORKOVER &amp; MAJOR EXP. JOBS</v>
          </cell>
          <cell r="D899" t="str">
            <v>РАСХОДЫ ПО КРС И ОСНОВНЫМ ЭКСПЛУАТАЦИОННЫМ РАБОТАМ</v>
          </cell>
        </row>
        <row r="900">
          <cell r="A900" t="str">
            <v>9006231500</v>
          </cell>
          <cell r="B900">
            <v>9006231500</v>
          </cell>
          <cell r="C900" t="str">
            <v>PULLING JOBS - PUMP, ROD TUBING REPAIRS</v>
          </cell>
          <cell r="D900" t="str">
            <v>РАБОТЫ ПО ИЗВЛЕЧЕНИЮ- НАСОСЫ, РЕМОНТ ШТАНГ НКТ</v>
          </cell>
        </row>
        <row r="901">
          <cell r="A901" t="str">
            <v>9006232000</v>
          </cell>
          <cell r="B901">
            <v>9006232000</v>
          </cell>
          <cell r="C901" t="str">
            <v>DEP. EXP. - CAPITALIZED LIFTIN</v>
          </cell>
          <cell r="D901" t="str">
            <v>АМОРТИЗАЦИЯ КАПИТАЛИЗИРОВАННЫЕ ЭКСПЛУАТАЦ-Е РАСХОДЫ</v>
          </cell>
        </row>
        <row r="902">
          <cell r="A902" t="str">
            <v>9006233000</v>
          </cell>
          <cell r="B902">
            <v>9006233000</v>
          </cell>
          <cell r="C902" t="str">
            <v>DEP. EXP. - WATER WELLS AND SY</v>
          </cell>
          <cell r="D902" t="str">
            <v>АМОРТИЗАЦИЯ ВОДОЗАБОРНЫЕ СКВАЖИНЫ И СИСТЕМЫ</v>
          </cell>
        </row>
        <row r="903">
          <cell r="A903" t="str">
            <v>9006233700</v>
          </cell>
          <cell r="B903">
            <v>9006233700</v>
          </cell>
          <cell r="C903" t="str">
            <v>MAINTENANCE - GZU'S</v>
          </cell>
          <cell r="D903" t="str">
            <v>ТЕХНИЧЕСКОЕ ОБСЛУЖИВАНИЕ -  ГЗУ</v>
          </cell>
        </row>
        <row r="904">
          <cell r="A904" t="str">
            <v>9006233900</v>
          </cell>
          <cell r="B904">
            <v>9006233900</v>
          </cell>
          <cell r="C904" t="str">
            <v>MAINTENANCE-CAMP&amp;WAREHOUSE</v>
          </cell>
          <cell r="D904" t="str">
            <v>ТЕХНИЧЕСКОЕ ОБСЛУЖИВАНИЕ - ПОСЕЛОК И СКЛАД</v>
          </cell>
        </row>
        <row r="905">
          <cell r="A905" t="str">
            <v>9006234000</v>
          </cell>
          <cell r="B905">
            <v>9006234000</v>
          </cell>
          <cell r="C905" t="str">
            <v>MAINTENANCE-ROADS&amp;EXCAVATIONS</v>
          </cell>
          <cell r="D905" t="str">
            <v>ТЕХНИЧЕСКОЕ ОБСЛУЖИВАНИЕ - ДОРОГИ И ЗЕМЛЯНЫЕ РАБОТЫ</v>
          </cell>
        </row>
        <row r="906">
          <cell r="A906" t="str">
            <v>9006234200</v>
          </cell>
          <cell r="B906">
            <v>9006234200</v>
          </cell>
          <cell r="C906" t="str">
            <v>MAINTENANCE - TERMINAL &amp; LOADING RACK</v>
          </cell>
          <cell r="D906" t="str">
            <v>ТЕХНИЧ..ОБСЛУЖИВАНИЕ - Ж/Д ТЕРМИНАЛ И НАЛИВНАЯ ЭСТАКАДА</v>
          </cell>
        </row>
        <row r="907">
          <cell r="A907" t="str">
            <v>9006234300</v>
          </cell>
          <cell r="B907">
            <v>9006234300</v>
          </cell>
          <cell r="C907" t="str">
            <v>MAINTENANCE - CPP</v>
          </cell>
          <cell r="D907" t="str">
            <v>ТЕХ.ОБСЛУЖИВАНИЕ УПН</v>
          </cell>
        </row>
        <row r="908">
          <cell r="A908" t="str">
            <v>9006234400</v>
          </cell>
          <cell r="B908">
            <v>9006234400</v>
          </cell>
          <cell r="C908" t="str">
            <v>MAINTENANCE - TANK FARM</v>
          </cell>
          <cell r="D908" t="str">
            <v>ТЕХ.ОБСЛУЖИВАНИЕ-РЕЗЕРВУАРНЫЙ ПАРК</v>
          </cell>
        </row>
        <row r="909">
          <cell r="A909" t="str">
            <v>9006234450</v>
          </cell>
          <cell r="B909">
            <v>9006234450</v>
          </cell>
          <cell r="C909" t="str">
            <v>RAILROAD TRACK MAINTENANCE</v>
          </cell>
          <cell r="D909" t="str">
            <v>ТЕХ.ОБСЛУЖИВАНИЕ Ж/Д</v>
          </cell>
        </row>
        <row r="910">
          <cell r="A910" t="str">
            <v>9006234500</v>
          </cell>
          <cell r="B910">
            <v>9006234500</v>
          </cell>
          <cell r="C910" t="str">
            <v>MAINTENANCE - WATERFLOOD/DISPOSAL SYSTEM</v>
          </cell>
          <cell r="D910" t="str">
            <v>ТЕХ.ОБСЛУЖИВАНИЕ-СИСТЕМА ОТКАЧКИ ПРИ ОБВОДНЕНИИ</v>
          </cell>
        </row>
        <row r="911">
          <cell r="A911" t="str">
            <v>9006234600</v>
          </cell>
          <cell r="B911">
            <v>9006234600</v>
          </cell>
          <cell r="C911" t="str">
            <v>MAINTENANCE - WELLS/FLOWLINES</v>
          </cell>
          <cell r="D911" t="str">
            <v>ТЕХ.ОБСЛУЖИВАНИЕ-СКВАЖИНЫ/ТРУБОПРОВОД</v>
          </cell>
        </row>
        <row r="912">
          <cell r="A912" t="str">
            <v>9006234700</v>
          </cell>
          <cell r="B912">
            <v>9006234700</v>
          </cell>
          <cell r="C912" t="str">
            <v>MAINTENANCE - MAIN COLLECTOR LINE</v>
          </cell>
          <cell r="D912" t="str">
            <v>ТЕХ.ОБСЛУЖИВАНИЕ-ГЛАВНАЯ КОЛЛЕКТОРНАЯ ЛИНИЯ</v>
          </cell>
        </row>
        <row r="913">
          <cell r="A913" t="str">
            <v>9006234800</v>
          </cell>
          <cell r="B913">
            <v>9006234800</v>
          </cell>
          <cell r="C913" t="str">
            <v>MAINTENANCE - POWER LINES / ELECTRICAL</v>
          </cell>
          <cell r="D913" t="str">
            <v>ТЕХ.ОБСЛУЖИВАНИЕ-ЛЭП</v>
          </cell>
        </row>
        <row r="914">
          <cell r="A914" t="str">
            <v>9006234900</v>
          </cell>
          <cell r="B914">
            <v>9006234900</v>
          </cell>
          <cell r="C914" t="str">
            <v>WEATHER ALLOWANCE</v>
          </cell>
          <cell r="D914" t="str">
            <v>СКИДКА ПО ПОГОДЕ</v>
          </cell>
        </row>
        <row r="915">
          <cell r="A915" t="str">
            <v>9006235400</v>
          </cell>
          <cell r="B915">
            <v>9006235400</v>
          </cell>
          <cell r="C915" t="str">
            <v>TESTS&amp;INSPECTIONS</v>
          </cell>
          <cell r="D915" t="str">
            <v>ТЕСТИРОВАНИЕ И ИНСПЕКЦИЯ</v>
          </cell>
        </row>
        <row r="916">
          <cell r="A916" t="str">
            <v>9006237000</v>
          </cell>
          <cell r="B916">
            <v>9006237000</v>
          </cell>
          <cell r="C916" t="str">
            <v>PLUG&amp;ABANDON COSTS</v>
          </cell>
          <cell r="D916" t="str">
            <v>ЗАТАРТЫ ПО ГЛУШЕНИЮ И ЛИКВИДАЦИИ СКВАЖИН</v>
          </cell>
        </row>
        <row r="917">
          <cell r="A917" t="str">
            <v>9006239100</v>
          </cell>
          <cell r="B917">
            <v>9006239100</v>
          </cell>
          <cell r="C917" t="str">
            <v>WAREHOUSE INVENTORY ADJUST</v>
          </cell>
          <cell r="D917" t="str">
            <v>РЕГУЛИРОВАНИЕ ТМЗ НА СКЛАДЕ</v>
          </cell>
        </row>
        <row r="918">
          <cell r="A918" t="str">
            <v>9006239500</v>
          </cell>
          <cell r="B918">
            <v>9006239500</v>
          </cell>
          <cell r="C918" t="str">
            <v>GAINS&amp;LOSSES ON SALE OF STOCK</v>
          </cell>
          <cell r="D918" t="str">
            <v>ДОХОД И УБЫТКИ ОТ РЕАЛИЗАЦИИ ЗАПАСОВ СКЛАДА</v>
          </cell>
        </row>
        <row r="919">
          <cell r="A919" t="str">
            <v>9006240000</v>
          </cell>
          <cell r="B919">
            <v>9006240000</v>
          </cell>
          <cell r="C919" t="str">
            <v>TAXES-PRODUCTION&amp;OPERATING</v>
          </cell>
          <cell r="D919" t="str">
            <v>НАЛОГИ - ПРОИЗВОДСТВЕННЫЕ И ОПЕРАЦИОННЫЕ</v>
          </cell>
        </row>
        <row r="920">
          <cell r="A920" t="str">
            <v>9006240100</v>
          </cell>
          <cell r="B920">
            <v>9006240100</v>
          </cell>
          <cell r="C920" t="str">
            <v>PROPERTY TAXES-PRODUCTN ASSETS</v>
          </cell>
          <cell r="D920" t="str">
            <v>ИМУЩЕСТВЕННЫЕ НАЛОГИ - СРЕДСТВА ПРОИЗВОДСТВА</v>
          </cell>
        </row>
        <row r="921">
          <cell r="A921" t="str">
            <v>9006240300</v>
          </cell>
          <cell r="B921">
            <v>9006240300</v>
          </cell>
          <cell r="C921" t="str">
            <v>EXCISE</v>
          </cell>
          <cell r="D921" t="str">
            <v>АКЦИЗ</v>
          </cell>
        </row>
        <row r="922">
          <cell r="A922" t="str">
            <v>9006240400</v>
          </cell>
          <cell r="B922">
            <v>9006240400</v>
          </cell>
          <cell r="C922" t="str">
            <v>KAZAKSTAN POPERTY TEXES-1%</v>
          </cell>
          <cell r="D922" t="str">
            <v>НАЛОГ НА ИМУШЕСТВО</v>
          </cell>
        </row>
        <row r="923">
          <cell r="A923" t="str">
            <v>9006240600</v>
          </cell>
          <cell r="B923">
            <v>9006240600</v>
          </cell>
          <cell r="C923" t="str">
            <v>DEP. EXP. - BUILDINGS AND CONS</v>
          </cell>
          <cell r="D923" t="str">
            <v>АМОРТИЗАЦИЯ ЗДАНИЯ И СООРУЖЕНИЙ</v>
          </cell>
        </row>
        <row r="924">
          <cell r="A924" t="str">
            <v>9006240700</v>
          </cell>
          <cell r="B924">
            <v>9006240700</v>
          </cell>
          <cell r="C924" t="str">
            <v>DEP. EXP. - OFFICE</v>
          </cell>
          <cell r="D924" t="str">
            <v>АМОРТИЗАЦИЯ ОФИС</v>
          </cell>
        </row>
        <row r="925">
          <cell r="A925" t="str">
            <v>9006240800</v>
          </cell>
          <cell r="B925">
            <v>9006240800</v>
          </cell>
          <cell r="C925" t="str">
            <v>DEP. EXP. - RAIL LOADING TERM.</v>
          </cell>
          <cell r="D925" t="str">
            <v>АМОРТИЗАЦИЯ НЕФТЕНАЛИВНОЙ ТЕРМИНАЛ И ПРИЛЕГ. ОБЪЕКТЫ</v>
          </cell>
        </row>
        <row r="926">
          <cell r="A926" t="str">
            <v>9006240900</v>
          </cell>
          <cell r="B926">
            <v>9006240900</v>
          </cell>
          <cell r="C926" t="str">
            <v>DEP. EXP. - FIELD CAMP AND FAC</v>
          </cell>
          <cell r="D926" t="str">
            <v xml:space="preserve"> АМОРТИЗАЦИЯВАХТОВЫЙ ПОСЕЛОК И ОБЪЕКТЫ</v>
          </cell>
        </row>
        <row r="927">
          <cell r="A927" t="str">
            <v>9006241000</v>
          </cell>
          <cell r="B927">
            <v>9006241000</v>
          </cell>
          <cell r="C927" t="str">
            <v>DEP. EXP. - WAREHOUSES</v>
          </cell>
          <cell r="D927" t="str">
            <v>АМОРТИЗАЦИЯ СКЛАД</v>
          </cell>
        </row>
        <row r="928">
          <cell r="A928" t="str">
            <v>9006241100</v>
          </cell>
          <cell r="B928">
            <v>9006241100</v>
          </cell>
          <cell r="C928" t="str">
            <v>DEP. EXP. - CONTROL ROOM</v>
          </cell>
          <cell r="D928" t="str">
            <v>АМОРТИЗАЦИЯ ОПЕРАТОРНАЯ</v>
          </cell>
        </row>
        <row r="929">
          <cell r="A929" t="str">
            <v>9006241200</v>
          </cell>
          <cell r="B929">
            <v>9006241200</v>
          </cell>
          <cell r="C929" t="str">
            <v>DEP. EXP. - FIRE FIGHTING</v>
          </cell>
          <cell r="D929" t="str">
            <v>АМОРТИЗАЦИЯ СИСТЕМА ПОЖАРОТУШЕНИЯ</v>
          </cell>
        </row>
        <row r="930">
          <cell r="A930" t="str">
            <v>9006241300</v>
          </cell>
          <cell r="B930">
            <v>9006241300</v>
          </cell>
          <cell r="C930" t="str">
            <v>DEP. EXP. - PUMP HOUSES</v>
          </cell>
          <cell r="D930" t="str">
            <v>АМОРТИЗАЦИЯ ЗДАНИЯ НАСОСНЫХ</v>
          </cell>
        </row>
        <row r="931">
          <cell r="A931" t="str">
            <v>9006241400</v>
          </cell>
          <cell r="B931">
            <v>9006241400</v>
          </cell>
          <cell r="C931" t="str">
            <v>DEP. EXP. - HEATING</v>
          </cell>
          <cell r="D931" t="str">
            <v>АМОРТИЗАЦИЯ КОТЕЛЬНЫЕ</v>
          </cell>
        </row>
        <row r="932">
          <cell r="A932" t="str">
            <v>9006241500</v>
          </cell>
          <cell r="B932">
            <v>9006241500</v>
          </cell>
          <cell r="C932" t="str">
            <v>DEP. EXP. - TANKS| OIL/GAS AND</v>
          </cell>
          <cell r="D932" t="str">
            <v>АМОРТИЗАЦИЯ РЕЗЕРВУАРЫ, ОБОРУДОВАНИЕ ДЛЯ ХРАН. НЕФТИ/ГАЗА</v>
          </cell>
        </row>
        <row r="933">
          <cell r="A933" t="str">
            <v>9006241600</v>
          </cell>
          <cell r="B933">
            <v>9006241600</v>
          </cell>
          <cell r="C933" t="str">
            <v>DEP. EXP. - PIPELINES</v>
          </cell>
          <cell r="D933" t="str">
            <v>АМОРТИЗАЦИЯ ТРУБОПРОВОДЫ</v>
          </cell>
        </row>
        <row r="934">
          <cell r="A934" t="str">
            <v>9006245010</v>
          </cell>
          <cell r="B934">
            <v>9006245010</v>
          </cell>
          <cell r="C934" t="str">
            <v>NON-REFUNDABLE VAT</v>
          </cell>
          <cell r="D934" t="str">
            <v>НДС</v>
          </cell>
        </row>
        <row r="935">
          <cell r="A935" t="str">
            <v>9006245015</v>
          </cell>
          <cell r="B935">
            <v>9006245015</v>
          </cell>
          <cell r="C935" t="str">
            <v>WITHOLDING TAXES</v>
          </cell>
          <cell r="D935" t="str">
            <v>НАЛОГ С НЕРЕЗИДЕНТОВ</v>
          </cell>
        </row>
        <row r="936">
          <cell r="A936" t="str">
            <v>9006245020</v>
          </cell>
          <cell r="B936">
            <v>9006245020</v>
          </cell>
          <cell r="C936" t="str">
            <v>PRODUCTION BONUS</v>
          </cell>
          <cell r="D936" t="str">
            <v>БОНУС ДОБЫЧИ</v>
          </cell>
        </row>
        <row r="937">
          <cell r="A937" t="str">
            <v>9006245030</v>
          </cell>
          <cell r="B937">
            <v>9006245030</v>
          </cell>
          <cell r="C937" t="str">
            <v>ROYALTIES</v>
          </cell>
          <cell r="D937" t="str">
            <v>РОЯЛТИ</v>
          </cell>
        </row>
        <row r="938">
          <cell r="A938" t="str">
            <v>9006245050</v>
          </cell>
          <cell r="B938">
            <v>9006245050</v>
          </cell>
          <cell r="C938" t="str">
            <v>CUSTOMS DUTIES</v>
          </cell>
          <cell r="D938" t="str">
            <v>ТАМОЖЕННЫЕ ПОШЛИНЫ</v>
          </cell>
        </row>
        <row r="939">
          <cell r="A939" t="str">
            <v>9006245060</v>
          </cell>
          <cell r="B939">
            <v>9006245060</v>
          </cell>
          <cell r="C939" t="str">
            <v>ECOLOGICAL TAX</v>
          </cell>
          <cell r="D939" t="str">
            <v>ЭКОЛОГИЧЕСКИЕ ВЫПЛАТЫ</v>
          </cell>
        </row>
        <row r="940">
          <cell r="A940" t="str">
            <v>9006245070</v>
          </cell>
          <cell r="B940">
            <v>9006245070</v>
          </cell>
          <cell r="C940" t="str">
            <v>ECOLOGICAL MONITORING</v>
          </cell>
          <cell r="D940" t="str">
            <v>ЭКОЛОГИЧЕСКИЙ МОНИТОРИНГ</v>
          </cell>
        </row>
        <row r="941">
          <cell r="A941" t="str">
            <v>9006245080</v>
          </cell>
          <cell r="B941">
            <v>9006245080</v>
          </cell>
          <cell r="C941" t="str">
            <v>ECOLOGICAL: OTHER ACTIVITIES</v>
          </cell>
          <cell r="D941" t="str">
            <v>ЭКОЛОГИЯ-ДРУГИЕ МЕРОПРИЯТИЯ</v>
          </cell>
        </row>
        <row r="942">
          <cell r="A942" t="str">
            <v>9006249010</v>
          </cell>
          <cell r="B942">
            <v>9006249010</v>
          </cell>
          <cell r="C942" t="str">
            <v xml:space="preserve"> AMORTIZATION OF INTANG</v>
          </cell>
          <cell r="D942" t="str">
            <v xml:space="preserve"> АМОРТИЗАЦИЯ НЕМАТЕРИАЛЬНЫХ АКТИВОВ</v>
          </cell>
        </row>
        <row r="943">
          <cell r="A943" t="str">
            <v>9006249020</v>
          </cell>
          <cell r="B943">
            <v>9006249020</v>
          </cell>
          <cell r="C943" t="str">
            <v xml:space="preserve"> AMORTISATION-LICENSES</v>
          </cell>
          <cell r="D943" t="str">
            <v xml:space="preserve"> АМОРТИЗАЦИЯ - ЛИЦЕНЗИОННЫЕ СОГЛАШЕНИЯ</v>
          </cell>
        </row>
        <row r="944">
          <cell r="A944" t="str">
            <v>9006249030</v>
          </cell>
          <cell r="B944">
            <v>9006249030</v>
          </cell>
          <cell r="C944" t="str">
            <v xml:space="preserve"> AMORTISATION-SOFTWARE</v>
          </cell>
          <cell r="D944" t="str">
            <v xml:space="preserve"> АМОРТИЗАЦИЯ - ПРОГРАММНОЕ ОБЕСПЕЧЕНИЕ</v>
          </cell>
        </row>
        <row r="945">
          <cell r="A945" t="str">
            <v>9006249040</v>
          </cell>
          <cell r="B945">
            <v>9006249040</v>
          </cell>
          <cell r="C945" t="str">
            <v xml:space="preserve"> AMORTISATION-PATENTS</v>
          </cell>
          <cell r="D945" t="str">
            <v xml:space="preserve"> АМОРТИЗАЦИЯ - ПАТЕНТЫ</v>
          </cell>
        </row>
        <row r="946">
          <cell r="A946" t="str">
            <v>9006249050</v>
          </cell>
          <cell r="B946">
            <v>9006249050</v>
          </cell>
          <cell r="C946" t="str">
            <v xml:space="preserve"> AMORT.-ORGANIZ COSTS</v>
          </cell>
          <cell r="D946" t="str">
            <v xml:space="preserve"> АМОРТИЗАЦИЯ - ОРГАНИЗАЦИОННЫЕ ЗАТРАТЫ</v>
          </cell>
        </row>
        <row r="947">
          <cell r="A947" t="str">
            <v>9006249060</v>
          </cell>
          <cell r="B947">
            <v>9006249060</v>
          </cell>
          <cell r="C947" t="str">
            <v xml:space="preserve"> AMORTISATION-GOODWILL</v>
          </cell>
          <cell r="D947" t="str">
            <v>АМОРТИЗАЦИЯ - GOODWILL</v>
          </cell>
        </row>
        <row r="948">
          <cell r="A948" t="str">
            <v>9006249070</v>
          </cell>
          <cell r="B948">
            <v>9006249070</v>
          </cell>
          <cell r="C948" t="str">
            <v xml:space="preserve"> AMORTISATION-OTHER</v>
          </cell>
          <cell r="D948" t="str">
            <v>ПРОЧАЯ АМОРТИЗАЦИЯ</v>
          </cell>
        </row>
        <row r="949">
          <cell r="A949" t="str">
            <v>9006250000</v>
          </cell>
          <cell r="B949">
            <v>9006250000</v>
          </cell>
          <cell r="C949" t="str">
            <v>DEPRECIATION|DEPLETION&amp;AMORTIZ</v>
          </cell>
          <cell r="D949" t="str">
            <v>АМОРТИЗАЦИЯ, ИЗНОС</v>
          </cell>
        </row>
        <row r="950">
          <cell r="A950" t="str">
            <v>9006250440</v>
          </cell>
          <cell r="B950">
            <v>9006250440</v>
          </cell>
          <cell r="C950" t="str">
            <v>DEPRECIATION-CAPITAL LEASES</v>
          </cell>
          <cell r="D950" t="str">
            <v>БОЙЛЕРЫ И НАГРЕВАТЕЛИ</v>
          </cell>
        </row>
        <row r="951">
          <cell r="A951" t="str">
            <v>9006250910</v>
          </cell>
          <cell r="B951">
            <v>9006250910</v>
          </cell>
          <cell r="C951" t="str">
            <v>DEP. EXP. - BOILERS AND HEATER</v>
          </cell>
          <cell r="D951" t="str">
            <v>АМОРТИЗАЦИЯ - КОТЛЫ И БОЙЛЕРЫ</v>
          </cell>
        </row>
        <row r="952">
          <cell r="A952" t="str">
            <v>9006250915</v>
          </cell>
          <cell r="B952">
            <v>9006250915</v>
          </cell>
          <cell r="C952" t="str">
            <v>DEP. EXP. - PUMPS AND COMPRESS</v>
          </cell>
          <cell r="D952" t="str">
            <v>НАСОСЫ И КОМПРЕССОРЫ</v>
          </cell>
        </row>
        <row r="953">
          <cell r="A953" t="str">
            <v>9006250916</v>
          </cell>
          <cell r="B953">
            <v>9006250916</v>
          </cell>
          <cell r="C953" t="str">
            <v>DEP. EXP. - WATER TANKS</v>
          </cell>
          <cell r="D953" t="str">
            <v>РЕЗЕРВУАРЫ ВОДЫ</v>
          </cell>
        </row>
        <row r="954">
          <cell r="A954" t="str">
            <v>9006250933</v>
          </cell>
          <cell r="B954">
            <v>9006250933</v>
          </cell>
          <cell r="C954" t="str">
            <v>DEP. EXP. - ELECT. GEN. &amp; POWE</v>
          </cell>
          <cell r="D954" t="str">
            <v>ЭЛЕКТРОГЕНЕРАТОРЫ И СИСТЕМЫ ПИТАНИЯ</v>
          </cell>
        </row>
        <row r="955">
          <cell r="A955" t="str">
            <v>9006250945</v>
          </cell>
          <cell r="B955">
            <v>9006250945</v>
          </cell>
          <cell r="C955" t="str">
            <v>DEP. EXP. - GATHERING SYSTEMS</v>
          </cell>
          <cell r="D955" t="str">
            <v>ГЗУ И ТРУБОПРОВОДЫ</v>
          </cell>
        </row>
        <row r="956">
          <cell r="A956" t="str">
            <v>9006250948</v>
          </cell>
          <cell r="B956">
            <v>9006250948</v>
          </cell>
          <cell r="C956" t="str">
            <v>DEP. EXP. - MEAS. &amp; REGULATING</v>
          </cell>
          <cell r="D956" t="str">
            <v>КОНТРОЛЬНО-ЗАМЕРНОЕ ОБОРУДОВАНИЕ</v>
          </cell>
        </row>
        <row r="957">
          <cell r="A957" t="str">
            <v>9006250972</v>
          </cell>
          <cell r="B957">
            <v>9006250972</v>
          </cell>
          <cell r="C957" t="str">
            <v>DEP. EXP. - TOOLS AND SERVICIN</v>
          </cell>
          <cell r="D957" t="str">
            <v>ИНСТРУМЕНТЫ И ОБОРУДОВАНИЕ ТЕХНИЧЕСКОГО ОБСЛУЖИВАНИЯ</v>
          </cell>
        </row>
        <row r="958">
          <cell r="A958" t="str">
            <v>9006251100</v>
          </cell>
          <cell r="B958">
            <v>9006251100</v>
          </cell>
          <cell r="C958" t="str">
            <v>DEP. EXP. - FIRE PROTECTION</v>
          </cell>
          <cell r="D958" t="str">
            <v>ОБОРУДОВАНИЕ ПОЖАРОТУШЕНИЯ</v>
          </cell>
        </row>
        <row r="959">
          <cell r="A959" t="str">
            <v>9006251510</v>
          </cell>
          <cell r="B959">
            <v>9006251510</v>
          </cell>
          <cell r="C959" t="str">
            <v>DEP. EXP. - CONSTRUCTION EQUIP</v>
          </cell>
          <cell r="D959" t="str">
            <v>СТРОИТЕЛЬНОЕ ОБОРУДОВАНИЕ</v>
          </cell>
        </row>
        <row r="960">
          <cell r="A960" t="str">
            <v>9006251520</v>
          </cell>
          <cell r="B960">
            <v>9006251520</v>
          </cell>
          <cell r="C960" t="str">
            <v>DEP. EXP. - CONSTRUCTION EQUIP</v>
          </cell>
          <cell r="D960" t="str">
            <v>ОБОРУДОВАНИЕ ДЛЯ ТЕХ. ОБСЛУЖИВАНИЯ</v>
          </cell>
        </row>
        <row r="961">
          <cell r="A961" t="str">
            <v>9006251600</v>
          </cell>
          <cell r="B961">
            <v>9006251600</v>
          </cell>
          <cell r="C961" t="str">
            <v>DEP. EXP. - LABORATORY EQUIPME</v>
          </cell>
          <cell r="D961" t="str">
            <v>ЛАБОРАТОРНОЕ ОБОРУДОВАНИЕ</v>
          </cell>
        </row>
        <row r="962">
          <cell r="A962" t="str">
            <v>9006251650</v>
          </cell>
          <cell r="B962">
            <v>9006251650</v>
          </cell>
          <cell r="C962" t="str">
            <v>DEP. EXP. - OTHER FIXED ASSETS</v>
          </cell>
          <cell r="D962" t="str">
            <v>ПРОЧИЕ ОСНОВНЫЕ СРЕДСТВА</v>
          </cell>
        </row>
        <row r="963">
          <cell r="A963" t="str">
            <v>9006251700</v>
          </cell>
          <cell r="B963">
            <v>9006251700</v>
          </cell>
          <cell r="C963" t="str">
            <v>DEP. EXP. - FURNITURE AND FIXT</v>
          </cell>
          <cell r="D963" t="str">
            <v>МЕБЕЛЬ И ПРИНАДЛЕЖНОСТИ</v>
          </cell>
        </row>
        <row r="964">
          <cell r="A964" t="str">
            <v>9006251800</v>
          </cell>
          <cell r="B964">
            <v>9006251800</v>
          </cell>
          <cell r="C964" t="str">
            <v>DEP. EXP. - TEL| FAX &amp; COMMS E</v>
          </cell>
          <cell r="D964" t="str">
            <v>ТЕЛЕФ/ФАКС. И ОБОРУД. ДЛЯ СВЯЗИ</v>
          </cell>
        </row>
        <row r="965">
          <cell r="A965" t="str">
            <v>9006251900</v>
          </cell>
          <cell r="B965">
            <v>9006251900</v>
          </cell>
          <cell r="C965" t="str">
            <v>DEP. EXP. - TANKS| CYL. AND FU</v>
          </cell>
          <cell r="D965" t="str">
            <v>РЕЗЕРВУАРЫ, ЦИЛИНДРЫ И ТОПЛИВНЫЕ СИСТЕМЫ</v>
          </cell>
        </row>
        <row r="966">
          <cell r="A966" t="str">
            <v>9006252000</v>
          </cell>
          <cell r="B966">
            <v>9006252000</v>
          </cell>
          <cell r="C966" t="str">
            <v>DEP. EXP. - COMPUTERS AND PRIN</v>
          </cell>
          <cell r="D966" t="str">
            <v>КОМПЬЮТЕРЫ И ПРИНТЕРЫ</v>
          </cell>
        </row>
        <row r="967">
          <cell r="A967" t="str">
            <v>9006252200</v>
          </cell>
          <cell r="B967">
            <v>9006252200</v>
          </cell>
          <cell r="C967" t="str">
            <v>DEP. EXP. - PRODUCT STORAGE AN</v>
          </cell>
          <cell r="D967" t="str">
            <v>ХРАНЕНИЕ И РАСПРЕДЕЛЕНИЕ ТОВАРОВ</v>
          </cell>
        </row>
        <row r="968">
          <cell r="A968" t="str">
            <v>9006252300</v>
          </cell>
          <cell r="B968">
            <v>9006252300</v>
          </cell>
          <cell r="C968" t="str">
            <v>DEP. EXP. - TRUCKS AND TRACTOR</v>
          </cell>
          <cell r="D968" t="str">
            <v>ГРУЗОВИКИ И ТРАКТОРА</v>
          </cell>
        </row>
        <row r="969">
          <cell r="A969" t="str">
            <v>9006252400</v>
          </cell>
          <cell r="B969">
            <v>9006252400</v>
          </cell>
          <cell r="C969" t="str">
            <v>DEP. EXP. - PASSENGER AUTOS</v>
          </cell>
          <cell r="D969" t="str">
            <v>ПАССАЖИРСКИЕ АВТОМОБИЛИ</v>
          </cell>
        </row>
        <row r="970">
          <cell r="A970" t="str">
            <v>9006252600</v>
          </cell>
          <cell r="B970">
            <v>9006252600</v>
          </cell>
          <cell r="C970" t="str">
            <v>DEP. EXP. - FURN. / APPLIANCES</v>
          </cell>
          <cell r="D970" t="str">
            <v>МЕБЕЛЬ И БЫТ. ПРИБ. - ДЛЯ КВАРТИР</v>
          </cell>
        </row>
        <row r="971">
          <cell r="A971" t="str">
            <v>9006252700</v>
          </cell>
          <cell r="B971">
            <v>9006252700</v>
          </cell>
          <cell r="C971" t="str">
            <v>DEP. EXP. - ELECTRIC GENERATOR</v>
          </cell>
          <cell r="D971" t="str">
            <v>ЭЛЕКТРОГЕНЕРАТОРЫ</v>
          </cell>
        </row>
        <row r="972">
          <cell r="A972" t="str">
            <v>9006252800</v>
          </cell>
          <cell r="B972">
            <v>9006252800</v>
          </cell>
          <cell r="C972" t="str">
            <v>DEP. EXP. - SAFETY EQUIPMENT</v>
          </cell>
          <cell r="D972" t="str">
            <v>ОБ. ДЛЯ ОБЕСП. БЕЗОПАС. РАБОТ</v>
          </cell>
        </row>
        <row r="973">
          <cell r="A973" t="str">
            <v>9006261000</v>
          </cell>
          <cell r="B973">
            <v>9006261000</v>
          </cell>
          <cell r="C973" t="str">
            <v>DEP. EXP. -  PIPELINE COSTS</v>
          </cell>
          <cell r="D973" t="str">
            <v xml:space="preserve">КАПИТАЛИЗИРУЕМЫЕ ЗАТРАТЫ НА ТРУБОПРОВОД </v>
          </cell>
        </row>
        <row r="974">
          <cell r="A974" t="str">
            <v>9006261100</v>
          </cell>
          <cell r="B974">
            <v>9006261100</v>
          </cell>
          <cell r="C974" t="str">
            <v>DEP. EXP. - TERMINAL</v>
          </cell>
          <cell r="D974" t="str">
            <v>ТЕРМИНАЛ</v>
          </cell>
        </row>
        <row r="975">
          <cell r="A975" t="str">
            <v>9006261110</v>
          </cell>
          <cell r="B975">
            <v>9006261110</v>
          </cell>
          <cell r="C975" t="str">
            <v>DEP. EXP. - TANK FARM</v>
          </cell>
          <cell r="D975" t="str">
            <v>РЕЗЕРВУАРНЫЙ ПАРК</v>
          </cell>
        </row>
        <row r="976">
          <cell r="A976" t="str">
            <v>9006261120</v>
          </cell>
          <cell r="B976">
            <v>9006261120</v>
          </cell>
          <cell r="C976" t="str">
            <v>DEP. EXP. - RAIL DISCHARGE PLA</v>
          </cell>
          <cell r="D976" t="str">
            <v>ЖЕЛЕЗНОДОРОЖНАЯ НАЛИВНАЯ ЭСТАКАДА</v>
          </cell>
        </row>
        <row r="977">
          <cell r="A977" t="str">
            <v>9006261200</v>
          </cell>
          <cell r="B977">
            <v>9006261200</v>
          </cell>
          <cell r="C977" t="str">
            <v>DEP. EXP. - PUMP STATION</v>
          </cell>
          <cell r="D977" t="str">
            <v>НАСОСНАЯ</v>
          </cell>
        </row>
        <row r="978">
          <cell r="A978" t="str">
            <v>9006261210</v>
          </cell>
          <cell r="B978">
            <v>9006261210</v>
          </cell>
          <cell r="C978" t="str">
            <v>DEP. EXP. - BOILERS AND HEATER</v>
          </cell>
          <cell r="D978" t="str">
            <v>КОТЛЫ И БОЙЛЕРЫ</v>
          </cell>
        </row>
        <row r="979">
          <cell r="A979" t="str">
            <v>9006261220</v>
          </cell>
          <cell r="B979">
            <v>9006261220</v>
          </cell>
          <cell r="C979" t="str">
            <v>DEP. EXP. - METERING SYSTEMS</v>
          </cell>
          <cell r="D979" t="str">
            <v>ЗАМЕРНЫЕ УСТАНОВКИ</v>
          </cell>
        </row>
        <row r="980">
          <cell r="A980" t="str">
            <v>9006261230</v>
          </cell>
          <cell r="B980">
            <v>9006261230</v>
          </cell>
          <cell r="C980" t="str">
            <v>DEP. EXP. - FIRE FIGHTING</v>
          </cell>
          <cell r="D980" t="str">
            <v>СИСТЕМЫ ПОЖАРОТУШЕНИЯ</v>
          </cell>
        </row>
        <row r="981">
          <cell r="A981" t="str">
            <v>9006261240</v>
          </cell>
          <cell r="B981">
            <v>9006261240</v>
          </cell>
          <cell r="C981" t="str">
            <v>DEP. EXP. - CONTROL ROOM</v>
          </cell>
          <cell r="D981" t="str">
            <v>ОПЕРАТОРНАЯ</v>
          </cell>
        </row>
        <row r="982">
          <cell r="A982" t="str">
            <v>9006261250</v>
          </cell>
          <cell r="B982">
            <v>9006261250</v>
          </cell>
          <cell r="C982" t="str">
            <v>DEP. EXP. - ELECT SUPPLY &amp; POW</v>
          </cell>
          <cell r="D982" t="str">
            <v>ПОДАЧА ЭЛЕКТРОПИТАНИЯ И ЛЭП</v>
          </cell>
        </row>
        <row r="983">
          <cell r="A983" t="str">
            <v>9006261260</v>
          </cell>
          <cell r="B983">
            <v>9006261260</v>
          </cell>
          <cell r="C983" t="str">
            <v>DEP. EXP. - FUEL| WATER SEWERA</v>
          </cell>
          <cell r="D983" t="str">
            <v>СИСТЕМЫ ПОДАЧИ ТОПЛИВА, ВДЫ И КАНАЛИЗАЦИЯ</v>
          </cell>
        </row>
        <row r="984">
          <cell r="A984" t="str">
            <v>9006261300</v>
          </cell>
          <cell r="B984">
            <v>9006261300</v>
          </cell>
          <cell r="C984" t="str">
            <v>DEP. EXP. - PIPELINES</v>
          </cell>
          <cell r="D984" t="str">
            <v>ТРУБОПРОВОДЫ</v>
          </cell>
        </row>
        <row r="985">
          <cell r="A985" t="str">
            <v>9006261400</v>
          </cell>
          <cell r="B985">
            <v>9006261400</v>
          </cell>
          <cell r="C985" t="str">
            <v>DEP. EXP. - ROADS</v>
          </cell>
          <cell r="D985" t="str">
            <v>ДОРОГИ</v>
          </cell>
        </row>
        <row r="986">
          <cell r="A986" t="str">
            <v>9006261900</v>
          </cell>
          <cell r="B986">
            <v>9006261900</v>
          </cell>
          <cell r="C986" t="str">
            <v>DEP. EXP. - OTHER PIPELINE COS</v>
          </cell>
          <cell r="D986" t="str">
            <v>ПРОЧИЕ ЗАТРАТЫ НА ТРУБОПРОВОД</v>
          </cell>
        </row>
        <row r="987">
          <cell r="A987" t="str">
            <v>9006299221</v>
          </cell>
          <cell r="B987">
            <v>9006299221</v>
          </cell>
          <cell r="C987" t="str">
            <v>CLOSE FROM 900 TO 221</v>
          </cell>
          <cell r="D987" t="str">
            <v>ЗАКРЫТИЕ С 900 НА 221 СТ.</v>
          </cell>
        </row>
        <row r="988">
          <cell r="A988" t="str">
            <v>9056200000</v>
          </cell>
          <cell r="B988">
            <v>9056200000</v>
          </cell>
          <cell r="C988" t="str">
            <v>OTH. PRODUCTION EXP. - LIQUIDA</v>
          </cell>
          <cell r="D988" t="str">
            <v>ПРОЧИЕ ПРОИЗВ. РАСХОДЫ - ЛИКВИДЦИОННЫЙ ФОНД</v>
          </cell>
        </row>
        <row r="989">
          <cell r="A989" t="str">
            <v>9407500000</v>
          </cell>
          <cell r="B989">
            <v>9407500000</v>
          </cell>
          <cell r="C989" t="str">
            <v>CHARITABLE CONTRIBUTIONS</v>
          </cell>
          <cell r="D989" t="str">
            <v>СОЦИАЛЬНАЯ СФЕРА</v>
          </cell>
        </row>
        <row r="990">
          <cell r="A990" t="str">
            <v>9417500000</v>
          </cell>
          <cell r="B990">
            <v>9417500000</v>
          </cell>
          <cell r="C990" t="str">
            <v>MATERIALS</v>
          </cell>
          <cell r="D990" t="str">
            <v>МАТЕРИАЛЫ</v>
          </cell>
        </row>
        <row r="991">
          <cell r="A991" t="str">
            <v>9427500000</v>
          </cell>
          <cell r="B991">
            <v>9427500000</v>
          </cell>
          <cell r="C991" t="str">
            <v>LABOR</v>
          </cell>
          <cell r="D991" t="str">
            <v>ОПЛАТА ТРУДА РАБОТНИКОВ</v>
          </cell>
        </row>
        <row r="992">
          <cell r="A992" t="str">
            <v>9437500000</v>
          </cell>
          <cell r="B992">
            <v>9437500000</v>
          </cell>
          <cell r="C992" t="str">
            <v>PAYROLL BENEFITS</v>
          </cell>
          <cell r="D992" t="str">
            <v>ОТЧИСЛЕНИЯ ОТ ОПЛАТЫ ТРУДА</v>
          </cell>
        </row>
        <row r="993">
          <cell r="A993" t="str">
            <v>9447500000</v>
          </cell>
          <cell r="B993">
            <v>9447500000</v>
          </cell>
          <cell r="C993" t="str">
            <v>UTILITIES</v>
          </cell>
          <cell r="D993" t="str">
            <v>КОММУНАЛЬНЫЕ УСЛУГИ</v>
          </cell>
        </row>
        <row r="994">
          <cell r="A994" t="str">
            <v>9457500000</v>
          </cell>
          <cell r="B994">
            <v>9457500000</v>
          </cell>
          <cell r="C994" t="str">
            <v>FIXED ASSET REPAIRS</v>
          </cell>
          <cell r="D994" t="str">
            <v>РЕМОНТ ОСНОВНЫХ СРЕДСТВ</v>
          </cell>
        </row>
        <row r="995">
          <cell r="A995" t="str">
            <v>9467500000</v>
          </cell>
          <cell r="B995">
            <v>9467500000</v>
          </cell>
          <cell r="C995" t="str">
            <v>DEPREC OF F.ASSETS&amp;INTANGIBLES</v>
          </cell>
          <cell r="D995" t="str">
            <v>ИЗНОС ОСНОВНЫХ СРЕДСТВ И АМОРТИЗАЦИЯ НЕМАТЕР. АКТИВОВ</v>
          </cell>
        </row>
        <row r="996">
          <cell r="A996" t="str">
            <v>9477500000</v>
          </cell>
          <cell r="B996">
            <v>9477500000</v>
          </cell>
          <cell r="C996" t="str">
            <v>LEASE PAYMENTS</v>
          </cell>
          <cell r="D996" t="str">
            <v>АРЕНДНАЯ ПЛАТА</v>
          </cell>
        </row>
        <row r="997">
          <cell r="A997" t="str">
            <v>9487500000</v>
          </cell>
          <cell r="B997">
            <v>9487500000</v>
          </cell>
          <cell r="C997" t="str">
            <v>OTHER CHARITABLE CONTRIBUTIONS</v>
          </cell>
          <cell r="D997" t="str">
            <v>ПРОЧИЕ</v>
          </cell>
        </row>
        <row r="998">
          <cell r="A998" t="str">
            <v>9707500000</v>
          </cell>
          <cell r="B998">
            <v>9707500000</v>
          </cell>
          <cell r="C998" t="str">
            <v>KZT - ADJUSTMENTS</v>
          </cell>
          <cell r="D998" t="str">
            <v>КзТ - РЕГУЛИРОВАНИЕ</v>
          </cell>
        </row>
        <row r="999">
          <cell r="A999" t="str">
            <v>9807500000</v>
          </cell>
          <cell r="B999">
            <v>9807500000</v>
          </cell>
          <cell r="C999" t="str">
            <v>GAAP EXCHANGE DIFFERENCES</v>
          </cell>
          <cell r="D999" t="str">
            <v>КУРСОВАЯ РАЗНИЦА - GAAP</v>
          </cell>
        </row>
        <row r="1000">
          <cell r="A1000" t="str">
            <v>9999999999</v>
          </cell>
          <cell r="B1000">
            <v>9999999999</v>
          </cell>
          <cell r="C1000" t="str">
            <v>RETAINED EARNINGS CONTRA</v>
          </cell>
          <cell r="D1000" t="str">
            <v>НЕРАСПРЕДЕЛЕННАЯ ПРИБЫЛЬ - ОТРИЦАТЕЛЬНАЯ</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7_22"/>
      <sheetName val="СНГ"/>
      <sheetName val="Германия"/>
      <sheetName val="Украина"/>
      <sheetName val="Казахстан"/>
      <sheetName val="Раздел6"/>
      <sheetName val="Контроль"/>
      <sheetName val="Banks"/>
      <sheetName val="Модуль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Юр лица(руб)"/>
      <sheetName val="Юр лица(вал)"/>
      <sheetName val="Предприниматели(руб)"/>
      <sheetName val="Предприниматели(вал)"/>
      <sheetName val="население(руб)"/>
      <sheetName val="население(вал)"/>
      <sheetName val="МБК(руб)"/>
      <sheetName val="МБК(вал)"/>
      <sheetName val="векселя(руб)"/>
      <sheetName val="векселя(вал)"/>
      <sheetName val="РВПС (руб)"/>
      <sheetName val="РВПС (вал)"/>
      <sheetName val="Резерв по проч опер"/>
      <sheetName val="CALC_Q"/>
      <sheetName val="Заголовки"/>
      <sheetName val="Приложение 7.1"/>
      <sheetName val="Приложение 7.5"/>
      <sheetName val="Приложение 7.5.1"/>
      <sheetName val="Контрольные показатели"/>
      <sheetName val="Инфо"/>
      <sheetName val="Контрольные"/>
      <sheetName val="Остатки"/>
      <sheetName val="Клиенты"/>
      <sheetName val="Рубли"/>
      <sheetName val="Валюта"/>
      <sheetName val="Итого"/>
      <sheetName val="Финплан"/>
      <sheetName val="Показатели"/>
      <sheetName val="Кредиты"/>
      <sheetName val="Комиссия_символы"/>
      <sheetName val="5_1"/>
      <sheetName val="5_2"/>
      <sheetName val="5_3"/>
      <sheetName val="5_4"/>
      <sheetName val="5_7"/>
      <sheetName val="5_8"/>
      <sheetName val="Рубли_пр"/>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 val="4_1"/>
      <sheetName val="прочтите перед заполнением"/>
      <sheetName val="Прил 4"/>
      <sheetName val="прод цб"/>
      <sheetName val="контроль"/>
      <sheetName val="акт-пас"/>
      <sheetName val="Прил 1.1.1. (Cобс_ср)"/>
      <sheetName val="Прил 1.1.2. (пр акт)"/>
      <sheetName val="Прил 1.1.3. (пр пас)"/>
      <sheetName val="Прил 1 "/>
      <sheetName val="план. бал. (рубли)"/>
      <sheetName val="план. бал.(доллар)"/>
      <sheetName val="план. бал. (евро)"/>
      <sheetName val="план. бал. (золото)"/>
      <sheetName val="план. бал.  (ИТОГО)"/>
      <sheetName val="Прил 1.5.1. (реал курс раз)"/>
      <sheetName val="комиссия"/>
      <sheetName val="фин. рез. "/>
      <sheetName val="Н 4"/>
      <sheetName val="Прил 1.5.2. (пр дох)"/>
      <sheetName val="Прил 1.5.4. (износ)"/>
      <sheetName val=" Прил 1.5.3. (нал)"/>
      <sheetName val="Прил 1.5.5. (пр расх)"/>
      <sheetName val="прочие перер расходы"/>
      <sheetName val="прочие перер доходы"/>
      <sheetName val="вклады_руб."/>
      <sheetName val="вклады_долл."/>
      <sheetName val="вклады_евро"/>
      <sheetName val="вклады_ ОМС "/>
      <sheetName val="РВПС"/>
      <sheetName val="% кред юр лиц"/>
      <sheetName val="% кред физ лиц"/>
      <sheetName val="капитал"/>
      <sheetName val="Прил 1.7"/>
      <sheetName val="курс"/>
      <sheetName val="Конец"/>
      <sheetName val="Прогноз нормативов"/>
      <sheetName val="Показатели норм"/>
      <sheetName val="прив-разм"/>
      <sheetName val="отчет"/>
      <sheetName val="Показатель"/>
      <sheetName val="Комментарии"/>
      <sheetName val="#ССЫЛКА"/>
      <sheetName val="пред. отч."/>
      <sheetName val="тек. отч."/>
      <sheetName val="ПРОВЕРКИ"/>
      <sheetName val="Прил 3"/>
      <sheetName val="XLRpt_TempSheet"/>
      <sheetName val="Info"/>
      <sheetName val="5,11"/>
      <sheetName val="СНГ"/>
      <sheetName val="Германия"/>
      <sheetName val="Казахстан"/>
      <sheetName val="Украина"/>
      <sheetName val="18.02.11"/>
      <sheetName val="08.02"/>
      <sheetName val=" 01.02"/>
      <sheetName val="Прил_6_1_"/>
      <sheetName val="Прил_6_2_"/>
      <sheetName val="Прил_6_3_"/>
      <sheetName val="Прил_6_4_"/>
      <sheetName val="Юр_лица(руб)"/>
      <sheetName val="Юр_лица(вал)"/>
      <sheetName val="РВПС_(руб)"/>
      <sheetName val="РВПС_(вал)"/>
      <sheetName val="Резерв_по_проч_опер"/>
      <sheetName val="Приложение_7_1"/>
      <sheetName val="Приложение_7_5"/>
      <sheetName val="Приложение_7_5_1"/>
      <sheetName val="Контрольные_показатели"/>
      <sheetName val="Контроль_с_прошлой_датой_руб"/>
      <sheetName val="Контроль_с_прошлой_датой_вал"/>
      <sheetName val="Контроль_с_прошлой_датой_сумма"/>
      <sheetName val="Контроль_с_балансом"/>
      <sheetName val="Контроль_с_FNVKLAD"/>
      <sheetName val="прочтите_перед_заполнением"/>
      <sheetName val="Прил_4"/>
      <sheetName val="прод_цб"/>
      <sheetName val="Прил_1_1_1__(Cобс_ср)"/>
      <sheetName val="Прил_1_1_2__(пр_акт)"/>
      <sheetName val="Прил_1_1_3__(пр_пас)"/>
      <sheetName val="Прил_1_"/>
      <sheetName val="план__бал__(рубли)"/>
      <sheetName val="план__бал_(доллар)"/>
      <sheetName val="план__бал__(евро)"/>
      <sheetName val="план__бал__(золото)"/>
      <sheetName val="план__бал___(ИТОГО)"/>
      <sheetName val="Прил_1_5_1__(реал_курс_раз)"/>
      <sheetName val="фин__рез__"/>
      <sheetName val="Н_4"/>
      <sheetName val="Прил_1_5_2__(пр_дох)"/>
      <sheetName val="Прил_1_5_4__(износ)"/>
      <sheetName val="_Прил_1_5_3__(нал)"/>
      <sheetName val="Прил_1_5_5__(пр_расх)"/>
      <sheetName val="прочие_перер_расходы"/>
      <sheetName val="прочие_перер_доходы"/>
      <sheetName val="вклады_руб_"/>
      <sheetName val="вклады_долл_"/>
      <sheetName val="вклады__ОМС_"/>
      <sheetName val="%_кред_юр_лиц"/>
      <sheetName val="%_кред_физ_лиц"/>
      <sheetName val="Прил_1_7"/>
      <sheetName val="Прогноз_нормативов"/>
      <sheetName val="Показатели_норм"/>
      <sheetName val="пред__отч_"/>
      <sheetName val="тек__отч_"/>
      <sheetName val="Прил_3"/>
      <sheetName val="F7_22"/>
      <sheetName val="Obaly"/>
      <sheetName val="Standing_data"/>
      <sheetName val="Standing data"/>
      <sheetName val="Rates"/>
      <sheetName val="Anlagevermögen"/>
    </sheetNames>
    <definedNames>
      <definedName name="ClearBalan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Х"/>
      <sheetName val="переоценка"/>
      <sheetName val="Доходный"/>
      <sheetName val="Сбаланс"/>
      <sheetName val="Стратег"/>
      <sheetName val="Калпошки_Стратег"/>
      <sheetName val="Калпошки_ИнвестЛ"/>
      <sheetName val="Портф_анализ"/>
      <sheetName val="Динамика"/>
      <sheetName val="Результат"/>
      <sheetName val="T'Capital"/>
      <sheetName val="ИВ"/>
      <sheetName val="Алатау"/>
      <sheetName val="Финансист"/>
      <sheetName val="НП"/>
      <sheetName val="Инвест"/>
      <sheetName val="СИ"/>
      <sheetName val="Профи"/>
      <sheetName val="Перспектива"/>
      <sheetName val="Вектор"/>
      <sheetName val="Кристалл"/>
      <sheetName val="Стратегия"/>
      <sheetName val="Статус"/>
      <sheetName val="Спутник"/>
      <sheetName val="ИП"/>
      <sheetName val="Фортуна"/>
      <sheetName val="Надежный"/>
      <sheetName val="Универсальный"/>
      <sheetName val="Капитал"/>
      <sheetName val="Табыс"/>
      <sheetName val="Деньги_Доходный"/>
      <sheetName val="Деньги_Сбаланс"/>
      <sheetName val="Деньги_Стратег"/>
      <sheetName val="Деньги_Ткап"/>
      <sheetName val="Прил 6.1."/>
    </sheetNames>
    <sheetDataSet>
      <sheetData sheetId="0" refreshError="1"/>
      <sheetData sheetId="1" refreshError="1"/>
      <sheetData sheetId="2" refreshError="1"/>
      <sheetData sheetId="3" refreshError="1">
        <row r="3">
          <cell r="N3">
            <v>39388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8">
          <cell r="AG48">
            <v>239097.44999999509</v>
          </cell>
        </row>
        <row r="53">
          <cell r="AL53">
            <v>290931.90999999997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0-1"/>
      <sheetName val="SMSTemp"/>
      <sheetName val="CPI"/>
      <sheetName val="Sheet1"/>
      <sheetName val="Info"/>
      <sheetName val="yO302.1"/>
      <sheetName val="co_code"/>
      <sheetName val="Cash Flow - 2004 Workings"/>
      <sheetName val="UNITPRICES"/>
      <sheetName val="- 1 -"/>
      <sheetName val="UOG_TB"/>
      <sheetName val="definitions"/>
      <sheetName val="Sales for 2001"/>
      <sheetName val="GAAP TB 31.12.01  detail p&amp;l"/>
      <sheetName val="Actuals Input"/>
      <sheetName val="Arna billing - 2001"/>
      <sheetName val="д.7.001"/>
      <sheetName val="Виды оплат"/>
      <sheetName val="Цеха"/>
      <sheetName val="Catalogue"/>
      <sheetName val="demir kzt"/>
      <sheetName val="Cash Flow - CY Workings"/>
      <sheetName val="FS-97"/>
      <sheetName val="Summary"/>
      <sheetName val="Ural med"/>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TB"/>
      <sheetName val="PR CN"/>
      <sheetName val="CA"/>
      <sheetName val="FES"/>
      <sheetName val="Фортуна"/>
      <sheetName val="Доходный"/>
      <sheetName val="СИ"/>
      <sheetName val="yO302_1"/>
      <sheetName val="Cash_Flow_-_2004_Workings"/>
      <sheetName val="-_1_-"/>
      <sheetName val="Sales_for_2001"/>
      <sheetName val="GAAP_TB_31_12_01__detail_p&amp;l"/>
      <sheetName val="д_7_001"/>
      <sheetName val="Виды_оплат"/>
      <sheetName val="demir_kzt"/>
      <sheetName val="Cash_Flow_-_CY_Workings"/>
      <sheetName val="book adjustments"/>
      <sheetName val="CO_10"/>
      <sheetName val="CO_14"/>
      <sheetName val="CO_15"/>
      <sheetName val="CO_23"/>
      <sheetName val="CO_24"/>
      <sheetName val="CO_25"/>
      <sheetName val="CO_28"/>
      <sheetName val="CO_29"/>
      <sheetName val="CO_8"/>
      <sheetName val="CO_9"/>
      <sheetName val="Variables"/>
      <sheetName val="Production"/>
      <sheetName val="Conditions "/>
      <sheetName val="Parameters"/>
    </sheetNames>
    <sheetDataSet>
      <sheetData sheetId="0">
        <row r="3">
          <cell r="B3" t="str">
            <v>Arna</v>
          </cell>
        </row>
      </sheetData>
      <sheetData sheetId="1">
        <row r="3">
          <cell r="B3" t="str">
            <v>Arna</v>
          </cell>
        </row>
      </sheetData>
      <sheetData sheetId="2">
        <row r="3">
          <cell r="B3" t="str">
            <v>Arna</v>
          </cell>
        </row>
        <row r="30">
          <cell r="B30">
            <v>1307518.6400001969</v>
          </cell>
        </row>
        <row r="31">
          <cell r="B31">
            <v>0</v>
          </cell>
        </row>
        <row r="32">
          <cell r="B32">
            <v>1307518.6400001969</v>
          </cell>
        </row>
        <row r="33">
          <cell r="B33">
            <v>31999</v>
          </cell>
        </row>
        <row r="34">
          <cell r="B34">
            <v>15</v>
          </cell>
        </row>
        <row r="35">
          <cell r="B35">
            <v>87167.909333346455</v>
          </cell>
        </row>
        <row r="36">
          <cell r="B36">
            <v>61501</v>
          </cell>
        </row>
        <row r="37">
          <cell r="B37">
            <v>0</v>
          </cell>
        </row>
        <row r="38">
          <cell r="B38">
            <v>0</v>
          </cell>
        </row>
        <row r="39">
          <cell r="B39">
            <v>0</v>
          </cell>
        </row>
        <row r="40">
          <cell r="B40">
            <v>1307518.6400001969</v>
          </cell>
        </row>
        <row r="42">
          <cell r="B42">
            <v>1307518.6400001969</v>
          </cell>
        </row>
        <row r="50">
          <cell r="B50">
            <v>0</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Loans_010107"/>
      <sheetName val="yO302.1"/>
      <sheetName val="Sheet1"/>
      <sheetName val="U2.1010"/>
      <sheetName val="SMSTemp"/>
      <sheetName val="F-1,2,3_97"/>
      <sheetName val="База"/>
      <sheetName val="Anlagevermögen"/>
      <sheetName val="2002"/>
      <sheetName val="Combined"/>
      <sheetName val="HKM RTC Crude costs"/>
      <sheetName val="Contents"/>
      <sheetName val="客戶清單customer list"/>
      <sheetName val="JobDetails"/>
      <sheetName val="Cash Flow - 2004 Workings"/>
      <sheetName val="Income Statement"/>
      <sheetName val="Ratios"/>
      <sheetName val="Balance Sheet"/>
      <sheetName val="ЯНВАРЬ"/>
      <sheetName val="Tabeller"/>
      <sheetName val="Bal Sheet"/>
      <sheetName val="Data"/>
      <sheetName val="Bal Sheet 2322.1"/>
      <sheetName val="1 класс"/>
      <sheetName val="2 класс"/>
      <sheetName val="3 класс"/>
      <sheetName val="4 класс"/>
      <sheetName val="5 класс"/>
      <sheetName val="группа"/>
      <sheetName val="Workings"/>
      <sheetName val="Macroeconomic Assumptions"/>
      <sheetName val="misc"/>
      <sheetName val="RestrVB"/>
      <sheetName val="Threshold Table"/>
      <sheetName val="Chart"/>
      <sheetName val="Prelim Cost"/>
      <sheetName val="FAB별"/>
      <sheetName val="I-Index"/>
      <sheetName val="Карточки"/>
      <sheetName val="Hidden"/>
      <sheetName val="RJE_97"/>
      <sheetName val="RJE_98"/>
      <sheetName val="Equity_roll_98"/>
      <sheetName val="AJE_99"/>
      <sheetName val="RJE_99"/>
      <sheetName val="Equity_roll_99"/>
      <sheetName val="КР з.ч"/>
      <sheetName val="Summary of Misstatements"/>
      <sheetName val="RJE_971"/>
      <sheetName val="RJE_981"/>
      <sheetName val="Equity_roll_981"/>
      <sheetName val="AJE_991"/>
      <sheetName val="RJE_991"/>
      <sheetName val="Equity_roll_991"/>
      <sheetName val="RestrMicro"/>
      <sheetName val="RestrSprint"/>
      <sheetName val="Employee"/>
      <sheetName val="Проводки'02"/>
      <sheetName val="01.01.05"/>
      <sheetName val="Cash CCI Detail"/>
      <sheetName val="std tabel"/>
      <sheetName val="Currencies"/>
      <sheetName val="cover"/>
      <sheetName val="gvl"/>
      <sheetName val="1. Market rates"/>
      <sheetName val="EVA"/>
      <sheetName val="Info"/>
      <sheetName val="yO302_1"/>
      <sheetName val="Income_Statement"/>
      <sheetName val="HKM_RTC_Crude_costs"/>
      <sheetName val="U2_1010"/>
      <sheetName val="客戶清單customer_list"/>
      <sheetName val="Cash_Flow_-_2004_Workings"/>
      <sheetName val="Balance_Sheet"/>
      <sheetName val="Bal_Sheet"/>
      <sheetName val="Bal_Sheet_2322_1"/>
      <sheetName val="1_класс"/>
      <sheetName val="2_класс"/>
      <sheetName val="3_класс"/>
      <sheetName val="4_класс"/>
      <sheetName val="5_класс"/>
      <sheetName val="Macroeconomic_Assumptions"/>
      <sheetName val="Threshold_Table"/>
      <sheetName val="Prelim_Cost"/>
      <sheetName val="RJE_972"/>
      <sheetName val="RJE_982"/>
      <sheetName val="Equity_roll_982"/>
      <sheetName val="AJE_992"/>
      <sheetName val="RJE_992"/>
      <sheetName val="Equity_roll_992"/>
      <sheetName val="КР_з_ч"/>
      <sheetName val="Summary_of_Misstatements"/>
      <sheetName val="Cash_CCI_Detail"/>
      <sheetName val="std_tabel"/>
      <sheetName val="RJE_973"/>
      <sheetName val="RJE_983"/>
      <sheetName val="Equity_roll_983"/>
      <sheetName val="AJE_993"/>
      <sheetName val="RJE_993"/>
      <sheetName val="Equity_roll_993"/>
      <sheetName val="yO302_11"/>
      <sheetName val="Income_Statement1"/>
      <sheetName val="Bal_Sheet1"/>
      <sheetName val="Bal_Sheet_2322_11"/>
      <sheetName val="U2_10101"/>
      <sheetName val="客戶清單customer_list1"/>
      <sheetName val="HKM_RTC_Crude_costs1"/>
      <sheetName val="1_класс1"/>
      <sheetName val="2_класс1"/>
      <sheetName val="3_класс1"/>
      <sheetName val="4_класс1"/>
      <sheetName val="5_класс1"/>
      <sheetName val="Cash_Flow_-_2004_Workings1"/>
      <sheetName val="Balance_Sheet1"/>
      <sheetName val="Macroeconomic_Assumptions1"/>
      <sheetName val="Threshold_Table1"/>
      <sheetName val="Prelim_Cost1"/>
      <sheetName val="std_tabel1"/>
      <sheetName val="КР_з_ч1"/>
      <sheetName val="Summary_of_Misstatements1"/>
      <sheetName val="Cash_CCI_Detail1"/>
      <sheetName val="01_01_051"/>
      <sheetName val="01_01_05"/>
      <sheetName val="Assumptions"/>
      <sheetName val="1 квартал"/>
      <sheetName val="GL Acc Links"/>
      <sheetName val="P9-BS by Co"/>
      <sheetName val="Rev"/>
      <sheetName val="COGS"/>
      <sheetName val="SCORECARD"/>
      <sheetName val="RJE_974"/>
      <sheetName val="RJE_984"/>
      <sheetName val="Equity_roll_984"/>
      <sheetName val="AJE_994"/>
      <sheetName val="RJE_994"/>
      <sheetName val="Equity_roll_994"/>
      <sheetName val="RJE_975"/>
      <sheetName val="RJE_985"/>
      <sheetName val="Equity_roll_985"/>
      <sheetName val="AJE_995"/>
      <sheetName val="RJE_995"/>
      <sheetName val="Equity_roll_995"/>
      <sheetName val="RJE_976"/>
      <sheetName val="RJE_986"/>
      <sheetName val="Equity_roll_986"/>
      <sheetName val="AJE_996"/>
      <sheetName val="RJE_996"/>
      <sheetName val="Equity_roll_996"/>
      <sheetName val="RJE_977"/>
      <sheetName val="RJE_987"/>
      <sheetName val="Equity_roll_987"/>
      <sheetName val="AJE_997"/>
      <sheetName val="RJE_997"/>
      <sheetName val="Equity_roll_997"/>
      <sheetName val="RJE_9710"/>
      <sheetName val="RJE_9810"/>
      <sheetName val="Equity_roll_9810"/>
      <sheetName val="AJE_9910"/>
      <sheetName val="RJE_9910"/>
      <sheetName val="Equity_roll_9910"/>
      <sheetName val="RJE_978"/>
      <sheetName val="RJE_988"/>
      <sheetName val="Equity_roll_988"/>
      <sheetName val="AJE_998"/>
      <sheetName val="RJE_998"/>
      <sheetName val="Equity_roll_998"/>
      <sheetName val="RJE_979"/>
      <sheetName val="RJE_989"/>
      <sheetName val="Equity_roll_989"/>
      <sheetName val="AJE_999"/>
      <sheetName val="RJE_999"/>
      <sheetName val="Equity_roll_999"/>
      <sheetName val="RJE_9712"/>
      <sheetName val="RJE_9812"/>
      <sheetName val="Equity_roll_9812"/>
      <sheetName val="AJE_9912"/>
      <sheetName val="RJE_9912"/>
      <sheetName val="Equity_roll_9912"/>
      <sheetName val="RJE_9711"/>
      <sheetName val="RJE_9811"/>
      <sheetName val="Equity_roll_9811"/>
      <sheetName val="AJE_9911"/>
      <sheetName val="RJE_9911"/>
      <sheetName val="Equity_roll_9911"/>
      <sheetName val="RJE_9715"/>
      <sheetName val="RJE_9815"/>
      <sheetName val="Equity_roll_9815"/>
      <sheetName val="AJE_9915"/>
      <sheetName val="RJE_9915"/>
      <sheetName val="Equity_roll_9915"/>
      <sheetName val="RJE_9713"/>
      <sheetName val="RJE_9813"/>
      <sheetName val="Equity_roll_9813"/>
      <sheetName val="AJE_9913"/>
      <sheetName val="RJE_9913"/>
      <sheetName val="Equity_roll_9913"/>
      <sheetName val="RJE_9714"/>
      <sheetName val="RJE_9814"/>
      <sheetName val="Equity_roll_9814"/>
      <sheetName val="AJE_9914"/>
      <sheetName val="RJE_9914"/>
      <sheetName val="Equity_roll_9914"/>
      <sheetName val="Параметры"/>
      <sheetName val="Israel (TASE&amp;NASDAQ)"/>
      <sheetName val="ПП"/>
      <sheetName val="ВидHFГП"/>
      <sheetName val="ВидТаГП"/>
      <sheetName val="ВидNbГП"/>
      <sheetName val="Lists"/>
      <sheetName val="ToPrint"/>
      <sheetName val=""/>
      <sheetName val="3-SAP Entity Codes"/>
      <sheetName val="EQUIPMENT TYPE"/>
      <sheetName val="WBS"/>
    </sheetNames>
    <sheetDataSet>
      <sheetData sheetId="0" refreshError="1"/>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ow r="90">
          <cell r="BA90">
            <v>4405391</v>
          </cell>
        </row>
      </sheetData>
      <sheetData sheetId="81">
        <row r="90">
          <cell r="BA90">
            <v>4405391</v>
          </cell>
        </row>
      </sheetData>
      <sheetData sheetId="82">
        <row r="90">
          <cell r="BA90">
            <v>4405391</v>
          </cell>
        </row>
      </sheetData>
      <sheetData sheetId="83">
        <row r="90">
          <cell r="BA90">
            <v>4405391</v>
          </cell>
        </row>
      </sheetData>
      <sheetData sheetId="84">
        <row r="90">
          <cell r="BA90">
            <v>4405391</v>
          </cell>
        </row>
      </sheetData>
      <sheetData sheetId="85"/>
      <sheetData sheetId="86">
        <row r="90">
          <cell r="BA90">
            <v>4405391</v>
          </cell>
        </row>
      </sheetData>
      <sheetData sheetId="87">
        <row r="90">
          <cell r="BA90">
            <v>4405391</v>
          </cell>
        </row>
      </sheetData>
      <sheetData sheetId="88">
        <row r="90">
          <cell r="BA90">
            <v>4405391</v>
          </cell>
        </row>
      </sheetData>
      <sheetData sheetId="89">
        <row r="90">
          <cell r="BA90">
            <v>4405391</v>
          </cell>
        </row>
      </sheetData>
      <sheetData sheetId="90">
        <row r="90">
          <cell r="BA90">
            <v>4405391</v>
          </cell>
        </row>
      </sheetData>
      <sheetData sheetId="91">
        <row r="90">
          <cell r="BA90">
            <v>4405391</v>
          </cell>
        </row>
      </sheetData>
      <sheetData sheetId="92">
        <row r="90">
          <cell r="BA90">
            <v>4405391</v>
          </cell>
        </row>
      </sheetData>
      <sheetData sheetId="93">
        <row r="90">
          <cell r="BA90">
            <v>4405391</v>
          </cell>
        </row>
      </sheetData>
      <sheetData sheetId="94">
        <row r="90">
          <cell r="BA90">
            <v>4405391</v>
          </cell>
        </row>
      </sheetData>
      <sheetData sheetId="95"/>
      <sheetData sheetId="96">
        <row r="90">
          <cell r="BA90">
            <v>4405391</v>
          </cell>
        </row>
      </sheetData>
      <sheetData sheetId="97">
        <row r="90">
          <cell r="BA90">
            <v>4405391</v>
          </cell>
        </row>
      </sheetData>
      <sheetData sheetId="98"/>
      <sheetData sheetId="99">
        <row r="90">
          <cell r="BA90">
            <v>4405391</v>
          </cell>
        </row>
      </sheetData>
      <sheetData sheetId="100">
        <row r="90">
          <cell r="BA90">
            <v>4405391</v>
          </cell>
        </row>
      </sheetData>
      <sheetData sheetId="101">
        <row r="90">
          <cell r="BA90">
            <v>4405391</v>
          </cell>
        </row>
      </sheetData>
      <sheetData sheetId="102"/>
      <sheetData sheetId="103"/>
      <sheetData sheetId="104"/>
      <sheetData sheetId="105"/>
      <sheetData sheetId="106">
        <row r="90">
          <cell r="BA90">
            <v>4405391</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_23.10"/>
      <sheetName val="коды"/>
      <sheetName val="оквэд"/>
    </sheetNames>
    <sheetDataSet>
      <sheetData sheetId="0" refreshError="1"/>
      <sheetData sheetId="1">
        <row r="2">
          <cell r="A2" t="str">
            <v>ЗМ</v>
          </cell>
        </row>
        <row r="3">
          <cell r="A3" t="str">
            <v>КЛ</v>
          </cell>
        </row>
        <row r="4">
          <cell r="A4" t="str">
            <v>ТР</v>
          </cell>
        </row>
        <row r="7">
          <cell r="A7">
            <v>0</v>
          </cell>
        </row>
        <row r="8">
          <cell r="A8">
            <v>1</v>
          </cell>
        </row>
        <row r="11">
          <cell r="A11">
            <v>1</v>
          </cell>
        </row>
        <row r="12">
          <cell r="A12">
            <v>2</v>
          </cell>
        </row>
        <row r="13">
          <cell r="A13">
            <v>5</v>
          </cell>
        </row>
        <row r="14">
          <cell r="A14">
            <v>6</v>
          </cell>
        </row>
        <row r="17">
          <cell r="A17">
            <v>2</v>
          </cell>
        </row>
        <row r="18">
          <cell r="A18">
            <v>3</v>
          </cell>
        </row>
        <row r="19">
          <cell r="A19">
            <v>4</v>
          </cell>
        </row>
        <row r="20">
          <cell r="A20">
            <v>5</v>
          </cell>
        </row>
        <row r="21">
          <cell r="A21">
            <v>6</v>
          </cell>
        </row>
        <row r="22">
          <cell r="A22">
            <v>7</v>
          </cell>
        </row>
        <row r="23">
          <cell r="A23">
            <v>8</v>
          </cell>
        </row>
        <row r="26">
          <cell r="A26">
            <v>0</v>
          </cell>
        </row>
        <row r="27">
          <cell r="A27">
            <v>1</v>
          </cell>
        </row>
        <row r="30">
          <cell r="A30">
            <v>1</v>
          </cell>
        </row>
        <row r="31">
          <cell r="A31">
            <v>2</v>
          </cell>
        </row>
        <row r="32">
          <cell r="A32">
            <v>3</v>
          </cell>
        </row>
        <row r="33">
          <cell r="A33">
            <v>4</v>
          </cell>
        </row>
        <row r="34">
          <cell r="A34">
            <v>5</v>
          </cell>
        </row>
        <row r="35">
          <cell r="A35">
            <v>6</v>
          </cell>
        </row>
        <row r="36">
          <cell r="A36">
            <v>7</v>
          </cell>
        </row>
        <row r="37">
          <cell r="A37">
            <v>8</v>
          </cell>
        </row>
        <row r="38">
          <cell r="A38">
            <v>9</v>
          </cell>
        </row>
        <row r="39">
          <cell r="A39">
            <v>10</v>
          </cell>
        </row>
        <row r="42">
          <cell r="A42" t="str">
            <v>коммерческое кредитование</v>
          </cell>
        </row>
        <row r="43">
          <cell r="A43" t="str">
            <v>проектное финансирование</v>
          </cell>
        </row>
        <row r="44">
          <cell r="A44" t="str">
            <v>инвестиционное кредитование</v>
          </cell>
        </row>
        <row r="45">
          <cell r="A45" t="str">
            <v>прочие</v>
          </cell>
        </row>
        <row r="48">
          <cell r="A48">
            <v>643</v>
          </cell>
        </row>
        <row r="49">
          <cell r="A49" t="str">
            <v>804</v>
          </cell>
        </row>
        <row r="50">
          <cell r="A50" t="str">
            <v>398</v>
          </cell>
        </row>
        <row r="51">
          <cell r="A51" t="str">
            <v>112</v>
          </cell>
        </row>
        <row r="52">
          <cell r="A52" t="str">
            <v>840</v>
          </cell>
        </row>
        <row r="53">
          <cell r="A53" t="str">
            <v>978</v>
          </cell>
        </row>
        <row r="54">
          <cell r="A54" t="str">
            <v>756</v>
          </cell>
        </row>
        <row r="55">
          <cell r="A55" t="str">
            <v>826</v>
          </cell>
        </row>
        <row r="56">
          <cell r="A56" t="str">
            <v>949</v>
          </cell>
        </row>
        <row r="57">
          <cell r="A57" t="str">
            <v>000</v>
          </cell>
        </row>
        <row r="60">
          <cell r="A60" t="str">
            <v>ПП</v>
          </cell>
        </row>
        <row r="61">
          <cell r="A61" t="str">
            <v>ВП</v>
          </cell>
        </row>
        <row r="62">
          <cell r="A62" t="str">
            <v>ПР</v>
          </cell>
        </row>
        <row r="65">
          <cell r="A65">
            <v>1</v>
          </cell>
        </row>
        <row r="66">
          <cell r="A66">
            <v>2</v>
          </cell>
        </row>
        <row r="67">
          <cell r="A67">
            <v>3</v>
          </cell>
        </row>
        <row r="68">
          <cell r="A68">
            <v>4</v>
          </cell>
        </row>
        <row r="69">
          <cell r="A69">
            <v>5</v>
          </cell>
        </row>
        <row r="70">
          <cell r="A70">
            <v>6</v>
          </cell>
        </row>
        <row r="73">
          <cell r="A73">
            <v>1</v>
          </cell>
        </row>
        <row r="74">
          <cell r="A74">
            <v>2</v>
          </cell>
        </row>
        <row r="75">
          <cell r="A75">
            <v>3</v>
          </cell>
        </row>
        <row r="76">
          <cell r="A76">
            <v>4</v>
          </cell>
        </row>
        <row r="77">
          <cell r="A77">
            <v>5</v>
          </cell>
        </row>
        <row r="80">
          <cell r="A80">
            <v>1</v>
          </cell>
        </row>
        <row r="81">
          <cell r="A81">
            <v>2</v>
          </cell>
        </row>
        <row r="85">
          <cell r="A85">
            <v>1.1000000000000001</v>
          </cell>
        </row>
        <row r="86">
          <cell r="A86">
            <v>1.2</v>
          </cell>
        </row>
        <row r="87">
          <cell r="A87">
            <v>1.3</v>
          </cell>
        </row>
        <row r="88">
          <cell r="A88">
            <v>1.4</v>
          </cell>
        </row>
        <row r="89">
          <cell r="A89">
            <v>1.5</v>
          </cell>
        </row>
        <row r="90">
          <cell r="A90">
            <v>1.6</v>
          </cell>
        </row>
        <row r="91">
          <cell r="A91">
            <v>1.7</v>
          </cell>
        </row>
        <row r="92">
          <cell r="A92">
            <v>1.8</v>
          </cell>
        </row>
        <row r="93">
          <cell r="A93">
            <v>1.9</v>
          </cell>
        </row>
        <row r="94">
          <cell r="A94">
            <v>1.1000000000000001</v>
          </cell>
        </row>
        <row r="95">
          <cell r="A95">
            <v>1.1100000000000001</v>
          </cell>
        </row>
        <row r="96">
          <cell r="A96">
            <v>1.1200000000000001</v>
          </cell>
        </row>
        <row r="97">
          <cell r="A97">
            <v>1.1299999999999999</v>
          </cell>
        </row>
        <row r="98">
          <cell r="A98">
            <v>1.1399999999999999</v>
          </cell>
        </row>
        <row r="99">
          <cell r="A99">
            <v>1.1499999999999999</v>
          </cell>
        </row>
        <row r="100">
          <cell r="A100">
            <v>1.1599999999999999</v>
          </cell>
        </row>
        <row r="101">
          <cell r="A101">
            <v>1.17</v>
          </cell>
        </row>
        <row r="102">
          <cell r="A102">
            <v>1.18</v>
          </cell>
        </row>
        <row r="104">
          <cell r="A104">
            <v>2.1</v>
          </cell>
        </row>
        <row r="105">
          <cell r="A105">
            <v>2.2000000000000002</v>
          </cell>
        </row>
        <row r="106">
          <cell r="A106">
            <v>2.2999999999999998</v>
          </cell>
        </row>
        <row r="107">
          <cell r="A107">
            <v>2.4</v>
          </cell>
        </row>
        <row r="108">
          <cell r="A108">
            <v>2.5</v>
          </cell>
        </row>
        <row r="109">
          <cell r="A109">
            <v>2.6</v>
          </cell>
        </row>
        <row r="110">
          <cell r="A110">
            <v>2.7</v>
          </cell>
        </row>
        <row r="111">
          <cell r="A111">
            <v>2.8</v>
          </cell>
        </row>
        <row r="112">
          <cell r="A112">
            <v>2.9</v>
          </cell>
        </row>
        <row r="113">
          <cell r="A113">
            <v>2.1</v>
          </cell>
        </row>
        <row r="114">
          <cell r="A114">
            <v>2.11</v>
          </cell>
        </row>
        <row r="115">
          <cell r="A115">
            <v>2.12</v>
          </cell>
        </row>
        <row r="116">
          <cell r="A116">
            <v>2.13</v>
          </cell>
        </row>
      </sheetData>
      <sheetData sheetId="2">
        <row r="2">
          <cell r="A2" t="str">
            <v xml:space="preserve">01       </v>
          </cell>
        </row>
        <row r="3">
          <cell r="A3" t="str">
            <v xml:space="preserve">01.11    </v>
          </cell>
        </row>
        <row r="4">
          <cell r="A4" t="str">
            <v xml:space="preserve">01.11.1  </v>
          </cell>
        </row>
        <row r="5">
          <cell r="A5" t="str">
            <v xml:space="preserve">01.11.2  </v>
          </cell>
        </row>
        <row r="6">
          <cell r="A6" t="str">
            <v xml:space="preserve">01.11.3  </v>
          </cell>
        </row>
        <row r="7">
          <cell r="A7" t="str">
            <v xml:space="preserve">01.11.4  </v>
          </cell>
        </row>
        <row r="8">
          <cell r="A8" t="str">
            <v xml:space="preserve">01.11.5  </v>
          </cell>
        </row>
        <row r="9">
          <cell r="A9" t="str">
            <v xml:space="preserve">01.11.6  </v>
          </cell>
        </row>
        <row r="10">
          <cell r="A10" t="str">
            <v xml:space="preserve">01.11.7  </v>
          </cell>
        </row>
        <row r="11">
          <cell r="A11" t="str">
            <v xml:space="preserve">01.11.8  </v>
          </cell>
        </row>
        <row r="12">
          <cell r="A12" t="str">
            <v xml:space="preserve">01.12    </v>
          </cell>
        </row>
        <row r="13">
          <cell r="A13" t="str">
            <v xml:space="preserve">01.12.1  </v>
          </cell>
        </row>
        <row r="14">
          <cell r="A14" t="str">
            <v xml:space="preserve">01.12.2  </v>
          </cell>
        </row>
        <row r="15">
          <cell r="A15" t="str">
            <v xml:space="preserve">01.12.3  </v>
          </cell>
        </row>
        <row r="16">
          <cell r="A16" t="str">
            <v xml:space="preserve">01.12.31 </v>
          </cell>
        </row>
        <row r="17">
          <cell r="A17" t="str">
            <v xml:space="preserve">01.12.32 </v>
          </cell>
        </row>
        <row r="18">
          <cell r="A18" t="str">
            <v xml:space="preserve">01.13    </v>
          </cell>
        </row>
        <row r="19">
          <cell r="A19" t="str">
            <v xml:space="preserve">01.13.1  </v>
          </cell>
        </row>
        <row r="20">
          <cell r="A20" t="str">
            <v xml:space="preserve">01.13.2  </v>
          </cell>
        </row>
        <row r="21">
          <cell r="A21" t="str">
            <v xml:space="preserve">01.13.21 </v>
          </cell>
        </row>
        <row r="22">
          <cell r="A22" t="str">
            <v xml:space="preserve">01.13.22 </v>
          </cell>
        </row>
        <row r="23">
          <cell r="A23" t="str">
            <v xml:space="preserve">01.13.23 </v>
          </cell>
        </row>
        <row r="24">
          <cell r="A24" t="str">
            <v xml:space="preserve">01.13.24 </v>
          </cell>
        </row>
        <row r="25">
          <cell r="A25" t="str">
            <v xml:space="preserve">01.13.3  </v>
          </cell>
        </row>
        <row r="26">
          <cell r="A26" t="str">
            <v xml:space="preserve">01.13.4  </v>
          </cell>
        </row>
        <row r="27">
          <cell r="A27" t="str">
            <v xml:space="preserve">01.2     </v>
          </cell>
        </row>
        <row r="28">
          <cell r="A28" t="str">
            <v xml:space="preserve">01.21    </v>
          </cell>
        </row>
        <row r="29">
          <cell r="A29" t="str">
            <v xml:space="preserve">01.22    </v>
          </cell>
        </row>
        <row r="30">
          <cell r="A30" t="str">
            <v xml:space="preserve">01.22.1  </v>
          </cell>
        </row>
        <row r="31">
          <cell r="A31" t="str">
            <v xml:space="preserve">01.22.2  </v>
          </cell>
        </row>
        <row r="32">
          <cell r="A32" t="str">
            <v xml:space="preserve">01.23    </v>
          </cell>
        </row>
        <row r="33">
          <cell r="A33" t="str">
            <v xml:space="preserve">01.24    </v>
          </cell>
        </row>
        <row r="34">
          <cell r="A34" t="str">
            <v xml:space="preserve">01.25    </v>
          </cell>
        </row>
        <row r="35">
          <cell r="A35" t="str">
            <v xml:space="preserve">01.25.1  </v>
          </cell>
        </row>
        <row r="36">
          <cell r="A36" t="str">
            <v xml:space="preserve">01.25.2  </v>
          </cell>
        </row>
        <row r="37">
          <cell r="A37" t="str">
            <v xml:space="preserve">01.25.3  </v>
          </cell>
        </row>
        <row r="38">
          <cell r="A38" t="str">
            <v xml:space="preserve">01.25.4  </v>
          </cell>
        </row>
        <row r="39">
          <cell r="A39" t="str">
            <v xml:space="preserve">01.25.5  </v>
          </cell>
        </row>
        <row r="40">
          <cell r="A40" t="str">
            <v xml:space="preserve">01.25.6  </v>
          </cell>
        </row>
        <row r="41">
          <cell r="A41" t="str">
            <v xml:space="preserve">01.25.7  </v>
          </cell>
        </row>
        <row r="42">
          <cell r="A42" t="str">
            <v xml:space="preserve">01.25.8  </v>
          </cell>
        </row>
        <row r="43">
          <cell r="A43" t="str">
            <v xml:space="preserve">01.25.81 </v>
          </cell>
        </row>
        <row r="44">
          <cell r="A44" t="str">
            <v xml:space="preserve">01.25.82 </v>
          </cell>
        </row>
        <row r="45">
          <cell r="A45" t="str">
            <v xml:space="preserve">01.25.9  </v>
          </cell>
        </row>
        <row r="46">
          <cell r="A46" t="str">
            <v xml:space="preserve">01.3     </v>
          </cell>
        </row>
        <row r="47">
          <cell r="A47" t="str">
            <v xml:space="preserve">01.30    </v>
          </cell>
        </row>
        <row r="48">
          <cell r="A48" t="str">
            <v xml:space="preserve">01.4     </v>
          </cell>
        </row>
        <row r="49">
          <cell r="A49" t="str">
            <v xml:space="preserve">01.41    </v>
          </cell>
        </row>
        <row r="50">
          <cell r="A50" t="str">
            <v xml:space="preserve">01.41.1  </v>
          </cell>
        </row>
        <row r="51">
          <cell r="A51" t="str">
            <v xml:space="preserve">01.41.2  </v>
          </cell>
        </row>
        <row r="52">
          <cell r="A52" t="str">
            <v xml:space="preserve">01.41.3  </v>
          </cell>
        </row>
        <row r="53">
          <cell r="A53" t="str">
            <v xml:space="preserve">01.42    </v>
          </cell>
        </row>
        <row r="54">
          <cell r="A54" t="str">
            <v xml:space="preserve">01.5     </v>
          </cell>
        </row>
        <row r="55">
          <cell r="A55" t="str">
            <v xml:space="preserve">01.50    </v>
          </cell>
        </row>
        <row r="56">
          <cell r="A56" t="str">
            <v xml:space="preserve">02       </v>
          </cell>
        </row>
        <row r="57">
          <cell r="A57" t="str">
            <v xml:space="preserve">02.0     </v>
          </cell>
        </row>
        <row r="58">
          <cell r="A58" t="str">
            <v xml:space="preserve">02.01    </v>
          </cell>
        </row>
        <row r="59">
          <cell r="A59" t="str">
            <v xml:space="preserve">02.01.1  </v>
          </cell>
        </row>
        <row r="60">
          <cell r="A60" t="str">
            <v xml:space="preserve">02.01.2  </v>
          </cell>
        </row>
        <row r="61">
          <cell r="A61" t="str">
            <v xml:space="preserve">02.01.5  </v>
          </cell>
        </row>
        <row r="62">
          <cell r="A62" t="str">
            <v xml:space="preserve">02.01.6  </v>
          </cell>
        </row>
        <row r="63">
          <cell r="A63" t="str">
            <v xml:space="preserve">02.01.61 </v>
          </cell>
        </row>
        <row r="64">
          <cell r="A64" t="str">
            <v xml:space="preserve">02.01.69 </v>
          </cell>
        </row>
        <row r="65">
          <cell r="A65" t="str">
            <v xml:space="preserve">02.02    </v>
          </cell>
        </row>
        <row r="66">
          <cell r="A66" t="str">
            <v xml:space="preserve">02.02.1  </v>
          </cell>
        </row>
        <row r="67">
          <cell r="A67" t="str">
            <v xml:space="preserve">02.02.2  </v>
          </cell>
        </row>
        <row r="68">
          <cell r="A68" t="str">
            <v xml:space="preserve">05       </v>
          </cell>
        </row>
        <row r="69">
          <cell r="A69" t="str">
            <v xml:space="preserve">05.0     </v>
          </cell>
        </row>
        <row r="70">
          <cell r="A70" t="str">
            <v xml:space="preserve">05.01    </v>
          </cell>
        </row>
        <row r="71">
          <cell r="A71" t="str">
            <v xml:space="preserve">05.01.1  </v>
          </cell>
        </row>
        <row r="72">
          <cell r="A72" t="str">
            <v xml:space="preserve">05.01.11 </v>
          </cell>
        </row>
        <row r="73">
          <cell r="A73" t="str">
            <v xml:space="preserve">05.01.12 </v>
          </cell>
        </row>
        <row r="74">
          <cell r="A74" t="str">
            <v xml:space="preserve">05.01.2  </v>
          </cell>
        </row>
        <row r="75">
          <cell r="A75" t="str">
            <v xml:space="preserve">05.01.21 </v>
          </cell>
        </row>
        <row r="76">
          <cell r="A76" t="str">
            <v xml:space="preserve">05.01.22 </v>
          </cell>
        </row>
        <row r="77">
          <cell r="A77" t="str">
            <v xml:space="preserve">05.01.3  </v>
          </cell>
        </row>
        <row r="78">
          <cell r="A78" t="str">
            <v xml:space="preserve">05.02    </v>
          </cell>
        </row>
        <row r="79">
          <cell r="A79" t="str">
            <v xml:space="preserve">05.02.1  </v>
          </cell>
        </row>
        <row r="80">
          <cell r="A80" t="str">
            <v xml:space="preserve">05.02.11 </v>
          </cell>
        </row>
        <row r="81">
          <cell r="A81" t="str">
            <v xml:space="preserve">05.02.12 </v>
          </cell>
        </row>
        <row r="82">
          <cell r="A82" t="str">
            <v xml:space="preserve">05.02.2  </v>
          </cell>
        </row>
        <row r="83">
          <cell r="A83" t="str">
            <v xml:space="preserve">10       </v>
          </cell>
        </row>
        <row r="84">
          <cell r="A84" t="str">
            <v xml:space="preserve">10.1     </v>
          </cell>
        </row>
        <row r="85">
          <cell r="A85" t="str">
            <v xml:space="preserve">10.10    </v>
          </cell>
        </row>
        <row r="86">
          <cell r="A86" t="str">
            <v xml:space="preserve">10.10.1  </v>
          </cell>
        </row>
        <row r="87">
          <cell r="A87" t="str">
            <v xml:space="preserve">10.10.11 </v>
          </cell>
        </row>
        <row r="88">
          <cell r="A88" t="str">
            <v xml:space="preserve">10.10.12 </v>
          </cell>
        </row>
        <row r="89">
          <cell r="A89" t="str">
            <v xml:space="preserve">10.10.2  </v>
          </cell>
        </row>
        <row r="90">
          <cell r="A90" t="str">
            <v xml:space="preserve">10.10.21 </v>
          </cell>
        </row>
        <row r="91">
          <cell r="A91" t="str">
            <v xml:space="preserve">10.10.22 </v>
          </cell>
        </row>
        <row r="92">
          <cell r="A92" t="str">
            <v xml:space="preserve">10.2     </v>
          </cell>
        </row>
        <row r="93">
          <cell r="A93" t="str">
            <v xml:space="preserve">10.20    </v>
          </cell>
        </row>
        <row r="94">
          <cell r="A94" t="str">
            <v xml:space="preserve">10.20.1  </v>
          </cell>
        </row>
        <row r="95">
          <cell r="A95" t="str">
            <v xml:space="preserve">10.20.11 </v>
          </cell>
        </row>
        <row r="96">
          <cell r="A96" t="str">
            <v xml:space="preserve">10.20.12 </v>
          </cell>
        </row>
        <row r="97">
          <cell r="A97" t="str">
            <v xml:space="preserve">10.20.2  </v>
          </cell>
        </row>
        <row r="98">
          <cell r="A98" t="str">
            <v xml:space="preserve">10.20.21 </v>
          </cell>
        </row>
        <row r="99">
          <cell r="A99" t="str">
            <v xml:space="preserve">10.20.22 </v>
          </cell>
        </row>
        <row r="100">
          <cell r="A100" t="str">
            <v xml:space="preserve">10.3     </v>
          </cell>
        </row>
        <row r="101">
          <cell r="A101" t="str">
            <v xml:space="preserve">10.30    </v>
          </cell>
        </row>
        <row r="102">
          <cell r="A102" t="str">
            <v xml:space="preserve">10.30.1  </v>
          </cell>
        </row>
        <row r="103">
          <cell r="A103" t="str">
            <v xml:space="preserve">10.30.2  </v>
          </cell>
        </row>
        <row r="104">
          <cell r="A104" t="str">
            <v xml:space="preserve">11       </v>
          </cell>
        </row>
        <row r="105">
          <cell r="A105" t="str">
            <v xml:space="preserve">11.1     </v>
          </cell>
        </row>
        <row r="106">
          <cell r="A106" t="str">
            <v xml:space="preserve">11.10    </v>
          </cell>
        </row>
        <row r="107">
          <cell r="A107" t="str">
            <v xml:space="preserve">11.10.1  </v>
          </cell>
        </row>
        <row r="108">
          <cell r="A108" t="str">
            <v xml:space="preserve">11.10.11 </v>
          </cell>
        </row>
        <row r="109">
          <cell r="A109" t="str">
            <v xml:space="preserve">11.10.12 </v>
          </cell>
        </row>
        <row r="110">
          <cell r="A110" t="str">
            <v xml:space="preserve">11.10.13 </v>
          </cell>
        </row>
        <row r="111">
          <cell r="A111" t="str">
            <v xml:space="preserve">11.10.2  </v>
          </cell>
        </row>
        <row r="112">
          <cell r="A112" t="str">
            <v xml:space="preserve">11.10.3  </v>
          </cell>
        </row>
        <row r="113">
          <cell r="A113" t="str">
            <v xml:space="preserve">11.2     </v>
          </cell>
        </row>
        <row r="114">
          <cell r="A114" t="str">
            <v xml:space="preserve">11.20    </v>
          </cell>
        </row>
        <row r="115">
          <cell r="A115" t="str">
            <v xml:space="preserve">11.20.1  </v>
          </cell>
        </row>
        <row r="116">
          <cell r="A116" t="str">
            <v xml:space="preserve">11.20.2  </v>
          </cell>
        </row>
        <row r="117">
          <cell r="A117" t="str">
            <v xml:space="preserve">11.20.3  </v>
          </cell>
        </row>
        <row r="118">
          <cell r="A118" t="str">
            <v xml:space="preserve">11.20.4  </v>
          </cell>
        </row>
        <row r="119">
          <cell r="A119" t="str">
            <v xml:space="preserve">12       </v>
          </cell>
        </row>
        <row r="120">
          <cell r="A120" t="str">
            <v xml:space="preserve">12.0     </v>
          </cell>
        </row>
        <row r="121">
          <cell r="A121" t="str">
            <v xml:space="preserve">12.00    </v>
          </cell>
        </row>
        <row r="122">
          <cell r="A122" t="str">
            <v xml:space="preserve">12.00.1  </v>
          </cell>
        </row>
        <row r="123">
          <cell r="A123" t="str">
            <v xml:space="preserve">12.00.11 </v>
          </cell>
        </row>
        <row r="124">
          <cell r="A124" t="str">
            <v xml:space="preserve">12.00.12 </v>
          </cell>
        </row>
        <row r="125">
          <cell r="A125" t="str">
            <v xml:space="preserve">12.00.2  </v>
          </cell>
        </row>
        <row r="126">
          <cell r="A126" t="str">
            <v xml:space="preserve">13       </v>
          </cell>
        </row>
        <row r="127">
          <cell r="A127" t="str">
            <v xml:space="preserve">13.1     </v>
          </cell>
        </row>
        <row r="128">
          <cell r="A128" t="str">
            <v xml:space="preserve">13.10    </v>
          </cell>
        </row>
        <row r="129">
          <cell r="A129" t="str">
            <v xml:space="preserve">13.10.1  </v>
          </cell>
        </row>
        <row r="130">
          <cell r="A130" t="str">
            <v xml:space="preserve">13.10.2  </v>
          </cell>
        </row>
        <row r="131">
          <cell r="A131" t="str">
            <v xml:space="preserve">13.2     </v>
          </cell>
        </row>
        <row r="132">
          <cell r="A132" t="str">
            <v xml:space="preserve">13.20    </v>
          </cell>
        </row>
        <row r="133">
          <cell r="A133" t="str">
            <v xml:space="preserve">13.20.1  </v>
          </cell>
        </row>
        <row r="134">
          <cell r="A134" t="str">
            <v xml:space="preserve">13.20.2  </v>
          </cell>
        </row>
        <row r="135">
          <cell r="A135" t="str">
            <v xml:space="preserve">13.20.3  </v>
          </cell>
        </row>
        <row r="136">
          <cell r="A136" t="str">
            <v xml:space="preserve">13.20.31 </v>
          </cell>
        </row>
        <row r="137">
          <cell r="A137" t="str">
            <v xml:space="preserve">13.20.32 </v>
          </cell>
        </row>
        <row r="138">
          <cell r="A138" t="str">
            <v xml:space="preserve">13.20.33 </v>
          </cell>
        </row>
        <row r="139">
          <cell r="A139" t="str">
            <v xml:space="preserve">13.20.4  </v>
          </cell>
        </row>
        <row r="140">
          <cell r="A140" t="str">
            <v xml:space="preserve">13.20.41 </v>
          </cell>
        </row>
        <row r="141">
          <cell r="A141" t="str">
            <v xml:space="preserve">13.20.42 </v>
          </cell>
        </row>
        <row r="142">
          <cell r="A142" t="str">
            <v xml:space="preserve">13.20.5  </v>
          </cell>
        </row>
        <row r="143">
          <cell r="A143" t="str">
            <v xml:space="preserve">13.20.6  </v>
          </cell>
        </row>
        <row r="144">
          <cell r="A144" t="str">
            <v xml:space="preserve">13.20.7  </v>
          </cell>
        </row>
        <row r="145">
          <cell r="A145" t="str">
            <v xml:space="preserve">13.20.8  </v>
          </cell>
        </row>
        <row r="146">
          <cell r="A146" t="str">
            <v xml:space="preserve">13.20.9  </v>
          </cell>
        </row>
        <row r="147">
          <cell r="A147" t="str">
            <v xml:space="preserve">14       </v>
          </cell>
        </row>
        <row r="148">
          <cell r="A148" t="str">
            <v xml:space="preserve">14.1     </v>
          </cell>
        </row>
        <row r="149">
          <cell r="A149" t="str">
            <v xml:space="preserve">14.11    </v>
          </cell>
        </row>
        <row r="150">
          <cell r="A150" t="str">
            <v xml:space="preserve">14.12    </v>
          </cell>
        </row>
        <row r="151">
          <cell r="A151" t="str">
            <v xml:space="preserve">14.13    </v>
          </cell>
        </row>
        <row r="152">
          <cell r="A152" t="str">
            <v xml:space="preserve">14.2     </v>
          </cell>
        </row>
        <row r="153">
          <cell r="A153" t="str">
            <v xml:space="preserve">14.21    </v>
          </cell>
        </row>
        <row r="154">
          <cell r="A154" t="str">
            <v xml:space="preserve">14.22    </v>
          </cell>
        </row>
        <row r="155">
          <cell r="A155" t="str">
            <v xml:space="preserve">14.3     </v>
          </cell>
        </row>
        <row r="156">
          <cell r="A156" t="str">
            <v xml:space="preserve">14.30    </v>
          </cell>
        </row>
        <row r="157">
          <cell r="A157" t="str">
            <v xml:space="preserve">14.4     </v>
          </cell>
        </row>
        <row r="158">
          <cell r="A158" t="str">
            <v xml:space="preserve">14.40    </v>
          </cell>
        </row>
        <row r="159">
          <cell r="A159" t="str">
            <v xml:space="preserve">14.5     </v>
          </cell>
        </row>
        <row r="160">
          <cell r="A160" t="str">
            <v xml:space="preserve">14.50    </v>
          </cell>
        </row>
        <row r="161">
          <cell r="A161" t="str">
            <v xml:space="preserve">14.50.1  </v>
          </cell>
        </row>
        <row r="162">
          <cell r="A162" t="str">
            <v xml:space="preserve">14.50.2  </v>
          </cell>
        </row>
        <row r="163">
          <cell r="A163" t="str">
            <v xml:space="preserve">14.50.21 </v>
          </cell>
        </row>
        <row r="164">
          <cell r="A164" t="str">
            <v xml:space="preserve">14.50.22 </v>
          </cell>
        </row>
        <row r="165">
          <cell r="A165" t="str">
            <v xml:space="preserve">14.50.23 </v>
          </cell>
        </row>
        <row r="166">
          <cell r="A166" t="str">
            <v xml:space="preserve">14.50.24 </v>
          </cell>
        </row>
        <row r="167">
          <cell r="A167" t="str">
            <v xml:space="preserve">14.50.25 </v>
          </cell>
        </row>
        <row r="168">
          <cell r="A168" t="str">
            <v xml:space="preserve">14.50.26 </v>
          </cell>
        </row>
        <row r="169">
          <cell r="A169" t="str">
            <v xml:space="preserve">14.50.27 </v>
          </cell>
        </row>
        <row r="170">
          <cell r="A170" t="str">
            <v xml:space="preserve">14.50.28 </v>
          </cell>
        </row>
        <row r="171">
          <cell r="A171" t="str">
            <v xml:space="preserve">14.50.29 </v>
          </cell>
        </row>
        <row r="172">
          <cell r="A172" t="str">
            <v xml:space="preserve">15       </v>
          </cell>
        </row>
        <row r="173">
          <cell r="A173" t="str">
            <v xml:space="preserve">15.1     </v>
          </cell>
        </row>
        <row r="174">
          <cell r="A174" t="str">
            <v xml:space="preserve">15.11    </v>
          </cell>
        </row>
        <row r="175">
          <cell r="A175" t="str">
            <v xml:space="preserve">15.11.1  </v>
          </cell>
        </row>
        <row r="176">
          <cell r="A176" t="str">
            <v xml:space="preserve">15.11.2  </v>
          </cell>
        </row>
        <row r="177">
          <cell r="A177" t="str">
            <v xml:space="preserve">15.11.3  </v>
          </cell>
        </row>
        <row r="178">
          <cell r="A178" t="str">
            <v xml:space="preserve">15.11.4  </v>
          </cell>
        </row>
        <row r="179">
          <cell r="A179" t="str">
            <v xml:space="preserve">15.12    </v>
          </cell>
        </row>
        <row r="180">
          <cell r="A180" t="str">
            <v xml:space="preserve">15.12.1  </v>
          </cell>
        </row>
        <row r="181">
          <cell r="A181" t="str">
            <v xml:space="preserve">15.12.2  </v>
          </cell>
        </row>
        <row r="182">
          <cell r="A182" t="str">
            <v xml:space="preserve">15.13    </v>
          </cell>
        </row>
        <row r="183">
          <cell r="A183" t="str">
            <v xml:space="preserve">15.13.1  </v>
          </cell>
        </row>
        <row r="184">
          <cell r="A184" t="str">
            <v xml:space="preserve">15.13.9  </v>
          </cell>
        </row>
        <row r="185">
          <cell r="A185" t="str">
            <v xml:space="preserve">15.2     </v>
          </cell>
        </row>
        <row r="186">
          <cell r="A186" t="str">
            <v xml:space="preserve">15.20    </v>
          </cell>
        </row>
        <row r="187">
          <cell r="A187" t="str">
            <v xml:space="preserve">15.3     </v>
          </cell>
        </row>
        <row r="188">
          <cell r="A188" t="str">
            <v xml:space="preserve">15.31    </v>
          </cell>
        </row>
        <row r="189">
          <cell r="A189" t="str">
            <v xml:space="preserve">15.32    </v>
          </cell>
        </row>
        <row r="190">
          <cell r="A190" t="str">
            <v xml:space="preserve">15.33    </v>
          </cell>
        </row>
        <row r="191">
          <cell r="A191" t="str">
            <v xml:space="preserve">15.33.1  </v>
          </cell>
        </row>
        <row r="192">
          <cell r="A192" t="str">
            <v xml:space="preserve">15.33.2  </v>
          </cell>
        </row>
        <row r="193">
          <cell r="A193" t="str">
            <v xml:space="preserve">15.33.9  </v>
          </cell>
        </row>
        <row r="194">
          <cell r="A194" t="str">
            <v xml:space="preserve">15.4     </v>
          </cell>
        </row>
        <row r="195">
          <cell r="A195" t="str">
            <v xml:space="preserve">15.41    </v>
          </cell>
        </row>
        <row r="196">
          <cell r="A196" t="str">
            <v xml:space="preserve">15.41.1  </v>
          </cell>
        </row>
        <row r="197">
          <cell r="A197" t="str">
            <v xml:space="preserve">15.41.2  </v>
          </cell>
        </row>
        <row r="198">
          <cell r="A198" t="str">
            <v xml:space="preserve">15.42    </v>
          </cell>
        </row>
        <row r="199">
          <cell r="A199" t="str">
            <v xml:space="preserve">15.42.1  </v>
          </cell>
        </row>
        <row r="200">
          <cell r="A200" t="str">
            <v xml:space="preserve">15.42.2  </v>
          </cell>
        </row>
        <row r="201">
          <cell r="A201" t="str">
            <v xml:space="preserve">15.43    </v>
          </cell>
        </row>
        <row r="202">
          <cell r="A202" t="str">
            <v xml:space="preserve">15.43.1  </v>
          </cell>
        </row>
        <row r="203">
          <cell r="A203" t="str">
            <v xml:space="preserve">15.43.2  </v>
          </cell>
        </row>
        <row r="204">
          <cell r="A204" t="str">
            <v xml:space="preserve">15.5     </v>
          </cell>
        </row>
        <row r="205">
          <cell r="A205" t="str">
            <v xml:space="preserve">15.51    </v>
          </cell>
        </row>
        <row r="206">
          <cell r="A206" t="str">
            <v xml:space="preserve">15.51.1  </v>
          </cell>
        </row>
        <row r="207">
          <cell r="A207" t="str">
            <v xml:space="preserve">15.51.11 </v>
          </cell>
        </row>
        <row r="208">
          <cell r="A208" t="str">
            <v xml:space="preserve">15.51.12 </v>
          </cell>
        </row>
        <row r="209">
          <cell r="A209" t="str">
            <v xml:space="preserve">15.51.13 </v>
          </cell>
        </row>
        <row r="210">
          <cell r="A210" t="str">
            <v xml:space="preserve">15.51.14 </v>
          </cell>
        </row>
        <row r="211">
          <cell r="A211" t="str">
            <v xml:space="preserve">15.51.2  </v>
          </cell>
        </row>
        <row r="212">
          <cell r="A212" t="str">
            <v xml:space="preserve">15.51.3  </v>
          </cell>
        </row>
        <row r="213">
          <cell r="A213" t="str">
            <v xml:space="preserve">15.51.4  </v>
          </cell>
        </row>
        <row r="214">
          <cell r="A214" t="str">
            <v xml:space="preserve">15.51.5  </v>
          </cell>
        </row>
        <row r="215">
          <cell r="A215" t="str">
            <v xml:space="preserve">15.52    </v>
          </cell>
        </row>
        <row r="216">
          <cell r="A216" t="str">
            <v xml:space="preserve">15.6     </v>
          </cell>
        </row>
        <row r="217">
          <cell r="A217" t="str">
            <v xml:space="preserve">15.61    </v>
          </cell>
        </row>
        <row r="218">
          <cell r="A218" t="str">
            <v xml:space="preserve">15.61.1  </v>
          </cell>
        </row>
        <row r="219">
          <cell r="A219" t="str">
            <v xml:space="preserve">15.61.2  </v>
          </cell>
        </row>
        <row r="220">
          <cell r="A220" t="str">
            <v xml:space="preserve">15.61.3  </v>
          </cell>
        </row>
        <row r="221">
          <cell r="A221" t="str">
            <v xml:space="preserve">15.62    </v>
          </cell>
        </row>
        <row r="222">
          <cell r="A222" t="str">
            <v xml:space="preserve">15.62.1  </v>
          </cell>
        </row>
        <row r="223">
          <cell r="A223" t="str">
            <v xml:space="preserve">15.62.2  </v>
          </cell>
        </row>
        <row r="224">
          <cell r="A224" t="str">
            <v xml:space="preserve">15.7     </v>
          </cell>
        </row>
        <row r="225">
          <cell r="A225" t="str">
            <v xml:space="preserve">15.71    </v>
          </cell>
        </row>
        <row r="226">
          <cell r="A226" t="str">
            <v xml:space="preserve">15.71.1  </v>
          </cell>
        </row>
        <row r="227">
          <cell r="A227" t="str">
            <v xml:space="preserve">15.71.2  </v>
          </cell>
        </row>
        <row r="228">
          <cell r="A228" t="str">
            <v xml:space="preserve">15.72    </v>
          </cell>
        </row>
        <row r="229">
          <cell r="A229" t="str">
            <v xml:space="preserve">15.8     </v>
          </cell>
        </row>
        <row r="230">
          <cell r="A230" t="str">
            <v xml:space="preserve">15.81    </v>
          </cell>
        </row>
        <row r="231">
          <cell r="A231" t="str">
            <v xml:space="preserve">15.82    </v>
          </cell>
        </row>
        <row r="232">
          <cell r="A232" t="str">
            <v xml:space="preserve">15.83    </v>
          </cell>
        </row>
        <row r="233">
          <cell r="A233" t="str">
            <v xml:space="preserve">15.84    </v>
          </cell>
        </row>
        <row r="234">
          <cell r="A234" t="str">
            <v xml:space="preserve">15.84.1  </v>
          </cell>
        </row>
        <row r="235">
          <cell r="A235" t="str">
            <v xml:space="preserve">15.84.2  </v>
          </cell>
        </row>
        <row r="236">
          <cell r="A236" t="str">
            <v xml:space="preserve">15.85    </v>
          </cell>
        </row>
        <row r="237">
          <cell r="A237" t="str">
            <v xml:space="preserve">15.86    </v>
          </cell>
        </row>
        <row r="238">
          <cell r="A238" t="str">
            <v xml:space="preserve">15.87    </v>
          </cell>
        </row>
        <row r="239">
          <cell r="A239" t="str">
            <v xml:space="preserve">15.88    </v>
          </cell>
        </row>
        <row r="240">
          <cell r="A240" t="str">
            <v xml:space="preserve">15.89    </v>
          </cell>
        </row>
        <row r="241">
          <cell r="A241" t="str">
            <v xml:space="preserve">15.89.1  </v>
          </cell>
        </row>
        <row r="242">
          <cell r="A242" t="str">
            <v xml:space="preserve">15.89.2  </v>
          </cell>
        </row>
        <row r="243">
          <cell r="A243" t="str">
            <v xml:space="preserve">15.89.3  </v>
          </cell>
        </row>
        <row r="244">
          <cell r="A244" t="str">
            <v xml:space="preserve">15.9     </v>
          </cell>
        </row>
        <row r="245">
          <cell r="A245" t="str">
            <v xml:space="preserve">15.91    </v>
          </cell>
        </row>
        <row r="246">
          <cell r="A246" t="str">
            <v xml:space="preserve">15.92    </v>
          </cell>
        </row>
        <row r="247">
          <cell r="A247" t="str">
            <v xml:space="preserve">15.93    </v>
          </cell>
        </row>
        <row r="248">
          <cell r="A248" t="str">
            <v xml:space="preserve">15.94    </v>
          </cell>
        </row>
        <row r="249">
          <cell r="A249" t="str">
            <v xml:space="preserve">15.95    </v>
          </cell>
        </row>
        <row r="250">
          <cell r="A250" t="str">
            <v xml:space="preserve">15.96    </v>
          </cell>
        </row>
        <row r="251">
          <cell r="A251" t="str">
            <v xml:space="preserve">15.97    </v>
          </cell>
        </row>
        <row r="252">
          <cell r="A252" t="str">
            <v xml:space="preserve">15.98    </v>
          </cell>
        </row>
        <row r="253">
          <cell r="A253" t="str">
            <v xml:space="preserve">15.98.1  </v>
          </cell>
        </row>
        <row r="254">
          <cell r="A254" t="str">
            <v xml:space="preserve">15.98.2  </v>
          </cell>
        </row>
        <row r="255">
          <cell r="A255" t="str">
            <v xml:space="preserve">16       </v>
          </cell>
        </row>
        <row r="256">
          <cell r="A256" t="str">
            <v xml:space="preserve">16.0     </v>
          </cell>
        </row>
        <row r="257">
          <cell r="A257" t="str">
            <v xml:space="preserve">16.00    </v>
          </cell>
        </row>
        <row r="258">
          <cell r="A258" t="str">
            <v xml:space="preserve">17       </v>
          </cell>
        </row>
        <row r="259">
          <cell r="A259" t="str">
            <v xml:space="preserve">17.1     </v>
          </cell>
        </row>
        <row r="260">
          <cell r="A260" t="str">
            <v xml:space="preserve">17.11    </v>
          </cell>
        </row>
        <row r="261">
          <cell r="A261" t="str">
            <v xml:space="preserve">17.12    </v>
          </cell>
        </row>
        <row r="262">
          <cell r="A262" t="str">
            <v xml:space="preserve">17.13    </v>
          </cell>
        </row>
        <row r="263">
          <cell r="A263" t="str">
            <v xml:space="preserve">17.14    </v>
          </cell>
        </row>
        <row r="264">
          <cell r="A264" t="str">
            <v xml:space="preserve">17.15    </v>
          </cell>
        </row>
        <row r="265">
          <cell r="A265" t="str">
            <v xml:space="preserve">17.16    </v>
          </cell>
        </row>
        <row r="266">
          <cell r="A266" t="str">
            <v xml:space="preserve">17.17    </v>
          </cell>
        </row>
        <row r="267">
          <cell r="A267" t="str">
            <v xml:space="preserve">17.2     </v>
          </cell>
        </row>
        <row r="268">
          <cell r="A268" t="str">
            <v xml:space="preserve">17.21    </v>
          </cell>
        </row>
        <row r="269">
          <cell r="A269" t="str">
            <v xml:space="preserve">17.22    </v>
          </cell>
        </row>
        <row r="270">
          <cell r="A270" t="str">
            <v xml:space="preserve">17.23    </v>
          </cell>
        </row>
        <row r="271">
          <cell r="A271" t="str">
            <v xml:space="preserve">17.24    </v>
          </cell>
        </row>
        <row r="272">
          <cell r="A272" t="str">
            <v xml:space="preserve">17.25    </v>
          </cell>
        </row>
        <row r="273">
          <cell r="A273" t="str">
            <v xml:space="preserve">17.3     </v>
          </cell>
        </row>
        <row r="274">
          <cell r="A274" t="str">
            <v xml:space="preserve">17.30    </v>
          </cell>
        </row>
        <row r="275">
          <cell r="A275" t="str">
            <v xml:space="preserve">17.4     </v>
          </cell>
        </row>
        <row r="276">
          <cell r="A276" t="str">
            <v xml:space="preserve">17.40    </v>
          </cell>
        </row>
        <row r="277">
          <cell r="A277" t="str">
            <v xml:space="preserve">17.5     </v>
          </cell>
        </row>
        <row r="278">
          <cell r="A278" t="str">
            <v xml:space="preserve">17.51    </v>
          </cell>
        </row>
        <row r="279">
          <cell r="A279" t="str">
            <v xml:space="preserve">17.52    </v>
          </cell>
        </row>
        <row r="280">
          <cell r="A280" t="str">
            <v xml:space="preserve">17.53    </v>
          </cell>
        </row>
        <row r="281">
          <cell r="A281" t="str">
            <v xml:space="preserve">17.54    </v>
          </cell>
        </row>
        <row r="282">
          <cell r="A282" t="str">
            <v xml:space="preserve">17.54.1  </v>
          </cell>
        </row>
        <row r="283">
          <cell r="A283" t="str">
            <v xml:space="preserve">17.54.2  </v>
          </cell>
        </row>
        <row r="284">
          <cell r="A284" t="str">
            <v xml:space="preserve">17.54.3  </v>
          </cell>
        </row>
        <row r="285">
          <cell r="A285" t="str">
            <v xml:space="preserve">17.6     </v>
          </cell>
        </row>
        <row r="286">
          <cell r="A286" t="str">
            <v xml:space="preserve">17.60    </v>
          </cell>
        </row>
        <row r="287">
          <cell r="A287" t="str">
            <v xml:space="preserve">17.7     </v>
          </cell>
        </row>
        <row r="288">
          <cell r="A288" t="str">
            <v xml:space="preserve">17.71    </v>
          </cell>
        </row>
        <row r="289">
          <cell r="A289" t="str">
            <v xml:space="preserve">17.72    </v>
          </cell>
        </row>
        <row r="290">
          <cell r="A290" t="str">
            <v xml:space="preserve">18       </v>
          </cell>
        </row>
        <row r="291">
          <cell r="A291" t="str">
            <v xml:space="preserve">18.1     </v>
          </cell>
        </row>
        <row r="292">
          <cell r="A292" t="str">
            <v xml:space="preserve">18.10    </v>
          </cell>
        </row>
        <row r="293">
          <cell r="A293" t="str">
            <v xml:space="preserve">18.2     </v>
          </cell>
        </row>
        <row r="294">
          <cell r="A294" t="str">
            <v xml:space="preserve">18.21    </v>
          </cell>
        </row>
        <row r="295">
          <cell r="A295" t="str">
            <v xml:space="preserve">18.22    </v>
          </cell>
        </row>
        <row r="296">
          <cell r="A296" t="str">
            <v xml:space="preserve">18.22.1  </v>
          </cell>
        </row>
        <row r="297">
          <cell r="A297" t="str">
            <v xml:space="preserve">18.22.2  </v>
          </cell>
        </row>
        <row r="298">
          <cell r="A298" t="str">
            <v xml:space="preserve">18.22.3  </v>
          </cell>
        </row>
        <row r="299">
          <cell r="A299" t="str">
            <v xml:space="preserve">18.23    </v>
          </cell>
        </row>
        <row r="300">
          <cell r="A300" t="str">
            <v xml:space="preserve">18.23.1  </v>
          </cell>
        </row>
        <row r="301">
          <cell r="A301" t="str">
            <v xml:space="preserve">18.23.2  </v>
          </cell>
        </row>
        <row r="302">
          <cell r="A302" t="str">
            <v xml:space="preserve">18.24    </v>
          </cell>
        </row>
        <row r="303">
          <cell r="A303" t="str">
            <v xml:space="preserve">18.24.1  </v>
          </cell>
        </row>
        <row r="304">
          <cell r="A304" t="str">
            <v xml:space="preserve">18.24.11 </v>
          </cell>
        </row>
        <row r="305">
          <cell r="A305" t="str">
            <v xml:space="preserve">18.24.12 </v>
          </cell>
        </row>
        <row r="306">
          <cell r="A306" t="str">
            <v xml:space="preserve">18.24.13 </v>
          </cell>
        </row>
        <row r="307">
          <cell r="A307" t="str">
            <v xml:space="preserve">18.24.14 </v>
          </cell>
        </row>
        <row r="308">
          <cell r="A308" t="str">
            <v xml:space="preserve">18.24.2  </v>
          </cell>
        </row>
        <row r="309">
          <cell r="A309" t="str">
            <v xml:space="preserve">18.24.21 </v>
          </cell>
        </row>
        <row r="310">
          <cell r="A310" t="str">
            <v xml:space="preserve">18.24.22 </v>
          </cell>
        </row>
        <row r="311">
          <cell r="A311" t="str">
            <v xml:space="preserve">18.24.23 </v>
          </cell>
        </row>
        <row r="312">
          <cell r="A312" t="str">
            <v xml:space="preserve">18.24.3  </v>
          </cell>
        </row>
        <row r="313">
          <cell r="A313" t="str">
            <v xml:space="preserve">18.24.31 </v>
          </cell>
        </row>
        <row r="314">
          <cell r="A314" t="str">
            <v xml:space="preserve">18.24.32 </v>
          </cell>
        </row>
        <row r="315">
          <cell r="A315" t="str">
            <v xml:space="preserve">18.24.4  </v>
          </cell>
        </row>
        <row r="316">
          <cell r="A316" t="str">
            <v xml:space="preserve">18.3     </v>
          </cell>
        </row>
        <row r="317">
          <cell r="A317" t="str">
            <v xml:space="preserve">18.30    </v>
          </cell>
        </row>
        <row r="318">
          <cell r="A318" t="str">
            <v xml:space="preserve">18.30.1  </v>
          </cell>
        </row>
        <row r="319">
          <cell r="A319" t="str">
            <v xml:space="preserve">18.30.2  </v>
          </cell>
        </row>
        <row r="320">
          <cell r="A320" t="str">
            <v xml:space="preserve">18.30.3  </v>
          </cell>
        </row>
        <row r="321">
          <cell r="A321" t="str">
            <v xml:space="preserve">18.30.31 </v>
          </cell>
        </row>
        <row r="322">
          <cell r="A322" t="str">
            <v xml:space="preserve">18.30.32 </v>
          </cell>
        </row>
        <row r="323">
          <cell r="A323" t="str">
            <v xml:space="preserve">19       </v>
          </cell>
        </row>
        <row r="324">
          <cell r="A324" t="str">
            <v xml:space="preserve">19.1     </v>
          </cell>
        </row>
        <row r="325">
          <cell r="A325" t="str">
            <v xml:space="preserve">19.10    </v>
          </cell>
        </row>
        <row r="326">
          <cell r="A326" t="str">
            <v xml:space="preserve">19.2     </v>
          </cell>
        </row>
        <row r="327">
          <cell r="A327" t="str">
            <v xml:space="preserve">19.20    </v>
          </cell>
        </row>
        <row r="328">
          <cell r="A328" t="str">
            <v xml:space="preserve">19.3     </v>
          </cell>
        </row>
        <row r="329">
          <cell r="A329" t="str">
            <v xml:space="preserve">19.30    </v>
          </cell>
        </row>
        <row r="330">
          <cell r="A330" t="str">
            <v xml:space="preserve">20       </v>
          </cell>
        </row>
        <row r="331">
          <cell r="A331" t="str">
            <v xml:space="preserve">20.1     </v>
          </cell>
        </row>
        <row r="332">
          <cell r="A332" t="str">
            <v xml:space="preserve">20.10    </v>
          </cell>
        </row>
        <row r="333">
          <cell r="A333" t="str">
            <v xml:space="preserve">20.10.1  </v>
          </cell>
        </row>
        <row r="334">
          <cell r="A334" t="str">
            <v xml:space="preserve">20.10.2  </v>
          </cell>
        </row>
        <row r="335">
          <cell r="A335" t="str">
            <v xml:space="preserve">20.10.3  </v>
          </cell>
        </row>
        <row r="336">
          <cell r="A336" t="str">
            <v xml:space="preserve">20.10.9  </v>
          </cell>
        </row>
        <row r="337">
          <cell r="A337" t="str">
            <v xml:space="preserve">20.2     </v>
          </cell>
        </row>
        <row r="338">
          <cell r="A338" t="str">
            <v xml:space="preserve">20.20    </v>
          </cell>
        </row>
        <row r="339">
          <cell r="A339" t="str">
            <v xml:space="preserve">20.20.1  </v>
          </cell>
        </row>
        <row r="340">
          <cell r="A340" t="str">
            <v xml:space="preserve">20.20.2  </v>
          </cell>
        </row>
        <row r="341">
          <cell r="A341" t="str">
            <v xml:space="preserve">20.20.21 </v>
          </cell>
        </row>
        <row r="342">
          <cell r="A342" t="str">
            <v xml:space="preserve">20.20.22 </v>
          </cell>
        </row>
        <row r="343">
          <cell r="A343" t="str">
            <v xml:space="preserve">20.3     </v>
          </cell>
        </row>
        <row r="344">
          <cell r="A344" t="str">
            <v xml:space="preserve">20.30    </v>
          </cell>
        </row>
        <row r="345">
          <cell r="A345" t="str">
            <v xml:space="preserve">20.30.1  </v>
          </cell>
        </row>
        <row r="346">
          <cell r="A346" t="str">
            <v xml:space="preserve">20.30.2  </v>
          </cell>
        </row>
        <row r="347">
          <cell r="A347" t="str">
            <v xml:space="preserve">20.4     </v>
          </cell>
        </row>
        <row r="348">
          <cell r="A348" t="str">
            <v xml:space="preserve">20.40    </v>
          </cell>
        </row>
        <row r="349">
          <cell r="A349" t="str">
            <v xml:space="preserve">20.5     </v>
          </cell>
        </row>
        <row r="350">
          <cell r="A350" t="str">
            <v xml:space="preserve">20.51    </v>
          </cell>
        </row>
        <row r="351">
          <cell r="A351" t="str">
            <v xml:space="preserve">20.51.1  </v>
          </cell>
        </row>
        <row r="352">
          <cell r="A352" t="str">
            <v xml:space="preserve">20.51.2  </v>
          </cell>
        </row>
        <row r="353">
          <cell r="A353" t="str">
            <v xml:space="preserve">20.51.3  </v>
          </cell>
        </row>
        <row r="354">
          <cell r="A354" t="str">
            <v xml:space="preserve">20.51.4  </v>
          </cell>
        </row>
        <row r="355">
          <cell r="A355" t="str">
            <v xml:space="preserve">20.52    </v>
          </cell>
        </row>
        <row r="356">
          <cell r="A356" t="str">
            <v xml:space="preserve">21       </v>
          </cell>
        </row>
        <row r="357">
          <cell r="A357" t="str">
            <v xml:space="preserve">21.1     </v>
          </cell>
        </row>
        <row r="358">
          <cell r="A358" t="str">
            <v xml:space="preserve">21.11    </v>
          </cell>
        </row>
        <row r="359">
          <cell r="A359" t="str">
            <v xml:space="preserve">21.12    </v>
          </cell>
        </row>
        <row r="360">
          <cell r="A360" t="str">
            <v xml:space="preserve">21.2     </v>
          </cell>
        </row>
        <row r="361">
          <cell r="A361" t="str">
            <v xml:space="preserve">21.21    </v>
          </cell>
        </row>
        <row r="362">
          <cell r="A362" t="str">
            <v xml:space="preserve">21.22    </v>
          </cell>
        </row>
        <row r="363">
          <cell r="A363" t="str">
            <v xml:space="preserve">21.23    </v>
          </cell>
        </row>
        <row r="364">
          <cell r="A364" t="str">
            <v xml:space="preserve">21.24    </v>
          </cell>
        </row>
        <row r="365">
          <cell r="A365" t="str">
            <v xml:space="preserve">21.25    </v>
          </cell>
        </row>
        <row r="366">
          <cell r="A366" t="str">
            <v xml:space="preserve">22       </v>
          </cell>
        </row>
        <row r="367">
          <cell r="A367" t="str">
            <v xml:space="preserve">22.1     </v>
          </cell>
        </row>
        <row r="368">
          <cell r="A368" t="str">
            <v xml:space="preserve">22.11    </v>
          </cell>
        </row>
        <row r="369">
          <cell r="A369" t="str">
            <v xml:space="preserve">22.11.1  </v>
          </cell>
        </row>
        <row r="370">
          <cell r="A370" t="str">
            <v xml:space="preserve">22.11.2  </v>
          </cell>
        </row>
        <row r="371">
          <cell r="A371" t="str">
            <v xml:space="preserve">22.11.3  </v>
          </cell>
        </row>
        <row r="372">
          <cell r="A372" t="str">
            <v xml:space="preserve">22.12    </v>
          </cell>
        </row>
        <row r="373">
          <cell r="A373" t="str">
            <v xml:space="preserve">22.13    </v>
          </cell>
        </row>
        <row r="374">
          <cell r="A374" t="str">
            <v xml:space="preserve">22.14    </v>
          </cell>
        </row>
        <row r="375">
          <cell r="A375" t="str">
            <v xml:space="preserve">22.15    </v>
          </cell>
        </row>
        <row r="376">
          <cell r="A376" t="str">
            <v xml:space="preserve">22.2     </v>
          </cell>
        </row>
        <row r="377">
          <cell r="A377" t="str">
            <v xml:space="preserve">22.21    </v>
          </cell>
        </row>
        <row r="378">
          <cell r="A378" t="str">
            <v xml:space="preserve">22.22    </v>
          </cell>
        </row>
        <row r="379">
          <cell r="A379" t="str">
            <v xml:space="preserve">22.23    </v>
          </cell>
        </row>
        <row r="380">
          <cell r="A380" t="str">
            <v xml:space="preserve">22.24    </v>
          </cell>
        </row>
        <row r="381">
          <cell r="A381" t="str">
            <v xml:space="preserve">22.25    </v>
          </cell>
        </row>
        <row r="382">
          <cell r="A382" t="str">
            <v xml:space="preserve">22.3     </v>
          </cell>
        </row>
        <row r="383">
          <cell r="A383" t="str">
            <v xml:space="preserve">22.31    </v>
          </cell>
        </row>
        <row r="384">
          <cell r="A384" t="str">
            <v xml:space="preserve">22.32    </v>
          </cell>
        </row>
        <row r="385">
          <cell r="A385" t="str">
            <v xml:space="preserve">22.33    </v>
          </cell>
        </row>
        <row r="386">
          <cell r="A386" t="str">
            <v xml:space="preserve">23       </v>
          </cell>
        </row>
        <row r="387">
          <cell r="A387" t="str">
            <v xml:space="preserve">23.1     </v>
          </cell>
        </row>
        <row r="388">
          <cell r="A388" t="str">
            <v xml:space="preserve">23.10    </v>
          </cell>
        </row>
        <row r="389">
          <cell r="A389" t="str">
            <v xml:space="preserve">23.2     </v>
          </cell>
        </row>
        <row r="390">
          <cell r="A390" t="str">
            <v xml:space="preserve">23.20    </v>
          </cell>
        </row>
        <row r="391">
          <cell r="A391" t="str">
            <v xml:space="preserve">23.3     </v>
          </cell>
        </row>
        <row r="392">
          <cell r="A392" t="str">
            <v xml:space="preserve">23.30    </v>
          </cell>
        </row>
        <row r="393">
          <cell r="A393" t="str">
            <v xml:space="preserve">24       </v>
          </cell>
        </row>
        <row r="394">
          <cell r="A394" t="str">
            <v xml:space="preserve">24.1     </v>
          </cell>
        </row>
        <row r="395">
          <cell r="A395" t="str">
            <v xml:space="preserve">24.11    </v>
          </cell>
        </row>
        <row r="396">
          <cell r="A396" t="str">
            <v xml:space="preserve">24.12    </v>
          </cell>
        </row>
        <row r="397">
          <cell r="A397" t="str">
            <v xml:space="preserve">24.13    </v>
          </cell>
        </row>
        <row r="398">
          <cell r="A398" t="str">
            <v xml:space="preserve">24.14    </v>
          </cell>
        </row>
        <row r="399">
          <cell r="A399" t="str">
            <v xml:space="preserve">24.14.1  </v>
          </cell>
        </row>
        <row r="400">
          <cell r="A400" t="str">
            <v xml:space="preserve">24.14.2  </v>
          </cell>
        </row>
        <row r="401">
          <cell r="A401" t="str">
            <v xml:space="preserve">24.15    </v>
          </cell>
        </row>
        <row r="402">
          <cell r="A402" t="str">
            <v xml:space="preserve">24.16    </v>
          </cell>
        </row>
        <row r="403">
          <cell r="A403" t="str">
            <v xml:space="preserve">24.17    </v>
          </cell>
        </row>
        <row r="404">
          <cell r="A404" t="str">
            <v xml:space="preserve">24.2     </v>
          </cell>
        </row>
        <row r="405">
          <cell r="A405" t="str">
            <v xml:space="preserve">24.20    </v>
          </cell>
        </row>
        <row r="406">
          <cell r="A406" t="str">
            <v xml:space="preserve">24.3     </v>
          </cell>
        </row>
        <row r="407">
          <cell r="A407" t="str">
            <v xml:space="preserve">24.30    </v>
          </cell>
        </row>
        <row r="408">
          <cell r="A408" t="str">
            <v xml:space="preserve">24.30.1  </v>
          </cell>
        </row>
        <row r="409">
          <cell r="A409" t="str">
            <v xml:space="preserve">24.30.2  </v>
          </cell>
        </row>
        <row r="410">
          <cell r="A410" t="str">
            <v xml:space="preserve">24.4     </v>
          </cell>
        </row>
        <row r="411">
          <cell r="A411" t="str">
            <v xml:space="preserve">24.41    </v>
          </cell>
        </row>
        <row r="412">
          <cell r="A412" t="str">
            <v xml:space="preserve">24.42    </v>
          </cell>
        </row>
        <row r="413">
          <cell r="A413" t="str">
            <v xml:space="preserve">24.42.1  </v>
          </cell>
        </row>
        <row r="414">
          <cell r="A414" t="str">
            <v xml:space="preserve">24.42.2  </v>
          </cell>
        </row>
        <row r="415">
          <cell r="A415" t="str">
            <v xml:space="preserve">24.5     </v>
          </cell>
        </row>
        <row r="416">
          <cell r="A416" t="str">
            <v xml:space="preserve">24.51    </v>
          </cell>
        </row>
        <row r="417">
          <cell r="A417" t="str">
            <v xml:space="preserve">24.51.1  </v>
          </cell>
        </row>
        <row r="418">
          <cell r="A418" t="str">
            <v xml:space="preserve">24.51.2  </v>
          </cell>
        </row>
        <row r="419">
          <cell r="A419" t="str">
            <v xml:space="preserve">24.51.3  </v>
          </cell>
        </row>
        <row r="420">
          <cell r="A420" t="str">
            <v xml:space="preserve">24.51.4  </v>
          </cell>
        </row>
        <row r="421">
          <cell r="A421" t="str">
            <v xml:space="preserve">24.52    </v>
          </cell>
        </row>
        <row r="422">
          <cell r="A422" t="str">
            <v xml:space="preserve">24.6     </v>
          </cell>
        </row>
        <row r="423">
          <cell r="A423" t="str">
            <v xml:space="preserve">24.61    </v>
          </cell>
        </row>
        <row r="424">
          <cell r="A424" t="str">
            <v xml:space="preserve">24.62    </v>
          </cell>
        </row>
        <row r="425">
          <cell r="A425" t="str">
            <v xml:space="preserve">24.63    </v>
          </cell>
        </row>
        <row r="426">
          <cell r="A426" t="str">
            <v xml:space="preserve">24.64    </v>
          </cell>
        </row>
        <row r="427">
          <cell r="A427" t="str">
            <v xml:space="preserve">24.65    </v>
          </cell>
        </row>
        <row r="428">
          <cell r="A428" t="str">
            <v xml:space="preserve">24.66    </v>
          </cell>
        </row>
        <row r="429">
          <cell r="A429" t="str">
            <v xml:space="preserve">24.66.1  </v>
          </cell>
        </row>
        <row r="430">
          <cell r="A430" t="str">
            <v xml:space="preserve">24.66.2  </v>
          </cell>
        </row>
        <row r="431">
          <cell r="A431" t="str">
            <v xml:space="preserve">24.66.3  </v>
          </cell>
        </row>
        <row r="432">
          <cell r="A432" t="str">
            <v xml:space="preserve">24.66.4  </v>
          </cell>
        </row>
        <row r="433">
          <cell r="A433" t="str">
            <v xml:space="preserve">24.7     </v>
          </cell>
        </row>
        <row r="434">
          <cell r="A434" t="str">
            <v xml:space="preserve">24.70    </v>
          </cell>
        </row>
        <row r="435">
          <cell r="A435" t="str">
            <v xml:space="preserve">25       </v>
          </cell>
        </row>
        <row r="436">
          <cell r="A436" t="str">
            <v xml:space="preserve">25.1     </v>
          </cell>
        </row>
        <row r="437">
          <cell r="A437" t="str">
            <v xml:space="preserve">25.11    </v>
          </cell>
        </row>
        <row r="438">
          <cell r="A438" t="str">
            <v xml:space="preserve">25.12    </v>
          </cell>
        </row>
        <row r="439">
          <cell r="A439" t="str">
            <v xml:space="preserve">25.13    </v>
          </cell>
        </row>
        <row r="440">
          <cell r="A440" t="str">
            <v xml:space="preserve">25.13.1  </v>
          </cell>
        </row>
        <row r="441">
          <cell r="A441" t="str">
            <v xml:space="preserve">25.13.2  </v>
          </cell>
        </row>
        <row r="442">
          <cell r="A442" t="str">
            <v xml:space="preserve">25.13.3  </v>
          </cell>
        </row>
        <row r="443">
          <cell r="A443" t="str">
            <v xml:space="preserve">25.13.4  </v>
          </cell>
        </row>
        <row r="444">
          <cell r="A444" t="str">
            <v xml:space="preserve">25.13.5  </v>
          </cell>
        </row>
        <row r="445">
          <cell r="A445" t="str">
            <v xml:space="preserve">25.13.6  </v>
          </cell>
        </row>
        <row r="446">
          <cell r="A446" t="str">
            <v xml:space="preserve">25.13.7  </v>
          </cell>
        </row>
        <row r="447">
          <cell r="A447" t="str">
            <v xml:space="preserve">25.2     </v>
          </cell>
        </row>
        <row r="448">
          <cell r="A448" t="str">
            <v xml:space="preserve">25.21    </v>
          </cell>
        </row>
        <row r="449">
          <cell r="A449" t="str">
            <v xml:space="preserve">25.22    </v>
          </cell>
        </row>
        <row r="450">
          <cell r="A450" t="str">
            <v xml:space="preserve">25.23    </v>
          </cell>
        </row>
        <row r="451">
          <cell r="A451" t="str">
            <v xml:space="preserve">25.24    </v>
          </cell>
        </row>
        <row r="452">
          <cell r="A452" t="str">
            <v xml:space="preserve">25.24.1  </v>
          </cell>
        </row>
        <row r="453">
          <cell r="A453" t="str">
            <v xml:space="preserve">25.24.2  </v>
          </cell>
        </row>
        <row r="454">
          <cell r="A454" t="str">
            <v xml:space="preserve">25.24.9  </v>
          </cell>
        </row>
        <row r="455">
          <cell r="A455" t="str">
            <v xml:space="preserve">26       </v>
          </cell>
        </row>
        <row r="456">
          <cell r="A456" t="str">
            <v xml:space="preserve">26.1     </v>
          </cell>
        </row>
        <row r="457">
          <cell r="A457" t="str">
            <v xml:space="preserve">26.11    </v>
          </cell>
        </row>
        <row r="458">
          <cell r="A458" t="str">
            <v xml:space="preserve">26.12    </v>
          </cell>
        </row>
        <row r="459">
          <cell r="A459" t="str">
            <v xml:space="preserve">26.13    </v>
          </cell>
        </row>
        <row r="460">
          <cell r="A460" t="str">
            <v xml:space="preserve">26.14    </v>
          </cell>
        </row>
        <row r="461">
          <cell r="A461" t="str">
            <v xml:space="preserve">26.15    </v>
          </cell>
        </row>
        <row r="462">
          <cell r="A462" t="str">
            <v xml:space="preserve">26.15.1  </v>
          </cell>
        </row>
        <row r="463">
          <cell r="A463" t="str">
            <v xml:space="preserve">26.15.2  </v>
          </cell>
        </row>
        <row r="464">
          <cell r="A464" t="str">
            <v xml:space="preserve">26.15.3  </v>
          </cell>
        </row>
        <row r="465">
          <cell r="A465" t="str">
            <v xml:space="preserve">26.15.4  </v>
          </cell>
        </row>
        <row r="466">
          <cell r="A466" t="str">
            <v xml:space="preserve">26.15.5  </v>
          </cell>
        </row>
        <row r="467">
          <cell r="A467" t="str">
            <v xml:space="preserve">26.15.6  </v>
          </cell>
        </row>
        <row r="468">
          <cell r="A468" t="str">
            <v xml:space="preserve">26.15.7  </v>
          </cell>
        </row>
        <row r="469">
          <cell r="A469" t="str">
            <v xml:space="preserve">26.15.8  </v>
          </cell>
        </row>
        <row r="470">
          <cell r="A470" t="str">
            <v xml:space="preserve">26.15.81 </v>
          </cell>
        </row>
        <row r="471">
          <cell r="A471" t="str">
            <v xml:space="preserve">26.15.82 </v>
          </cell>
        </row>
        <row r="472">
          <cell r="A472" t="str">
            <v xml:space="preserve">26.15.83 </v>
          </cell>
        </row>
        <row r="473">
          <cell r="A473" t="str">
            <v xml:space="preserve">26.15.84 </v>
          </cell>
        </row>
        <row r="474">
          <cell r="A474" t="str">
            <v xml:space="preserve">26.15.85 </v>
          </cell>
        </row>
        <row r="475">
          <cell r="A475" t="str">
            <v xml:space="preserve">26.2     </v>
          </cell>
        </row>
        <row r="476">
          <cell r="A476" t="str">
            <v xml:space="preserve">26.21    </v>
          </cell>
        </row>
        <row r="477">
          <cell r="A477" t="str">
            <v xml:space="preserve">26.22    </v>
          </cell>
        </row>
        <row r="478">
          <cell r="A478" t="str">
            <v xml:space="preserve">26.23    </v>
          </cell>
        </row>
        <row r="479">
          <cell r="A479" t="str">
            <v xml:space="preserve">26.24    </v>
          </cell>
        </row>
        <row r="480">
          <cell r="A480" t="str">
            <v xml:space="preserve">26.25    </v>
          </cell>
        </row>
        <row r="481">
          <cell r="A481" t="str">
            <v xml:space="preserve">26.26    </v>
          </cell>
        </row>
        <row r="482">
          <cell r="A482" t="str">
            <v xml:space="preserve">26.3     </v>
          </cell>
        </row>
        <row r="483">
          <cell r="A483" t="str">
            <v xml:space="preserve">26.30    </v>
          </cell>
        </row>
        <row r="484">
          <cell r="A484" t="str">
            <v xml:space="preserve">26.4     </v>
          </cell>
        </row>
        <row r="485">
          <cell r="A485" t="str">
            <v xml:space="preserve">26.40    </v>
          </cell>
        </row>
        <row r="486">
          <cell r="A486" t="str">
            <v xml:space="preserve">26.5     </v>
          </cell>
        </row>
        <row r="487">
          <cell r="A487" t="str">
            <v xml:space="preserve">26.51    </v>
          </cell>
        </row>
        <row r="488">
          <cell r="A488" t="str">
            <v xml:space="preserve">26.52    </v>
          </cell>
        </row>
        <row r="489">
          <cell r="A489" t="str">
            <v xml:space="preserve">26.53    </v>
          </cell>
        </row>
        <row r="490">
          <cell r="A490" t="str">
            <v xml:space="preserve">26.6     </v>
          </cell>
        </row>
        <row r="491">
          <cell r="A491" t="str">
            <v xml:space="preserve">26.61    </v>
          </cell>
        </row>
        <row r="492">
          <cell r="A492" t="str">
            <v xml:space="preserve">26.62    </v>
          </cell>
        </row>
        <row r="493">
          <cell r="A493" t="str">
            <v xml:space="preserve">26.63    </v>
          </cell>
        </row>
        <row r="494">
          <cell r="A494" t="str">
            <v xml:space="preserve">26.64    </v>
          </cell>
        </row>
        <row r="495">
          <cell r="A495" t="str">
            <v xml:space="preserve">26.65    </v>
          </cell>
        </row>
        <row r="496">
          <cell r="A496" t="str">
            <v xml:space="preserve">26.66    </v>
          </cell>
        </row>
        <row r="497">
          <cell r="A497" t="str">
            <v xml:space="preserve">26.7     </v>
          </cell>
        </row>
        <row r="498">
          <cell r="A498" t="str">
            <v xml:space="preserve">26.70    </v>
          </cell>
        </row>
        <row r="499">
          <cell r="A499" t="str">
            <v xml:space="preserve">26.70.1  </v>
          </cell>
        </row>
        <row r="500">
          <cell r="A500" t="str">
            <v xml:space="preserve">26.70.2  </v>
          </cell>
        </row>
        <row r="501">
          <cell r="A501" t="str">
            <v xml:space="preserve">26.70.3  </v>
          </cell>
        </row>
        <row r="502">
          <cell r="A502" t="str">
            <v xml:space="preserve">26.8     </v>
          </cell>
        </row>
        <row r="503">
          <cell r="A503" t="str">
            <v xml:space="preserve">26.81    </v>
          </cell>
        </row>
        <row r="504">
          <cell r="A504" t="str">
            <v xml:space="preserve">26.82    </v>
          </cell>
        </row>
        <row r="505">
          <cell r="A505" t="str">
            <v xml:space="preserve">26.82.1  </v>
          </cell>
        </row>
        <row r="506">
          <cell r="A506" t="str">
            <v xml:space="preserve">26.82.2  </v>
          </cell>
        </row>
        <row r="507">
          <cell r="A507" t="str">
            <v xml:space="preserve">26.82.3  </v>
          </cell>
        </row>
        <row r="508">
          <cell r="A508" t="str">
            <v xml:space="preserve">26.82.4  </v>
          </cell>
        </row>
        <row r="509">
          <cell r="A509" t="str">
            <v xml:space="preserve">26.82.5  </v>
          </cell>
        </row>
        <row r="510">
          <cell r="A510" t="str">
            <v xml:space="preserve">26.82.6  </v>
          </cell>
        </row>
        <row r="511">
          <cell r="A511" t="str">
            <v xml:space="preserve">27       </v>
          </cell>
        </row>
        <row r="512">
          <cell r="A512" t="str">
            <v xml:space="preserve">27.1     </v>
          </cell>
        </row>
        <row r="513">
          <cell r="A513" t="str">
            <v xml:space="preserve">27.11    </v>
          </cell>
        </row>
        <row r="514">
          <cell r="A514" t="str">
            <v xml:space="preserve">27.12    </v>
          </cell>
        </row>
        <row r="515">
          <cell r="A515" t="str">
            <v xml:space="preserve">27.13    </v>
          </cell>
        </row>
        <row r="516">
          <cell r="A516" t="str">
            <v xml:space="preserve">27.14    </v>
          </cell>
        </row>
        <row r="517">
          <cell r="A517" t="str">
            <v xml:space="preserve">27.15    </v>
          </cell>
        </row>
        <row r="518">
          <cell r="A518" t="str">
            <v xml:space="preserve">27.16    </v>
          </cell>
        </row>
        <row r="519">
          <cell r="A519" t="str">
            <v xml:space="preserve">27.16.1  </v>
          </cell>
        </row>
        <row r="520">
          <cell r="A520" t="str">
            <v xml:space="preserve">27.16.2  </v>
          </cell>
        </row>
        <row r="521">
          <cell r="A521" t="str">
            <v xml:space="preserve">27.17    </v>
          </cell>
        </row>
        <row r="522">
          <cell r="A522" t="str">
            <v xml:space="preserve">27.2     </v>
          </cell>
        </row>
        <row r="523">
          <cell r="A523" t="str">
            <v xml:space="preserve">27.21    </v>
          </cell>
        </row>
        <row r="524">
          <cell r="A524" t="str">
            <v xml:space="preserve">27.22    </v>
          </cell>
        </row>
        <row r="525">
          <cell r="A525" t="str">
            <v xml:space="preserve">27.3     </v>
          </cell>
        </row>
        <row r="526">
          <cell r="A526" t="str">
            <v xml:space="preserve">27.31    </v>
          </cell>
        </row>
        <row r="527">
          <cell r="A527" t="str">
            <v xml:space="preserve">27.32    </v>
          </cell>
        </row>
        <row r="528">
          <cell r="A528" t="str">
            <v xml:space="preserve">27.33    </v>
          </cell>
        </row>
        <row r="529">
          <cell r="A529" t="str">
            <v xml:space="preserve">27.34    </v>
          </cell>
        </row>
        <row r="530">
          <cell r="A530" t="str">
            <v xml:space="preserve">27.35    </v>
          </cell>
        </row>
        <row r="531">
          <cell r="A531" t="str">
            <v xml:space="preserve">27.35.1  </v>
          </cell>
        </row>
        <row r="532">
          <cell r="A532" t="str">
            <v xml:space="preserve">27.35.2  </v>
          </cell>
        </row>
        <row r="533">
          <cell r="A533" t="str">
            <v xml:space="preserve">27.35.3  </v>
          </cell>
        </row>
        <row r="534">
          <cell r="A534" t="str">
            <v xml:space="preserve">27.4     </v>
          </cell>
        </row>
        <row r="535">
          <cell r="A535" t="str">
            <v xml:space="preserve">27.41    </v>
          </cell>
        </row>
        <row r="536">
          <cell r="A536" t="str">
            <v xml:space="preserve">27.42    </v>
          </cell>
        </row>
        <row r="537">
          <cell r="A537" t="str">
            <v xml:space="preserve">27.42.1  </v>
          </cell>
        </row>
        <row r="538">
          <cell r="A538" t="str">
            <v xml:space="preserve">27.42.11 </v>
          </cell>
        </row>
        <row r="539">
          <cell r="A539" t="str">
            <v xml:space="preserve">27.42.12 </v>
          </cell>
        </row>
        <row r="540">
          <cell r="A540" t="str">
            <v xml:space="preserve">27.42.2  </v>
          </cell>
        </row>
        <row r="541">
          <cell r="A541" t="str">
            <v xml:space="preserve">27.42.3  </v>
          </cell>
        </row>
        <row r="542">
          <cell r="A542" t="str">
            <v xml:space="preserve">27.42.4  </v>
          </cell>
        </row>
        <row r="543">
          <cell r="A543" t="str">
            <v xml:space="preserve">27.42.5  </v>
          </cell>
        </row>
        <row r="544">
          <cell r="A544" t="str">
            <v xml:space="preserve">27.43    </v>
          </cell>
        </row>
        <row r="545">
          <cell r="A545" t="str">
            <v xml:space="preserve">27.44    </v>
          </cell>
        </row>
        <row r="546">
          <cell r="A546" t="str">
            <v xml:space="preserve">27.45    </v>
          </cell>
        </row>
        <row r="547">
          <cell r="A547" t="str">
            <v xml:space="preserve">27.5     </v>
          </cell>
        </row>
        <row r="548">
          <cell r="A548" t="str">
            <v xml:space="preserve">27.51    </v>
          </cell>
        </row>
        <row r="549">
          <cell r="A549" t="str">
            <v xml:space="preserve">27.52    </v>
          </cell>
        </row>
        <row r="550">
          <cell r="A550" t="str">
            <v xml:space="preserve">27.53    </v>
          </cell>
        </row>
        <row r="551">
          <cell r="A551" t="str">
            <v xml:space="preserve">27.54    </v>
          </cell>
        </row>
        <row r="552">
          <cell r="A552" t="str">
            <v xml:space="preserve">28       </v>
          </cell>
        </row>
        <row r="553">
          <cell r="A553" t="str">
            <v xml:space="preserve">28.1     </v>
          </cell>
        </row>
        <row r="554">
          <cell r="A554" t="str">
            <v xml:space="preserve">28.11    </v>
          </cell>
        </row>
        <row r="555">
          <cell r="A555" t="str">
            <v xml:space="preserve">28.12    </v>
          </cell>
        </row>
        <row r="556">
          <cell r="A556" t="str">
            <v xml:space="preserve">28.2     </v>
          </cell>
        </row>
        <row r="557">
          <cell r="A557" t="str">
            <v xml:space="preserve">28.21    </v>
          </cell>
        </row>
        <row r="558">
          <cell r="A558" t="str">
            <v xml:space="preserve">28.22    </v>
          </cell>
        </row>
        <row r="559">
          <cell r="A559" t="str">
            <v xml:space="preserve">28.22.1  </v>
          </cell>
        </row>
        <row r="560">
          <cell r="A560" t="str">
            <v xml:space="preserve">28.22.2  </v>
          </cell>
        </row>
        <row r="561">
          <cell r="A561" t="str">
            <v xml:space="preserve">28.22.9  </v>
          </cell>
        </row>
        <row r="562">
          <cell r="A562" t="str">
            <v xml:space="preserve">28.3     </v>
          </cell>
        </row>
        <row r="563">
          <cell r="A563" t="str">
            <v xml:space="preserve">28.30    </v>
          </cell>
        </row>
        <row r="564">
          <cell r="A564" t="str">
            <v xml:space="preserve">28.30.1  </v>
          </cell>
        </row>
        <row r="565">
          <cell r="A565" t="str">
            <v xml:space="preserve">28.30.2  </v>
          </cell>
        </row>
        <row r="566">
          <cell r="A566" t="str">
            <v xml:space="preserve">28.30.9  </v>
          </cell>
        </row>
        <row r="567">
          <cell r="A567" t="str">
            <v xml:space="preserve">28.4     </v>
          </cell>
        </row>
        <row r="568">
          <cell r="A568" t="str">
            <v xml:space="preserve">28.40    </v>
          </cell>
        </row>
        <row r="569">
          <cell r="A569" t="str">
            <v xml:space="preserve">28.40.1  </v>
          </cell>
        </row>
        <row r="570">
          <cell r="A570" t="str">
            <v xml:space="preserve">28.40.2  </v>
          </cell>
        </row>
        <row r="571">
          <cell r="A571" t="str">
            <v xml:space="preserve">28.5     </v>
          </cell>
        </row>
        <row r="572">
          <cell r="A572" t="str">
            <v xml:space="preserve">28.51    </v>
          </cell>
        </row>
        <row r="573">
          <cell r="A573" t="str">
            <v xml:space="preserve">28.52    </v>
          </cell>
        </row>
        <row r="574">
          <cell r="A574" t="str">
            <v xml:space="preserve">28.6     </v>
          </cell>
        </row>
        <row r="575">
          <cell r="A575" t="str">
            <v xml:space="preserve">28.61    </v>
          </cell>
        </row>
        <row r="576">
          <cell r="A576" t="str">
            <v xml:space="preserve">28.62    </v>
          </cell>
        </row>
        <row r="577">
          <cell r="A577" t="str">
            <v xml:space="preserve">28.63    </v>
          </cell>
        </row>
        <row r="578">
          <cell r="A578" t="str">
            <v xml:space="preserve">28.7     </v>
          </cell>
        </row>
        <row r="579">
          <cell r="A579" t="str">
            <v xml:space="preserve">28.71    </v>
          </cell>
        </row>
        <row r="580">
          <cell r="A580" t="str">
            <v xml:space="preserve">28.72    </v>
          </cell>
        </row>
        <row r="581">
          <cell r="A581" t="str">
            <v xml:space="preserve">28.73    </v>
          </cell>
        </row>
        <row r="582">
          <cell r="A582" t="str">
            <v xml:space="preserve">28.74    </v>
          </cell>
        </row>
        <row r="583">
          <cell r="A583" t="str">
            <v xml:space="preserve">28.74.1  </v>
          </cell>
        </row>
        <row r="584">
          <cell r="A584" t="str">
            <v xml:space="preserve">28.74.2  </v>
          </cell>
        </row>
        <row r="585">
          <cell r="A585" t="str">
            <v xml:space="preserve">28.75    </v>
          </cell>
        </row>
        <row r="586">
          <cell r="A586" t="str">
            <v xml:space="preserve">28.75.1  </v>
          </cell>
        </row>
        <row r="587">
          <cell r="A587" t="str">
            <v xml:space="preserve">28.75.11 </v>
          </cell>
        </row>
        <row r="588">
          <cell r="A588" t="str">
            <v xml:space="preserve">28.75.12 </v>
          </cell>
        </row>
        <row r="589">
          <cell r="A589" t="str">
            <v xml:space="preserve">28.75.2  </v>
          </cell>
        </row>
        <row r="590">
          <cell r="A590" t="str">
            <v xml:space="preserve">28.75.21 </v>
          </cell>
        </row>
        <row r="591">
          <cell r="A591" t="str">
            <v xml:space="preserve">28.75.22 </v>
          </cell>
        </row>
        <row r="592">
          <cell r="A592" t="str">
            <v xml:space="preserve">28.75.23 </v>
          </cell>
        </row>
        <row r="593">
          <cell r="A593" t="str">
            <v xml:space="preserve">28.75.24 </v>
          </cell>
        </row>
        <row r="594">
          <cell r="A594" t="str">
            <v xml:space="preserve">28.75.25 </v>
          </cell>
        </row>
        <row r="595">
          <cell r="A595" t="str">
            <v xml:space="preserve">28.75.26 </v>
          </cell>
        </row>
        <row r="596">
          <cell r="A596" t="str">
            <v xml:space="preserve">28.75.27 </v>
          </cell>
        </row>
        <row r="597">
          <cell r="A597" t="str">
            <v xml:space="preserve">28.75.3  </v>
          </cell>
        </row>
        <row r="598">
          <cell r="A598" t="str">
            <v xml:space="preserve">29       </v>
          </cell>
        </row>
        <row r="599">
          <cell r="A599" t="str">
            <v xml:space="preserve">29.1     </v>
          </cell>
        </row>
        <row r="600">
          <cell r="A600" t="str">
            <v xml:space="preserve">29.11    </v>
          </cell>
        </row>
        <row r="601">
          <cell r="A601" t="str">
            <v xml:space="preserve">29.11.1  </v>
          </cell>
        </row>
        <row r="602">
          <cell r="A602" t="str">
            <v xml:space="preserve">29.11.2  </v>
          </cell>
        </row>
        <row r="603">
          <cell r="A603" t="str">
            <v xml:space="preserve">29.11.21 </v>
          </cell>
        </row>
        <row r="604">
          <cell r="A604" t="str">
            <v xml:space="preserve">29.11.22 </v>
          </cell>
        </row>
        <row r="605">
          <cell r="A605" t="str">
            <v xml:space="preserve">29.11.23 </v>
          </cell>
        </row>
        <row r="606">
          <cell r="A606" t="str">
            <v xml:space="preserve">29.11.9  </v>
          </cell>
        </row>
        <row r="607">
          <cell r="A607" t="str">
            <v xml:space="preserve">29.12    </v>
          </cell>
        </row>
        <row r="608">
          <cell r="A608" t="str">
            <v xml:space="preserve">29.12.1  </v>
          </cell>
        </row>
        <row r="609">
          <cell r="A609" t="str">
            <v xml:space="preserve">29.12.2  </v>
          </cell>
        </row>
        <row r="610">
          <cell r="A610" t="str">
            <v xml:space="preserve">29.12.3  </v>
          </cell>
        </row>
        <row r="611">
          <cell r="A611" t="str">
            <v xml:space="preserve">29.12.9  </v>
          </cell>
        </row>
        <row r="612">
          <cell r="A612" t="str">
            <v xml:space="preserve">29.13    </v>
          </cell>
        </row>
        <row r="613">
          <cell r="A613" t="str">
            <v xml:space="preserve">29.14    </v>
          </cell>
        </row>
        <row r="614">
          <cell r="A614" t="str">
            <v xml:space="preserve">29.14.1  </v>
          </cell>
        </row>
        <row r="615">
          <cell r="A615" t="str">
            <v xml:space="preserve">29.14.2  </v>
          </cell>
        </row>
        <row r="616">
          <cell r="A616" t="str">
            <v xml:space="preserve">29.14.9  </v>
          </cell>
        </row>
        <row r="617">
          <cell r="A617" t="str">
            <v xml:space="preserve">29.2     </v>
          </cell>
        </row>
        <row r="618">
          <cell r="A618" t="str">
            <v xml:space="preserve">29.21    </v>
          </cell>
        </row>
        <row r="619">
          <cell r="A619" t="str">
            <v xml:space="preserve">29.21.1  </v>
          </cell>
        </row>
        <row r="620">
          <cell r="A620" t="str">
            <v xml:space="preserve">29.21.2  </v>
          </cell>
        </row>
        <row r="621">
          <cell r="A621" t="str">
            <v xml:space="preserve">29.21.9  </v>
          </cell>
        </row>
        <row r="622">
          <cell r="A622" t="str">
            <v xml:space="preserve">29.22    </v>
          </cell>
        </row>
        <row r="623">
          <cell r="A623" t="str">
            <v xml:space="preserve">29.22.1  </v>
          </cell>
        </row>
        <row r="624">
          <cell r="A624" t="str">
            <v xml:space="preserve">29.22.2  </v>
          </cell>
        </row>
        <row r="625">
          <cell r="A625" t="str">
            <v xml:space="preserve">29.22.3  </v>
          </cell>
        </row>
        <row r="626">
          <cell r="A626" t="str">
            <v xml:space="preserve">29.22.4  </v>
          </cell>
        </row>
        <row r="627">
          <cell r="A627" t="str">
            <v xml:space="preserve">29.22.5  </v>
          </cell>
        </row>
        <row r="628">
          <cell r="A628" t="str">
            <v xml:space="preserve">29.22.6  </v>
          </cell>
        </row>
        <row r="629">
          <cell r="A629" t="str">
            <v xml:space="preserve">29.22.9  </v>
          </cell>
        </row>
        <row r="630">
          <cell r="A630" t="str">
            <v xml:space="preserve">29.23    </v>
          </cell>
        </row>
        <row r="631">
          <cell r="A631" t="str">
            <v xml:space="preserve">29.23.1  </v>
          </cell>
        </row>
        <row r="632">
          <cell r="A632" t="str">
            <v xml:space="preserve">29.23.2  </v>
          </cell>
        </row>
        <row r="633">
          <cell r="A633" t="str">
            <v xml:space="preserve">29.23.9  </v>
          </cell>
        </row>
        <row r="634">
          <cell r="A634" t="str">
            <v xml:space="preserve">29.24    </v>
          </cell>
        </row>
        <row r="635">
          <cell r="A635" t="str">
            <v xml:space="preserve">29.24.1  </v>
          </cell>
        </row>
        <row r="636">
          <cell r="A636" t="str">
            <v xml:space="preserve">29.24.2  </v>
          </cell>
        </row>
        <row r="637">
          <cell r="A637" t="str">
            <v xml:space="preserve">29.24.3  </v>
          </cell>
        </row>
        <row r="638">
          <cell r="A638" t="str">
            <v xml:space="preserve">29.24.31 </v>
          </cell>
        </row>
        <row r="639">
          <cell r="A639" t="str">
            <v xml:space="preserve">29.24.32 </v>
          </cell>
        </row>
        <row r="640">
          <cell r="A640" t="str">
            <v xml:space="preserve">29.24.33 </v>
          </cell>
        </row>
        <row r="641">
          <cell r="A641" t="str">
            <v xml:space="preserve">29.24.4  </v>
          </cell>
        </row>
        <row r="642">
          <cell r="A642" t="str">
            <v xml:space="preserve">29.24.6  </v>
          </cell>
        </row>
        <row r="643">
          <cell r="A643" t="str">
            <v xml:space="preserve">29.24.9  </v>
          </cell>
        </row>
        <row r="644">
          <cell r="A644" t="str">
            <v xml:space="preserve">29.3     </v>
          </cell>
        </row>
        <row r="645">
          <cell r="A645" t="str">
            <v xml:space="preserve">29.31    </v>
          </cell>
        </row>
        <row r="646">
          <cell r="A646" t="str">
            <v xml:space="preserve">29.32    </v>
          </cell>
        </row>
        <row r="647">
          <cell r="A647" t="str">
            <v xml:space="preserve">29.32.1  </v>
          </cell>
        </row>
        <row r="648">
          <cell r="A648" t="str">
            <v xml:space="preserve">29.32.2  </v>
          </cell>
        </row>
        <row r="649">
          <cell r="A649" t="str">
            <v xml:space="preserve">29.32.3  </v>
          </cell>
        </row>
        <row r="650">
          <cell r="A650" t="str">
            <v xml:space="preserve">29.32.9  </v>
          </cell>
        </row>
        <row r="651">
          <cell r="A651" t="str">
            <v xml:space="preserve">29.4     </v>
          </cell>
        </row>
        <row r="652">
          <cell r="A652" t="str">
            <v xml:space="preserve">29.40    </v>
          </cell>
        </row>
        <row r="653">
          <cell r="A653" t="str">
            <v xml:space="preserve">29.40.1  </v>
          </cell>
        </row>
        <row r="654">
          <cell r="A654" t="str">
            <v xml:space="preserve">29.40.2  </v>
          </cell>
        </row>
        <row r="655">
          <cell r="A655" t="str">
            <v xml:space="preserve">29.40.3  </v>
          </cell>
        </row>
        <row r="656">
          <cell r="A656" t="str">
            <v xml:space="preserve">29.40.4  </v>
          </cell>
        </row>
        <row r="657">
          <cell r="A657" t="str">
            <v xml:space="preserve">29.40.5  </v>
          </cell>
        </row>
        <row r="658">
          <cell r="A658" t="str">
            <v xml:space="preserve">29.40.6  </v>
          </cell>
        </row>
        <row r="659">
          <cell r="A659" t="str">
            <v xml:space="preserve">29.40.7  </v>
          </cell>
        </row>
        <row r="660">
          <cell r="A660" t="str">
            <v xml:space="preserve">29.40.9  </v>
          </cell>
        </row>
        <row r="661">
          <cell r="A661" t="str">
            <v xml:space="preserve">29.5     </v>
          </cell>
        </row>
        <row r="662">
          <cell r="A662" t="str">
            <v xml:space="preserve">29.51    </v>
          </cell>
        </row>
        <row r="663">
          <cell r="A663" t="str">
            <v xml:space="preserve">29.52    </v>
          </cell>
        </row>
        <row r="664">
          <cell r="A664" t="str">
            <v xml:space="preserve">29.53    </v>
          </cell>
        </row>
        <row r="665">
          <cell r="A665" t="str">
            <v xml:space="preserve">29.54    </v>
          </cell>
        </row>
        <row r="666">
          <cell r="A666" t="str">
            <v xml:space="preserve">29.54.1  </v>
          </cell>
        </row>
        <row r="667">
          <cell r="A667" t="str">
            <v xml:space="preserve">29.54.2  </v>
          </cell>
        </row>
        <row r="668">
          <cell r="A668" t="str">
            <v xml:space="preserve">29.54.3  </v>
          </cell>
        </row>
        <row r="669">
          <cell r="A669" t="str">
            <v xml:space="preserve">29.54.4  </v>
          </cell>
        </row>
        <row r="670">
          <cell r="A670" t="str">
            <v xml:space="preserve">29.54.5  </v>
          </cell>
        </row>
        <row r="671">
          <cell r="A671" t="str">
            <v xml:space="preserve">29.54.9  </v>
          </cell>
        </row>
        <row r="672">
          <cell r="A672" t="str">
            <v xml:space="preserve">29.55    </v>
          </cell>
        </row>
        <row r="673">
          <cell r="A673" t="str">
            <v xml:space="preserve">29.56    </v>
          </cell>
        </row>
        <row r="674">
          <cell r="A674" t="str">
            <v xml:space="preserve">29.56.1  </v>
          </cell>
        </row>
        <row r="675">
          <cell r="A675" t="str">
            <v xml:space="preserve">29.56.2  </v>
          </cell>
        </row>
        <row r="676">
          <cell r="A676" t="str">
            <v xml:space="preserve">29.56.9  </v>
          </cell>
        </row>
        <row r="677">
          <cell r="A677" t="str">
            <v xml:space="preserve">29.6     </v>
          </cell>
        </row>
        <row r="678">
          <cell r="A678" t="str">
            <v xml:space="preserve">29.60    </v>
          </cell>
        </row>
        <row r="679">
          <cell r="A679" t="str">
            <v xml:space="preserve">29.7     </v>
          </cell>
        </row>
        <row r="680">
          <cell r="A680" t="str">
            <v xml:space="preserve">29.71    </v>
          </cell>
        </row>
        <row r="681">
          <cell r="A681" t="str">
            <v xml:space="preserve">29.72    </v>
          </cell>
        </row>
        <row r="682">
          <cell r="A682" t="str">
            <v xml:space="preserve">30       </v>
          </cell>
        </row>
        <row r="683">
          <cell r="A683" t="str">
            <v xml:space="preserve">30.0     </v>
          </cell>
        </row>
        <row r="684">
          <cell r="A684" t="str">
            <v xml:space="preserve">30.01    </v>
          </cell>
        </row>
        <row r="685">
          <cell r="A685" t="str">
            <v xml:space="preserve">30.01.1  </v>
          </cell>
        </row>
        <row r="686">
          <cell r="A686" t="str">
            <v xml:space="preserve">30.01.2  </v>
          </cell>
        </row>
        <row r="687">
          <cell r="A687" t="str">
            <v xml:space="preserve">30.01.9  </v>
          </cell>
        </row>
        <row r="688">
          <cell r="A688" t="str">
            <v xml:space="preserve">30.02    </v>
          </cell>
        </row>
        <row r="689">
          <cell r="A689" t="str">
            <v xml:space="preserve">31       </v>
          </cell>
        </row>
        <row r="690">
          <cell r="A690" t="str">
            <v xml:space="preserve">31.1     </v>
          </cell>
        </row>
        <row r="691">
          <cell r="A691" t="str">
            <v xml:space="preserve">31.10    </v>
          </cell>
        </row>
        <row r="692">
          <cell r="A692" t="str">
            <v xml:space="preserve">31.10.1  </v>
          </cell>
        </row>
        <row r="693">
          <cell r="A693" t="str">
            <v xml:space="preserve">31.10.9  </v>
          </cell>
        </row>
        <row r="694">
          <cell r="A694" t="str">
            <v xml:space="preserve">31.2     </v>
          </cell>
        </row>
        <row r="695">
          <cell r="A695" t="str">
            <v xml:space="preserve">31.20    </v>
          </cell>
        </row>
        <row r="696">
          <cell r="A696" t="str">
            <v xml:space="preserve">31.20.1  </v>
          </cell>
        </row>
        <row r="697">
          <cell r="A697" t="str">
            <v xml:space="preserve">31.20.9  </v>
          </cell>
        </row>
        <row r="698">
          <cell r="A698" t="str">
            <v xml:space="preserve">31.3     </v>
          </cell>
        </row>
        <row r="699">
          <cell r="A699" t="str">
            <v xml:space="preserve">31.30    </v>
          </cell>
        </row>
        <row r="700">
          <cell r="A700" t="str">
            <v xml:space="preserve">31.4     </v>
          </cell>
        </row>
        <row r="701">
          <cell r="A701" t="str">
            <v xml:space="preserve">31.40    </v>
          </cell>
        </row>
        <row r="702">
          <cell r="A702" t="str">
            <v xml:space="preserve">31.40.1  </v>
          </cell>
        </row>
        <row r="703">
          <cell r="A703" t="str">
            <v xml:space="preserve">31.40.2  </v>
          </cell>
        </row>
        <row r="704">
          <cell r="A704" t="str">
            <v xml:space="preserve">31.5     </v>
          </cell>
        </row>
        <row r="705">
          <cell r="A705" t="str">
            <v xml:space="preserve">31.50    </v>
          </cell>
        </row>
        <row r="706">
          <cell r="A706" t="str">
            <v xml:space="preserve">31.6     </v>
          </cell>
        </row>
        <row r="707">
          <cell r="A707" t="str">
            <v xml:space="preserve">31.61    </v>
          </cell>
        </row>
        <row r="708">
          <cell r="A708" t="str">
            <v xml:space="preserve">31.62    </v>
          </cell>
        </row>
        <row r="709">
          <cell r="A709" t="str">
            <v xml:space="preserve">31.62.1  </v>
          </cell>
        </row>
        <row r="710">
          <cell r="A710" t="str">
            <v xml:space="preserve">31.62.9  </v>
          </cell>
        </row>
        <row r="711">
          <cell r="A711" t="str">
            <v xml:space="preserve">32       </v>
          </cell>
        </row>
        <row r="712">
          <cell r="A712" t="str">
            <v xml:space="preserve">32.1     </v>
          </cell>
        </row>
        <row r="713">
          <cell r="A713" t="str">
            <v xml:space="preserve">32.10    </v>
          </cell>
        </row>
        <row r="714">
          <cell r="A714" t="str">
            <v xml:space="preserve">32.10.1  </v>
          </cell>
        </row>
        <row r="715">
          <cell r="A715" t="str">
            <v xml:space="preserve">32.10.2  </v>
          </cell>
        </row>
        <row r="716">
          <cell r="A716" t="str">
            <v xml:space="preserve">32.10.3  </v>
          </cell>
        </row>
        <row r="717">
          <cell r="A717" t="str">
            <v xml:space="preserve">32.10.4  </v>
          </cell>
        </row>
        <row r="718">
          <cell r="A718" t="str">
            <v xml:space="preserve">32.10.5  </v>
          </cell>
        </row>
        <row r="719">
          <cell r="A719" t="str">
            <v xml:space="preserve">32.10.51 </v>
          </cell>
        </row>
        <row r="720">
          <cell r="A720" t="str">
            <v xml:space="preserve">32.10.52 </v>
          </cell>
        </row>
        <row r="721">
          <cell r="A721" t="str">
            <v xml:space="preserve">32.10.6  </v>
          </cell>
        </row>
        <row r="722">
          <cell r="A722" t="str">
            <v xml:space="preserve">32.10.7  </v>
          </cell>
        </row>
        <row r="723">
          <cell r="A723" t="str">
            <v xml:space="preserve">32.2     </v>
          </cell>
        </row>
        <row r="724">
          <cell r="A724" t="str">
            <v xml:space="preserve">32.20    </v>
          </cell>
        </row>
        <row r="725">
          <cell r="A725" t="str">
            <v xml:space="preserve">32.20.1  </v>
          </cell>
        </row>
        <row r="726">
          <cell r="A726" t="str">
            <v xml:space="preserve">32.20.2  </v>
          </cell>
        </row>
        <row r="727">
          <cell r="A727" t="str">
            <v xml:space="preserve">32.20.3  </v>
          </cell>
        </row>
        <row r="728">
          <cell r="A728" t="str">
            <v xml:space="preserve">32.20.9  </v>
          </cell>
        </row>
        <row r="729">
          <cell r="A729" t="str">
            <v xml:space="preserve">32.3     </v>
          </cell>
        </row>
        <row r="730">
          <cell r="A730" t="str">
            <v xml:space="preserve">32.30    </v>
          </cell>
        </row>
        <row r="731">
          <cell r="A731" t="str">
            <v xml:space="preserve">32.30.1  </v>
          </cell>
        </row>
        <row r="732">
          <cell r="A732" t="str">
            <v xml:space="preserve">32.30.2  </v>
          </cell>
        </row>
        <row r="733">
          <cell r="A733" t="str">
            <v xml:space="preserve">32.30.3  </v>
          </cell>
        </row>
        <row r="734">
          <cell r="A734" t="str">
            <v xml:space="preserve">32.30.4  </v>
          </cell>
        </row>
        <row r="735">
          <cell r="A735" t="str">
            <v xml:space="preserve">32.30.5  </v>
          </cell>
        </row>
        <row r="736">
          <cell r="A736" t="str">
            <v xml:space="preserve">32.30.9  </v>
          </cell>
        </row>
        <row r="737">
          <cell r="A737" t="str">
            <v xml:space="preserve">33       </v>
          </cell>
        </row>
        <row r="738">
          <cell r="A738" t="str">
            <v xml:space="preserve">33.1     </v>
          </cell>
        </row>
        <row r="739">
          <cell r="A739" t="str">
            <v xml:space="preserve">33.10    </v>
          </cell>
        </row>
        <row r="740">
          <cell r="A740" t="str">
            <v xml:space="preserve">33.10.1  </v>
          </cell>
        </row>
        <row r="741">
          <cell r="A741" t="str">
            <v xml:space="preserve">33.10.2  </v>
          </cell>
        </row>
        <row r="742">
          <cell r="A742" t="str">
            <v xml:space="preserve">33.10.9  </v>
          </cell>
        </row>
        <row r="743">
          <cell r="A743" t="str">
            <v xml:space="preserve">33.2     </v>
          </cell>
        </row>
        <row r="744">
          <cell r="A744" t="str">
            <v xml:space="preserve">33.20    </v>
          </cell>
        </row>
        <row r="745">
          <cell r="A745" t="str">
            <v xml:space="preserve">33.20.1  </v>
          </cell>
        </row>
        <row r="746">
          <cell r="A746" t="str">
            <v xml:space="preserve">33.20.2  </v>
          </cell>
        </row>
        <row r="747">
          <cell r="A747" t="str">
            <v xml:space="preserve">33.20.3  </v>
          </cell>
        </row>
        <row r="748">
          <cell r="A748" t="str">
            <v xml:space="preserve">33.20.4  </v>
          </cell>
        </row>
        <row r="749">
          <cell r="A749" t="str">
            <v xml:space="preserve">33.20.5  </v>
          </cell>
        </row>
        <row r="750">
          <cell r="A750" t="str">
            <v xml:space="preserve">33.20.6  </v>
          </cell>
        </row>
        <row r="751">
          <cell r="A751" t="str">
            <v xml:space="preserve">33.20.7  </v>
          </cell>
        </row>
        <row r="752">
          <cell r="A752" t="str">
            <v xml:space="preserve">33.20.8  </v>
          </cell>
        </row>
        <row r="753">
          <cell r="A753" t="str">
            <v xml:space="preserve">33.20.9  </v>
          </cell>
        </row>
        <row r="754">
          <cell r="A754" t="str">
            <v xml:space="preserve">33.3     </v>
          </cell>
        </row>
        <row r="755">
          <cell r="A755" t="str">
            <v xml:space="preserve">33.30    </v>
          </cell>
        </row>
        <row r="756">
          <cell r="A756" t="str">
            <v xml:space="preserve">33.4     </v>
          </cell>
        </row>
        <row r="757">
          <cell r="A757" t="str">
            <v xml:space="preserve">33.40    </v>
          </cell>
        </row>
        <row r="758">
          <cell r="A758" t="str">
            <v xml:space="preserve">33.40.1  </v>
          </cell>
        </row>
        <row r="759">
          <cell r="A759" t="str">
            <v xml:space="preserve">33.40.9  </v>
          </cell>
        </row>
        <row r="760">
          <cell r="A760" t="str">
            <v xml:space="preserve">33.5     </v>
          </cell>
        </row>
        <row r="761">
          <cell r="A761" t="str">
            <v xml:space="preserve">33.50    </v>
          </cell>
        </row>
        <row r="762">
          <cell r="A762" t="str">
            <v xml:space="preserve">33.50.1  </v>
          </cell>
        </row>
        <row r="763">
          <cell r="A763" t="str">
            <v xml:space="preserve">33.50.2  </v>
          </cell>
        </row>
        <row r="764">
          <cell r="A764" t="str">
            <v xml:space="preserve">33.50.9  </v>
          </cell>
        </row>
        <row r="765">
          <cell r="A765" t="str">
            <v xml:space="preserve">34       </v>
          </cell>
        </row>
        <row r="766">
          <cell r="A766" t="str">
            <v xml:space="preserve">34.1     </v>
          </cell>
        </row>
        <row r="767">
          <cell r="A767" t="str">
            <v xml:space="preserve">34.10    </v>
          </cell>
        </row>
        <row r="768">
          <cell r="A768" t="str">
            <v xml:space="preserve">34.10.1  </v>
          </cell>
        </row>
        <row r="769">
          <cell r="A769" t="str">
            <v xml:space="preserve">34.10.2  </v>
          </cell>
        </row>
        <row r="770">
          <cell r="A770" t="str">
            <v xml:space="preserve">34.10.3  </v>
          </cell>
        </row>
        <row r="771">
          <cell r="A771" t="str">
            <v xml:space="preserve">34.10.4  </v>
          </cell>
        </row>
        <row r="772">
          <cell r="A772" t="str">
            <v xml:space="preserve">34.10.5  </v>
          </cell>
        </row>
        <row r="773">
          <cell r="A773" t="str">
            <v xml:space="preserve">34.2     </v>
          </cell>
        </row>
        <row r="774">
          <cell r="A774" t="str">
            <v xml:space="preserve">34.20    </v>
          </cell>
        </row>
        <row r="775">
          <cell r="A775" t="str">
            <v xml:space="preserve">34.3     </v>
          </cell>
        </row>
        <row r="776">
          <cell r="A776" t="str">
            <v xml:space="preserve">34.30    </v>
          </cell>
        </row>
        <row r="777">
          <cell r="A777" t="str">
            <v xml:space="preserve">35       </v>
          </cell>
        </row>
        <row r="778">
          <cell r="A778" t="str">
            <v xml:space="preserve">35.1     </v>
          </cell>
        </row>
        <row r="779">
          <cell r="A779" t="str">
            <v xml:space="preserve">35.11    </v>
          </cell>
        </row>
        <row r="780">
          <cell r="A780" t="str">
            <v xml:space="preserve">35.11.1  </v>
          </cell>
        </row>
        <row r="781">
          <cell r="A781" t="str">
            <v xml:space="preserve">35.11.9  </v>
          </cell>
        </row>
        <row r="782">
          <cell r="A782" t="str">
            <v xml:space="preserve">35.12    </v>
          </cell>
        </row>
        <row r="783">
          <cell r="A783" t="str">
            <v xml:space="preserve">35.12.1  </v>
          </cell>
        </row>
        <row r="784">
          <cell r="A784" t="str">
            <v xml:space="preserve">35.12.9  </v>
          </cell>
        </row>
        <row r="785">
          <cell r="A785" t="str">
            <v xml:space="preserve">35.2     </v>
          </cell>
        </row>
        <row r="786">
          <cell r="A786" t="str">
            <v xml:space="preserve">35.20    </v>
          </cell>
        </row>
        <row r="787">
          <cell r="A787" t="str">
            <v xml:space="preserve">35.20.1  </v>
          </cell>
        </row>
        <row r="788">
          <cell r="A788" t="str">
            <v xml:space="preserve">35.20.2  </v>
          </cell>
        </row>
        <row r="789">
          <cell r="A789" t="str">
            <v xml:space="preserve">35.20.3  </v>
          </cell>
        </row>
        <row r="790">
          <cell r="A790" t="str">
            <v xml:space="preserve">35.20.31 </v>
          </cell>
        </row>
        <row r="791">
          <cell r="A791" t="str">
            <v xml:space="preserve">35.20.32 </v>
          </cell>
        </row>
        <row r="792">
          <cell r="A792" t="str">
            <v xml:space="preserve">35.20.33 </v>
          </cell>
        </row>
        <row r="793">
          <cell r="A793" t="str">
            <v xml:space="preserve">35.20.4  </v>
          </cell>
        </row>
        <row r="794">
          <cell r="A794" t="str">
            <v xml:space="preserve">35.20.9  </v>
          </cell>
        </row>
        <row r="795">
          <cell r="A795" t="str">
            <v xml:space="preserve">35.3     </v>
          </cell>
        </row>
        <row r="796">
          <cell r="A796" t="str">
            <v xml:space="preserve">35.30    </v>
          </cell>
        </row>
        <row r="797">
          <cell r="A797" t="str">
            <v xml:space="preserve">35.30.1  </v>
          </cell>
        </row>
        <row r="798">
          <cell r="A798" t="str">
            <v xml:space="preserve">35.30.11 </v>
          </cell>
        </row>
        <row r="799">
          <cell r="A799" t="str">
            <v xml:space="preserve">35.30.12 </v>
          </cell>
        </row>
        <row r="800">
          <cell r="A800" t="str">
            <v xml:space="preserve">35.30.13 </v>
          </cell>
        </row>
        <row r="801">
          <cell r="A801" t="str">
            <v xml:space="preserve">35.30.14 </v>
          </cell>
        </row>
        <row r="802">
          <cell r="A802" t="str">
            <v xml:space="preserve">35.30.17 </v>
          </cell>
        </row>
        <row r="803">
          <cell r="A803" t="str">
            <v xml:space="preserve">35.30.2  </v>
          </cell>
        </row>
        <row r="804">
          <cell r="A804" t="str">
            <v xml:space="preserve">35.30.3  </v>
          </cell>
        </row>
        <row r="805">
          <cell r="A805" t="str">
            <v xml:space="preserve">35.30.4  </v>
          </cell>
        </row>
        <row r="806">
          <cell r="A806" t="str">
            <v xml:space="preserve">35.30.41 </v>
          </cell>
        </row>
        <row r="807">
          <cell r="A807" t="str">
            <v xml:space="preserve">35.30.42 </v>
          </cell>
        </row>
        <row r="808">
          <cell r="A808" t="str">
            <v xml:space="preserve">35.30.43 </v>
          </cell>
        </row>
        <row r="809">
          <cell r="A809" t="str">
            <v xml:space="preserve">35.30.5  </v>
          </cell>
        </row>
        <row r="810">
          <cell r="A810" t="str">
            <v xml:space="preserve">35.30.9  </v>
          </cell>
        </row>
        <row r="811">
          <cell r="A811" t="str">
            <v xml:space="preserve">35.4     </v>
          </cell>
        </row>
        <row r="812">
          <cell r="A812" t="str">
            <v xml:space="preserve">35.41    </v>
          </cell>
        </row>
        <row r="813">
          <cell r="A813" t="str">
            <v xml:space="preserve">35.42    </v>
          </cell>
        </row>
        <row r="814">
          <cell r="A814" t="str">
            <v xml:space="preserve">35.43    </v>
          </cell>
        </row>
        <row r="815">
          <cell r="A815" t="str">
            <v xml:space="preserve">35.5     </v>
          </cell>
        </row>
        <row r="816">
          <cell r="A816" t="str">
            <v xml:space="preserve">35.50    </v>
          </cell>
        </row>
        <row r="817">
          <cell r="A817" t="str">
            <v xml:space="preserve">36       </v>
          </cell>
        </row>
        <row r="818">
          <cell r="A818" t="str">
            <v xml:space="preserve">36.1     </v>
          </cell>
        </row>
        <row r="819">
          <cell r="A819" t="str">
            <v xml:space="preserve">36.11    </v>
          </cell>
        </row>
        <row r="820">
          <cell r="A820" t="str">
            <v xml:space="preserve">36.12    </v>
          </cell>
        </row>
        <row r="821">
          <cell r="A821" t="str">
            <v xml:space="preserve">36.13    </v>
          </cell>
        </row>
        <row r="822">
          <cell r="A822" t="str">
            <v xml:space="preserve">36.14    </v>
          </cell>
        </row>
        <row r="823">
          <cell r="A823" t="str">
            <v xml:space="preserve">36.15    </v>
          </cell>
        </row>
        <row r="824">
          <cell r="A824" t="str">
            <v xml:space="preserve">36.2     </v>
          </cell>
        </row>
        <row r="825">
          <cell r="A825" t="str">
            <v xml:space="preserve">36.21    </v>
          </cell>
        </row>
        <row r="826">
          <cell r="A826" t="str">
            <v xml:space="preserve">36.22    </v>
          </cell>
        </row>
        <row r="827">
          <cell r="A827" t="str">
            <v xml:space="preserve">36.22.1  </v>
          </cell>
        </row>
        <row r="828">
          <cell r="A828" t="str">
            <v xml:space="preserve">36.22.2  </v>
          </cell>
        </row>
        <row r="829">
          <cell r="A829" t="str">
            <v xml:space="preserve">36.22.3  </v>
          </cell>
        </row>
        <row r="830">
          <cell r="A830" t="str">
            <v xml:space="preserve">36.22.4  </v>
          </cell>
        </row>
        <row r="831">
          <cell r="A831" t="str">
            <v xml:space="preserve">36.22.5  </v>
          </cell>
        </row>
        <row r="832">
          <cell r="A832" t="str">
            <v xml:space="preserve">36.3     </v>
          </cell>
        </row>
        <row r="833">
          <cell r="A833" t="str">
            <v xml:space="preserve">36.30    </v>
          </cell>
        </row>
        <row r="834">
          <cell r="A834" t="str">
            <v xml:space="preserve">36.4     </v>
          </cell>
        </row>
        <row r="835">
          <cell r="A835" t="str">
            <v xml:space="preserve">36.40    </v>
          </cell>
        </row>
        <row r="836">
          <cell r="A836" t="str">
            <v xml:space="preserve">36.5     </v>
          </cell>
        </row>
        <row r="837">
          <cell r="A837" t="str">
            <v xml:space="preserve">36.50    </v>
          </cell>
        </row>
        <row r="838">
          <cell r="A838" t="str">
            <v xml:space="preserve">36.6     </v>
          </cell>
        </row>
        <row r="839">
          <cell r="A839" t="str">
            <v xml:space="preserve">36.61    </v>
          </cell>
        </row>
        <row r="840">
          <cell r="A840" t="str">
            <v xml:space="preserve">36.62    </v>
          </cell>
        </row>
        <row r="841">
          <cell r="A841" t="str">
            <v xml:space="preserve">36.63    </v>
          </cell>
        </row>
        <row r="842">
          <cell r="A842" t="str">
            <v xml:space="preserve">36.63.1  </v>
          </cell>
        </row>
        <row r="843">
          <cell r="A843" t="str">
            <v xml:space="preserve">36.63.2  </v>
          </cell>
        </row>
        <row r="844">
          <cell r="A844" t="str">
            <v xml:space="preserve">36.63.3  </v>
          </cell>
        </row>
        <row r="845">
          <cell r="A845" t="str">
            <v xml:space="preserve">36.63.4  </v>
          </cell>
        </row>
        <row r="846">
          <cell r="A846" t="str">
            <v xml:space="preserve">36.63.5  </v>
          </cell>
        </row>
        <row r="847">
          <cell r="A847" t="str">
            <v xml:space="preserve">36.63.6  </v>
          </cell>
        </row>
        <row r="848">
          <cell r="A848" t="str">
            <v xml:space="preserve">36.63.7  </v>
          </cell>
        </row>
        <row r="849">
          <cell r="A849" t="str">
            <v xml:space="preserve">37       </v>
          </cell>
        </row>
        <row r="850">
          <cell r="A850" t="str">
            <v xml:space="preserve">37.1     </v>
          </cell>
        </row>
        <row r="851">
          <cell r="A851" t="str">
            <v xml:space="preserve">37.10    </v>
          </cell>
        </row>
        <row r="852">
          <cell r="A852" t="str">
            <v xml:space="preserve">37.10.1  </v>
          </cell>
        </row>
        <row r="853">
          <cell r="A853" t="str">
            <v xml:space="preserve">37.10.2  </v>
          </cell>
        </row>
        <row r="854">
          <cell r="A854" t="str">
            <v xml:space="preserve">37.10.21 </v>
          </cell>
        </row>
        <row r="855">
          <cell r="A855" t="str">
            <v xml:space="preserve">37.10.22 </v>
          </cell>
        </row>
        <row r="856">
          <cell r="A856" t="str">
            <v xml:space="preserve">37.2     </v>
          </cell>
        </row>
        <row r="857">
          <cell r="A857" t="str">
            <v xml:space="preserve">37.20    </v>
          </cell>
        </row>
        <row r="858">
          <cell r="A858" t="str">
            <v xml:space="preserve">37.20.1  </v>
          </cell>
        </row>
        <row r="859">
          <cell r="A859" t="str">
            <v xml:space="preserve">37.20.2  </v>
          </cell>
        </row>
        <row r="860">
          <cell r="A860" t="str">
            <v xml:space="preserve">37.20.3  </v>
          </cell>
        </row>
        <row r="861">
          <cell r="A861" t="str">
            <v xml:space="preserve">37.20.4  </v>
          </cell>
        </row>
        <row r="862">
          <cell r="A862" t="str">
            <v xml:space="preserve">37.20.5  </v>
          </cell>
        </row>
        <row r="863">
          <cell r="A863" t="str">
            <v xml:space="preserve">37.20.6  </v>
          </cell>
        </row>
        <row r="864">
          <cell r="A864" t="str">
            <v xml:space="preserve">37.20.7  </v>
          </cell>
        </row>
        <row r="865">
          <cell r="A865" t="str">
            <v xml:space="preserve">40       </v>
          </cell>
        </row>
        <row r="866">
          <cell r="A866" t="str">
            <v xml:space="preserve">40.1     </v>
          </cell>
        </row>
        <row r="867">
          <cell r="A867" t="str">
            <v xml:space="preserve">40.10    </v>
          </cell>
        </row>
        <row r="868">
          <cell r="A868" t="str">
            <v xml:space="preserve">40.10.1  </v>
          </cell>
        </row>
        <row r="869">
          <cell r="A869" t="str">
            <v xml:space="preserve">40.10.11 </v>
          </cell>
        </row>
        <row r="870">
          <cell r="A870" t="str">
            <v xml:space="preserve">40.10.12 </v>
          </cell>
        </row>
        <row r="871">
          <cell r="A871" t="str">
            <v xml:space="preserve">40.10.13 </v>
          </cell>
        </row>
        <row r="872">
          <cell r="A872" t="str">
            <v xml:space="preserve">40.10.14 </v>
          </cell>
        </row>
        <row r="873">
          <cell r="A873" t="str">
            <v xml:space="preserve">40.10.2  </v>
          </cell>
        </row>
        <row r="874">
          <cell r="A874" t="str">
            <v xml:space="preserve">40.10.3  </v>
          </cell>
        </row>
        <row r="875">
          <cell r="A875" t="str">
            <v xml:space="preserve">40.10.4  </v>
          </cell>
        </row>
        <row r="876">
          <cell r="A876" t="str">
            <v xml:space="preserve">40.10.41 </v>
          </cell>
        </row>
        <row r="877">
          <cell r="A877" t="str">
            <v xml:space="preserve">40.10.42 </v>
          </cell>
        </row>
        <row r="878">
          <cell r="A878" t="str">
            <v xml:space="preserve">40.10.43 </v>
          </cell>
        </row>
        <row r="879">
          <cell r="A879" t="str">
            <v xml:space="preserve">40.10.44 </v>
          </cell>
        </row>
        <row r="880">
          <cell r="A880" t="str">
            <v xml:space="preserve">40.10.5  </v>
          </cell>
        </row>
        <row r="881">
          <cell r="A881" t="str">
            <v xml:space="preserve">40.2     </v>
          </cell>
        </row>
        <row r="882">
          <cell r="A882" t="str">
            <v xml:space="preserve">40.20    </v>
          </cell>
        </row>
        <row r="883">
          <cell r="A883" t="str">
            <v xml:space="preserve">40.20.1  </v>
          </cell>
        </row>
        <row r="884">
          <cell r="A884" t="str">
            <v xml:space="preserve">40.20.2  </v>
          </cell>
        </row>
        <row r="885">
          <cell r="A885" t="str">
            <v xml:space="preserve">40.3     </v>
          </cell>
        </row>
        <row r="886">
          <cell r="A886" t="str">
            <v xml:space="preserve">40.30    </v>
          </cell>
        </row>
        <row r="887">
          <cell r="A887" t="str">
            <v xml:space="preserve">40.30.1  </v>
          </cell>
        </row>
        <row r="888">
          <cell r="A888" t="str">
            <v xml:space="preserve">40.30.11 </v>
          </cell>
        </row>
        <row r="889">
          <cell r="A889" t="str">
            <v xml:space="preserve">40.30.12 </v>
          </cell>
        </row>
        <row r="890">
          <cell r="A890" t="str">
            <v xml:space="preserve">40.30.13 </v>
          </cell>
        </row>
        <row r="891">
          <cell r="A891" t="str">
            <v xml:space="preserve">40.30.14 </v>
          </cell>
        </row>
        <row r="892">
          <cell r="A892" t="str">
            <v xml:space="preserve">40.30.17 </v>
          </cell>
        </row>
        <row r="893">
          <cell r="A893" t="str">
            <v xml:space="preserve">40.30.2  </v>
          </cell>
        </row>
        <row r="894">
          <cell r="A894" t="str">
            <v xml:space="preserve">40.30.3  </v>
          </cell>
        </row>
        <row r="895">
          <cell r="A895" t="str">
            <v xml:space="preserve">40.30.4  </v>
          </cell>
        </row>
        <row r="896">
          <cell r="A896" t="str">
            <v xml:space="preserve">40.30.5  </v>
          </cell>
        </row>
        <row r="897">
          <cell r="A897" t="str">
            <v xml:space="preserve">41       </v>
          </cell>
        </row>
        <row r="898">
          <cell r="A898" t="str">
            <v xml:space="preserve">41.0     </v>
          </cell>
        </row>
        <row r="899">
          <cell r="A899" t="str">
            <v xml:space="preserve">41.00    </v>
          </cell>
        </row>
        <row r="900">
          <cell r="A900" t="str">
            <v xml:space="preserve">41.00.1  </v>
          </cell>
        </row>
        <row r="901">
          <cell r="A901" t="str">
            <v xml:space="preserve">41.00.2  </v>
          </cell>
        </row>
        <row r="902">
          <cell r="A902" t="str">
            <v xml:space="preserve">45       </v>
          </cell>
        </row>
        <row r="903">
          <cell r="A903" t="str">
            <v xml:space="preserve">45.1     </v>
          </cell>
        </row>
        <row r="904">
          <cell r="A904" t="str">
            <v xml:space="preserve">45.11    </v>
          </cell>
        </row>
        <row r="905">
          <cell r="A905" t="str">
            <v xml:space="preserve">45.11.1  </v>
          </cell>
        </row>
        <row r="906">
          <cell r="A906" t="str">
            <v xml:space="preserve">45.11.2  </v>
          </cell>
        </row>
        <row r="907">
          <cell r="A907" t="str">
            <v xml:space="preserve">45.11.3  </v>
          </cell>
        </row>
        <row r="908">
          <cell r="A908" t="str">
            <v xml:space="preserve">45.12    </v>
          </cell>
        </row>
        <row r="909">
          <cell r="A909" t="str">
            <v xml:space="preserve">45.2     </v>
          </cell>
        </row>
        <row r="910">
          <cell r="A910" t="str">
            <v xml:space="preserve">45.21    </v>
          </cell>
        </row>
        <row r="911">
          <cell r="A911" t="str">
            <v xml:space="preserve">45.21.1  </v>
          </cell>
        </row>
        <row r="912">
          <cell r="A912" t="str">
            <v xml:space="preserve">45.21.2  </v>
          </cell>
        </row>
        <row r="913">
          <cell r="A913" t="str">
            <v xml:space="preserve">45.21.3  </v>
          </cell>
        </row>
        <row r="914">
          <cell r="A914" t="str">
            <v xml:space="preserve">45.21.4  </v>
          </cell>
        </row>
        <row r="915">
          <cell r="A915" t="str">
            <v xml:space="preserve">45.21.5  </v>
          </cell>
        </row>
        <row r="916">
          <cell r="A916" t="str">
            <v xml:space="preserve">45.21.51 </v>
          </cell>
        </row>
        <row r="917">
          <cell r="A917" t="str">
            <v xml:space="preserve">45.21.52 </v>
          </cell>
        </row>
        <row r="918">
          <cell r="A918" t="str">
            <v xml:space="preserve">45.21.53 </v>
          </cell>
        </row>
        <row r="919">
          <cell r="A919" t="str">
            <v xml:space="preserve">45.21.54 </v>
          </cell>
        </row>
        <row r="920">
          <cell r="A920" t="str">
            <v xml:space="preserve">45.21.6  </v>
          </cell>
        </row>
        <row r="921">
          <cell r="A921" t="str">
            <v xml:space="preserve">45.21.7  </v>
          </cell>
        </row>
        <row r="922">
          <cell r="A922" t="str">
            <v xml:space="preserve">45.22    </v>
          </cell>
        </row>
        <row r="923">
          <cell r="A923" t="str">
            <v xml:space="preserve">45.23    </v>
          </cell>
        </row>
        <row r="924">
          <cell r="A924" t="str">
            <v xml:space="preserve">45.23.1  </v>
          </cell>
        </row>
        <row r="925">
          <cell r="A925" t="str">
            <v xml:space="preserve">45.23.2  </v>
          </cell>
        </row>
        <row r="926">
          <cell r="A926" t="str">
            <v xml:space="preserve">45.24    </v>
          </cell>
        </row>
        <row r="927">
          <cell r="A927" t="str">
            <v xml:space="preserve">45.24.1  </v>
          </cell>
        </row>
        <row r="928">
          <cell r="A928" t="str">
            <v xml:space="preserve">45.24.2  </v>
          </cell>
        </row>
        <row r="929">
          <cell r="A929" t="str">
            <v xml:space="preserve">45.24.3  </v>
          </cell>
        </row>
        <row r="930">
          <cell r="A930" t="str">
            <v xml:space="preserve">45.24.4  </v>
          </cell>
        </row>
        <row r="931">
          <cell r="A931" t="str">
            <v xml:space="preserve">45.25    </v>
          </cell>
        </row>
        <row r="932">
          <cell r="A932" t="str">
            <v xml:space="preserve">45.25.1  </v>
          </cell>
        </row>
        <row r="933">
          <cell r="A933" t="str">
            <v xml:space="preserve">45.25.2  </v>
          </cell>
        </row>
        <row r="934">
          <cell r="A934" t="str">
            <v xml:space="preserve">45.25.3  </v>
          </cell>
        </row>
        <row r="935">
          <cell r="A935" t="str">
            <v xml:space="preserve">45.25.4  </v>
          </cell>
        </row>
        <row r="936">
          <cell r="A936" t="str">
            <v xml:space="preserve">45.25.5  </v>
          </cell>
        </row>
        <row r="937">
          <cell r="A937" t="str">
            <v xml:space="preserve">45.25.6  </v>
          </cell>
        </row>
        <row r="938">
          <cell r="A938" t="str">
            <v xml:space="preserve">45.3     </v>
          </cell>
        </row>
        <row r="939">
          <cell r="A939" t="str">
            <v xml:space="preserve">45.31    </v>
          </cell>
        </row>
        <row r="940">
          <cell r="A940" t="str">
            <v xml:space="preserve">45.32    </v>
          </cell>
        </row>
        <row r="941">
          <cell r="A941" t="str">
            <v xml:space="preserve">45.33    </v>
          </cell>
        </row>
        <row r="942">
          <cell r="A942" t="str">
            <v xml:space="preserve">45.34    </v>
          </cell>
        </row>
        <row r="943">
          <cell r="A943" t="str">
            <v xml:space="preserve">45.4     </v>
          </cell>
        </row>
        <row r="944">
          <cell r="A944" t="str">
            <v xml:space="preserve">45.41    </v>
          </cell>
        </row>
        <row r="945">
          <cell r="A945" t="str">
            <v xml:space="preserve">45.42    </v>
          </cell>
        </row>
        <row r="946">
          <cell r="A946" t="str">
            <v xml:space="preserve">45.43    </v>
          </cell>
        </row>
        <row r="947">
          <cell r="A947" t="str">
            <v xml:space="preserve">45.44    </v>
          </cell>
        </row>
        <row r="948">
          <cell r="A948" t="str">
            <v xml:space="preserve">45.44.1  </v>
          </cell>
        </row>
        <row r="949">
          <cell r="A949" t="str">
            <v xml:space="preserve">45.44.2  </v>
          </cell>
        </row>
        <row r="950">
          <cell r="A950" t="str">
            <v xml:space="preserve">45.45    </v>
          </cell>
        </row>
        <row r="951">
          <cell r="A951" t="str">
            <v xml:space="preserve">45.5     </v>
          </cell>
        </row>
        <row r="952">
          <cell r="A952" t="str">
            <v xml:space="preserve">45.50    </v>
          </cell>
        </row>
        <row r="953">
          <cell r="A953" t="str">
            <v xml:space="preserve">50       </v>
          </cell>
        </row>
        <row r="954">
          <cell r="A954" t="str">
            <v xml:space="preserve">50.1     </v>
          </cell>
        </row>
        <row r="955">
          <cell r="A955" t="str">
            <v xml:space="preserve">50.10    </v>
          </cell>
        </row>
        <row r="956">
          <cell r="A956" t="str">
            <v xml:space="preserve">50.10.1  </v>
          </cell>
        </row>
        <row r="957">
          <cell r="A957" t="str">
            <v xml:space="preserve">50.10.2  </v>
          </cell>
        </row>
        <row r="958">
          <cell r="A958" t="str">
            <v xml:space="preserve">50.10.3  </v>
          </cell>
        </row>
        <row r="959">
          <cell r="A959" t="str">
            <v xml:space="preserve">50.2     </v>
          </cell>
        </row>
        <row r="960">
          <cell r="A960" t="str">
            <v xml:space="preserve">50.20    </v>
          </cell>
        </row>
        <row r="961">
          <cell r="A961" t="str">
            <v xml:space="preserve">50.20.1  </v>
          </cell>
        </row>
        <row r="962">
          <cell r="A962" t="str">
            <v xml:space="preserve">50.20.2  </v>
          </cell>
        </row>
        <row r="963">
          <cell r="A963" t="str">
            <v xml:space="preserve">50.20.3  </v>
          </cell>
        </row>
        <row r="964">
          <cell r="A964" t="str">
            <v xml:space="preserve">50.3     </v>
          </cell>
        </row>
        <row r="965">
          <cell r="A965" t="str">
            <v xml:space="preserve">50.30    </v>
          </cell>
        </row>
        <row r="966">
          <cell r="A966" t="str">
            <v xml:space="preserve">50.30.1  </v>
          </cell>
        </row>
        <row r="967">
          <cell r="A967" t="str">
            <v xml:space="preserve">50.30.2  </v>
          </cell>
        </row>
        <row r="968">
          <cell r="A968" t="str">
            <v xml:space="preserve">50.30.3  </v>
          </cell>
        </row>
        <row r="969">
          <cell r="A969" t="str">
            <v xml:space="preserve">50.4     </v>
          </cell>
        </row>
        <row r="970">
          <cell r="A970" t="str">
            <v xml:space="preserve">50.40    </v>
          </cell>
        </row>
        <row r="971">
          <cell r="A971" t="str">
            <v xml:space="preserve">50.40.1  </v>
          </cell>
        </row>
        <row r="972">
          <cell r="A972" t="str">
            <v xml:space="preserve">50.40.2  </v>
          </cell>
        </row>
        <row r="973">
          <cell r="A973" t="str">
            <v xml:space="preserve">50.40.3  </v>
          </cell>
        </row>
        <row r="974">
          <cell r="A974" t="str">
            <v xml:space="preserve">50.40.4  </v>
          </cell>
        </row>
        <row r="975">
          <cell r="A975" t="str">
            <v xml:space="preserve">50.5     </v>
          </cell>
        </row>
        <row r="976">
          <cell r="A976" t="str">
            <v xml:space="preserve">50.50    </v>
          </cell>
        </row>
        <row r="977">
          <cell r="A977" t="str">
            <v xml:space="preserve">51       </v>
          </cell>
        </row>
        <row r="978">
          <cell r="A978" t="str">
            <v xml:space="preserve">51.1     </v>
          </cell>
        </row>
        <row r="979">
          <cell r="A979" t="str">
            <v xml:space="preserve">51.11    </v>
          </cell>
        </row>
        <row r="980">
          <cell r="A980" t="str">
            <v xml:space="preserve">51.11.1  </v>
          </cell>
        </row>
        <row r="981">
          <cell r="A981" t="str">
            <v xml:space="preserve">51.11.2  </v>
          </cell>
        </row>
        <row r="982">
          <cell r="A982" t="str">
            <v xml:space="preserve">51.11.21 </v>
          </cell>
        </row>
        <row r="983">
          <cell r="A983" t="str">
            <v xml:space="preserve">51.11.22 </v>
          </cell>
        </row>
        <row r="984">
          <cell r="A984" t="str">
            <v xml:space="preserve">51.11.23 </v>
          </cell>
        </row>
        <row r="985">
          <cell r="A985" t="str">
            <v xml:space="preserve">51.11.24 </v>
          </cell>
        </row>
        <row r="986">
          <cell r="A986" t="str">
            <v xml:space="preserve">51.11.25 </v>
          </cell>
        </row>
        <row r="987">
          <cell r="A987" t="str">
            <v xml:space="preserve">51.11.26 </v>
          </cell>
        </row>
        <row r="988">
          <cell r="A988" t="str">
            <v xml:space="preserve">51.12    </v>
          </cell>
        </row>
        <row r="989">
          <cell r="A989" t="str">
            <v xml:space="preserve">51.12.1  </v>
          </cell>
        </row>
        <row r="990">
          <cell r="A990" t="str">
            <v xml:space="preserve">51.12.2  </v>
          </cell>
        </row>
        <row r="991">
          <cell r="A991" t="str">
            <v xml:space="preserve">51.12.21 </v>
          </cell>
        </row>
        <row r="992">
          <cell r="A992" t="str">
            <v xml:space="preserve">51.12.22 </v>
          </cell>
        </row>
        <row r="993">
          <cell r="A993" t="str">
            <v xml:space="preserve">51.12.23 </v>
          </cell>
        </row>
        <row r="994">
          <cell r="A994" t="str">
            <v xml:space="preserve">51.12.24 </v>
          </cell>
        </row>
        <row r="995">
          <cell r="A995" t="str">
            <v xml:space="preserve">51.12.3  </v>
          </cell>
        </row>
        <row r="996">
          <cell r="A996" t="str">
            <v xml:space="preserve">51.12.31 </v>
          </cell>
        </row>
        <row r="997">
          <cell r="A997" t="str">
            <v xml:space="preserve">51.12.32 </v>
          </cell>
        </row>
        <row r="998">
          <cell r="A998" t="str">
            <v xml:space="preserve">51.12.33 </v>
          </cell>
        </row>
        <row r="999">
          <cell r="A999" t="str">
            <v xml:space="preserve">51.12.34 </v>
          </cell>
        </row>
        <row r="1000">
          <cell r="A1000" t="str">
            <v xml:space="preserve">51.12.35 </v>
          </cell>
        </row>
        <row r="1001">
          <cell r="A1001" t="str">
            <v xml:space="preserve">51.12.36 </v>
          </cell>
        </row>
        <row r="1002">
          <cell r="A1002" t="str">
            <v xml:space="preserve">51.12.37 </v>
          </cell>
        </row>
        <row r="1003">
          <cell r="A1003" t="str">
            <v xml:space="preserve">51.13    </v>
          </cell>
        </row>
        <row r="1004">
          <cell r="A1004" t="str">
            <v xml:space="preserve">51.13.1  </v>
          </cell>
        </row>
        <row r="1005">
          <cell r="A1005" t="str">
            <v xml:space="preserve">51.13.2  </v>
          </cell>
        </row>
        <row r="1006">
          <cell r="A1006" t="str">
            <v xml:space="preserve">51.14    </v>
          </cell>
        </row>
        <row r="1007">
          <cell r="A1007" t="str">
            <v xml:space="preserve">51.14.1  </v>
          </cell>
        </row>
        <row r="1008">
          <cell r="A1008" t="str">
            <v xml:space="preserve">51.14.2  </v>
          </cell>
        </row>
        <row r="1009">
          <cell r="A1009" t="str">
            <v xml:space="preserve">51.14.3  </v>
          </cell>
        </row>
        <row r="1010">
          <cell r="A1010" t="str">
            <v xml:space="preserve">51.15    </v>
          </cell>
        </row>
        <row r="1011">
          <cell r="A1011" t="str">
            <v xml:space="preserve">51.15.1  </v>
          </cell>
        </row>
        <row r="1012">
          <cell r="A1012" t="str">
            <v xml:space="preserve">51.15.2  </v>
          </cell>
        </row>
        <row r="1013">
          <cell r="A1013" t="str">
            <v xml:space="preserve">51.15.3  </v>
          </cell>
        </row>
        <row r="1014">
          <cell r="A1014" t="str">
            <v xml:space="preserve">51.15.4  </v>
          </cell>
        </row>
        <row r="1015">
          <cell r="A1015" t="str">
            <v xml:space="preserve">51.15.41 </v>
          </cell>
        </row>
        <row r="1016">
          <cell r="A1016" t="str">
            <v xml:space="preserve">51.15.42 </v>
          </cell>
        </row>
        <row r="1017">
          <cell r="A1017" t="str">
            <v xml:space="preserve">51.15.5  </v>
          </cell>
        </row>
        <row r="1018">
          <cell r="A1018" t="str">
            <v xml:space="preserve">51.16    </v>
          </cell>
        </row>
        <row r="1019">
          <cell r="A1019" t="str">
            <v xml:space="preserve">51.16.1  </v>
          </cell>
        </row>
        <row r="1020">
          <cell r="A1020" t="str">
            <v xml:space="preserve">51.16.2  </v>
          </cell>
        </row>
        <row r="1021">
          <cell r="A1021" t="str">
            <v xml:space="preserve">51.16.3  </v>
          </cell>
        </row>
        <row r="1022">
          <cell r="A1022" t="str">
            <v xml:space="preserve">51.17    </v>
          </cell>
        </row>
        <row r="1023">
          <cell r="A1023" t="str">
            <v xml:space="preserve">51.17.1  </v>
          </cell>
        </row>
        <row r="1024">
          <cell r="A1024" t="str">
            <v xml:space="preserve">51.17.2  </v>
          </cell>
        </row>
        <row r="1025">
          <cell r="A1025" t="str">
            <v xml:space="preserve">51.17.21 </v>
          </cell>
        </row>
        <row r="1026">
          <cell r="A1026" t="str">
            <v xml:space="preserve">51.17.22 </v>
          </cell>
        </row>
        <row r="1027">
          <cell r="A1027" t="str">
            <v xml:space="preserve">51.17.23 </v>
          </cell>
        </row>
        <row r="1028">
          <cell r="A1028" t="str">
            <v xml:space="preserve">51.17.3  </v>
          </cell>
        </row>
        <row r="1029">
          <cell r="A1029" t="str">
            <v xml:space="preserve">51.18    </v>
          </cell>
        </row>
        <row r="1030">
          <cell r="A1030" t="str">
            <v xml:space="preserve">51.18.1  </v>
          </cell>
        </row>
        <row r="1031">
          <cell r="A1031" t="str">
            <v xml:space="preserve">51.18.2  </v>
          </cell>
        </row>
        <row r="1032">
          <cell r="A1032" t="str">
            <v xml:space="preserve">51.18.21 </v>
          </cell>
        </row>
        <row r="1033">
          <cell r="A1033" t="str">
            <v xml:space="preserve">51.18.22 </v>
          </cell>
        </row>
        <row r="1034">
          <cell r="A1034" t="str">
            <v xml:space="preserve">51.18.23 </v>
          </cell>
        </row>
        <row r="1035">
          <cell r="A1035" t="str">
            <v xml:space="preserve">51.18.24 </v>
          </cell>
        </row>
        <row r="1036">
          <cell r="A1036" t="str">
            <v xml:space="preserve">51.18.25 </v>
          </cell>
        </row>
        <row r="1037">
          <cell r="A1037" t="str">
            <v xml:space="preserve">51.18.26 </v>
          </cell>
        </row>
        <row r="1038">
          <cell r="A1038" t="str">
            <v xml:space="preserve">51.18.27 </v>
          </cell>
        </row>
        <row r="1039">
          <cell r="A1039" t="str">
            <v xml:space="preserve">51.19    </v>
          </cell>
        </row>
        <row r="1040">
          <cell r="A1040" t="str">
            <v xml:space="preserve">51.2     </v>
          </cell>
        </row>
        <row r="1041">
          <cell r="A1041" t="str">
            <v xml:space="preserve">51.21    </v>
          </cell>
        </row>
        <row r="1042">
          <cell r="A1042" t="str">
            <v xml:space="preserve">51.21.1  </v>
          </cell>
        </row>
        <row r="1043">
          <cell r="A1043" t="str">
            <v xml:space="preserve">51.21.2  </v>
          </cell>
        </row>
        <row r="1044">
          <cell r="A1044" t="str">
            <v xml:space="preserve">51.21.3  </v>
          </cell>
        </row>
        <row r="1045">
          <cell r="A1045" t="str">
            <v xml:space="preserve">51.21.4  </v>
          </cell>
        </row>
        <row r="1046">
          <cell r="A1046" t="str">
            <v xml:space="preserve">51.21.5  </v>
          </cell>
        </row>
        <row r="1047">
          <cell r="A1047" t="str">
            <v xml:space="preserve">51.22    </v>
          </cell>
        </row>
        <row r="1048">
          <cell r="A1048" t="str">
            <v xml:space="preserve">51.23    </v>
          </cell>
        </row>
        <row r="1049">
          <cell r="A1049" t="str">
            <v xml:space="preserve">51.24    </v>
          </cell>
        </row>
        <row r="1050">
          <cell r="A1050" t="str">
            <v xml:space="preserve">51.25    </v>
          </cell>
        </row>
        <row r="1051">
          <cell r="A1051" t="str">
            <v xml:space="preserve">51.3     </v>
          </cell>
        </row>
        <row r="1052">
          <cell r="A1052" t="str">
            <v xml:space="preserve">51.31    </v>
          </cell>
        </row>
        <row r="1053">
          <cell r="A1053" t="str">
            <v xml:space="preserve">51.31.1  </v>
          </cell>
        </row>
        <row r="1054">
          <cell r="A1054" t="str">
            <v xml:space="preserve">51.31.2  </v>
          </cell>
        </row>
        <row r="1055">
          <cell r="A1055" t="str">
            <v xml:space="preserve">51.32    </v>
          </cell>
        </row>
        <row r="1056">
          <cell r="A1056" t="str">
            <v xml:space="preserve">51.32.1  </v>
          </cell>
        </row>
        <row r="1057">
          <cell r="A1057" t="str">
            <v xml:space="preserve">51.32.11 </v>
          </cell>
        </row>
        <row r="1058">
          <cell r="A1058" t="str">
            <v xml:space="preserve">51.32.12 </v>
          </cell>
        </row>
        <row r="1059">
          <cell r="A1059" t="str">
            <v xml:space="preserve">51.32.2  </v>
          </cell>
        </row>
        <row r="1060">
          <cell r="A1060" t="str">
            <v xml:space="preserve">51.32.3  </v>
          </cell>
        </row>
        <row r="1061">
          <cell r="A1061" t="str">
            <v xml:space="preserve">51.33    </v>
          </cell>
        </row>
        <row r="1062">
          <cell r="A1062" t="str">
            <v xml:space="preserve">51.33.1  </v>
          </cell>
        </row>
        <row r="1063">
          <cell r="A1063" t="str">
            <v xml:space="preserve">51.33.2  </v>
          </cell>
        </row>
        <row r="1064">
          <cell r="A1064" t="str">
            <v xml:space="preserve">51.33.3  </v>
          </cell>
        </row>
        <row r="1065">
          <cell r="A1065" t="str">
            <v xml:space="preserve">51.34    </v>
          </cell>
        </row>
        <row r="1066">
          <cell r="A1066" t="str">
            <v xml:space="preserve">51.34.1  </v>
          </cell>
        </row>
        <row r="1067">
          <cell r="A1067" t="str">
            <v xml:space="preserve">51.34.2  </v>
          </cell>
        </row>
        <row r="1068">
          <cell r="A1068" t="str">
            <v xml:space="preserve">51.34.21 </v>
          </cell>
        </row>
        <row r="1069">
          <cell r="A1069" t="str">
            <v xml:space="preserve">51.34.22 </v>
          </cell>
        </row>
        <row r="1070">
          <cell r="A1070" t="str">
            <v xml:space="preserve">51.35    </v>
          </cell>
        </row>
        <row r="1071">
          <cell r="A1071" t="str">
            <v xml:space="preserve">51.36    </v>
          </cell>
        </row>
        <row r="1072">
          <cell r="A1072" t="str">
            <v xml:space="preserve">51.36.1  </v>
          </cell>
        </row>
        <row r="1073">
          <cell r="A1073" t="str">
            <v xml:space="preserve">51.36.2  </v>
          </cell>
        </row>
        <row r="1074">
          <cell r="A1074" t="str">
            <v xml:space="preserve">51.36.21 </v>
          </cell>
        </row>
        <row r="1075">
          <cell r="A1075" t="str">
            <v xml:space="preserve">51.36.22 </v>
          </cell>
        </row>
        <row r="1076">
          <cell r="A1076" t="str">
            <v xml:space="preserve">51.37    </v>
          </cell>
        </row>
        <row r="1077">
          <cell r="A1077" t="str">
            <v xml:space="preserve">51.38    </v>
          </cell>
        </row>
        <row r="1078">
          <cell r="A1078" t="str">
            <v xml:space="preserve">51.38.1  </v>
          </cell>
        </row>
        <row r="1079">
          <cell r="A1079" t="str">
            <v xml:space="preserve">51.38.2  </v>
          </cell>
        </row>
        <row r="1080">
          <cell r="A1080" t="str">
            <v xml:space="preserve">51.38.21 </v>
          </cell>
        </row>
        <row r="1081">
          <cell r="A1081" t="str">
            <v xml:space="preserve">51.38.22 </v>
          </cell>
        </row>
        <row r="1082">
          <cell r="A1082" t="str">
            <v xml:space="preserve">51.38.23 </v>
          </cell>
        </row>
        <row r="1083">
          <cell r="A1083" t="str">
            <v xml:space="preserve">51.38.24 </v>
          </cell>
        </row>
        <row r="1084">
          <cell r="A1084" t="str">
            <v xml:space="preserve">51.38.25 </v>
          </cell>
        </row>
        <row r="1085">
          <cell r="A1085" t="str">
            <v xml:space="preserve">51.38.26 </v>
          </cell>
        </row>
        <row r="1086">
          <cell r="A1086" t="str">
            <v xml:space="preserve">51.38.27 </v>
          </cell>
        </row>
        <row r="1087">
          <cell r="A1087" t="str">
            <v xml:space="preserve">51.38.28 </v>
          </cell>
        </row>
        <row r="1088">
          <cell r="A1088" t="str">
            <v xml:space="preserve">51.38.29 </v>
          </cell>
        </row>
        <row r="1089">
          <cell r="A1089" t="str">
            <v xml:space="preserve">51.39    </v>
          </cell>
        </row>
        <row r="1090">
          <cell r="A1090" t="str">
            <v xml:space="preserve">51.39.1  </v>
          </cell>
        </row>
        <row r="1091">
          <cell r="A1091" t="str">
            <v xml:space="preserve">51.39.2  </v>
          </cell>
        </row>
        <row r="1092">
          <cell r="A1092" t="str">
            <v xml:space="preserve">51.4     </v>
          </cell>
        </row>
        <row r="1093">
          <cell r="A1093" t="str">
            <v xml:space="preserve">51.41    </v>
          </cell>
        </row>
        <row r="1094">
          <cell r="A1094" t="str">
            <v xml:space="preserve">51.41.1  </v>
          </cell>
        </row>
        <row r="1095">
          <cell r="A1095" t="str">
            <v xml:space="preserve">51.41.2  </v>
          </cell>
        </row>
        <row r="1096">
          <cell r="A1096" t="str">
            <v xml:space="preserve">51.42    </v>
          </cell>
        </row>
        <row r="1097">
          <cell r="A1097" t="str">
            <v xml:space="preserve">51.42.1  </v>
          </cell>
        </row>
        <row r="1098">
          <cell r="A1098" t="str">
            <v xml:space="preserve">51.42.2  </v>
          </cell>
        </row>
        <row r="1099">
          <cell r="A1099" t="str">
            <v xml:space="preserve">51.42.3  </v>
          </cell>
        </row>
        <row r="1100">
          <cell r="A1100" t="str">
            <v xml:space="preserve">51.42.4  </v>
          </cell>
        </row>
        <row r="1101">
          <cell r="A1101" t="str">
            <v xml:space="preserve">51.42.5  </v>
          </cell>
        </row>
        <row r="1102">
          <cell r="A1102" t="str">
            <v xml:space="preserve">51.43    </v>
          </cell>
        </row>
        <row r="1103">
          <cell r="A1103" t="str">
            <v xml:space="preserve">51.43.1  </v>
          </cell>
        </row>
        <row r="1104">
          <cell r="A1104" t="str">
            <v xml:space="preserve">51.43.2  </v>
          </cell>
        </row>
        <row r="1105">
          <cell r="A1105" t="str">
            <v xml:space="preserve">51.43.21 </v>
          </cell>
        </row>
        <row r="1106">
          <cell r="A1106" t="str">
            <v xml:space="preserve">51.43.22 </v>
          </cell>
        </row>
        <row r="1107">
          <cell r="A1107" t="str">
            <v xml:space="preserve">51.44    </v>
          </cell>
        </row>
        <row r="1108">
          <cell r="A1108" t="str">
            <v xml:space="preserve">51.44.1  </v>
          </cell>
        </row>
        <row r="1109">
          <cell r="A1109" t="str">
            <v xml:space="preserve">51.44.2  </v>
          </cell>
        </row>
        <row r="1110">
          <cell r="A1110" t="str">
            <v xml:space="preserve">51.44.3  </v>
          </cell>
        </row>
        <row r="1111">
          <cell r="A1111" t="str">
            <v xml:space="preserve">51.44.4  </v>
          </cell>
        </row>
        <row r="1112">
          <cell r="A1112" t="str">
            <v xml:space="preserve">51.45    </v>
          </cell>
        </row>
        <row r="1113">
          <cell r="A1113" t="str">
            <v xml:space="preserve">51.45.1  </v>
          </cell>
        </row>
        <row r="1114">
          <cell r="A1114" t="str">
            <v xml:space="preserve">51.45.2  </v>
          </cell>
        </row>
        <row r="1115">
          <cell r="A1115" t="str">
            <v xml:space="preserve">51.46    </v>
          </cell>
        </row>
        <row r="1116">
          <cell r="A1116" t="str">
            <v xml:space="preserve">51.46.1  </v>
          </cell>
        </row>
        <row r="1117">
          <cell r="A1117" t="str">
            <v xml:space="preserve">51.46.2  </v>
          </cell>
        </row>
        <row r="1118">
          <cell r="A1118" t="str">
            <v xml:space="preserve">51.47    </v>
          </cell>
        </row>
        <row r="1119">
          <cell r="A1119" t="str">
            <v xml:space="preserve">51.47.1  </v>
          </cell>
        </row>
        <row r="1120">
          <cell r="A1120" t="str">
            <v xml:space="preserve">51.47.11 </v>
          </cell>
        </row>
        <row r="1121">
          <cell r="A1121" t="str">
            <v xml:space="preserve">51.47.12 </v>
          </cell>
        </row>
        <row r="1122">
          <cell r="A1122" t="str">
            <v xml:space="preserve">51.47.13 </v>
          </cell>
        </row>
        <row r="1123">
          <cell r="A1123" t="str">
            <v xml:space="preserve">51.47.14 </v>
          </cell>
        </row>
        <row r="1124">
          <cell r="A1124" t="str">
            <v xml:space="preserve">51.47.15 </v>
          </cell>
        </row>
        <row r="1125">
          <cell r="A1125" t="str">
            <v xml:space="preserve">51.47.2  </v>
          </cell>
        </row>
        <row r="1126">
          <cell r="A1126" t="str">
            <v xml:space="preserve">51.47.21 </v>
          </cell>
        </row>
        <row r="1127">
          <cell r="A1127" t="str">
            <v xml:space="preserve">51.47.22 </v>
          </cell>
        </row>
        <row r="1128">
          <cell r="A1128" t="str">
            <v xml:space="preserve">51.47.23 </v>
          </cell>
        </row>
        <row r="1129">
          <cell r="A1129" t="str">
            <v xml:space="preserve">51.47.3  </v>
          </cell>
        </row>
        <row r="1130">
          <cell r="A1130" t="str">
            <v xml:space="preserve">51.47.31 </v>
          </cell>
        </row>
        <row r="1131">
          <cell r="A1131" t="str">
            <v xml:space="preserve">51.47.32 </v>
          </cell>
        </row>
        <row r="1132">
          <cell r="A1132" t="str">
            <v xml:space="preserve">51.47.33 </v>
          </cell>
        </row>
        <row r="1133">
          <cell r="A1133" t="str">
            <v xml:space="preserve">51.47.34 </v>
          </cell>
        </row>
        <row r="1134">
          <cell r="A1134" t="str">
            <v xml:space="preserve">51.47.35 </v>
          </cell>
        </row>
        <row r="1135">
          <cell r="A1135" t="str">
            <v xml:space="preserve">51.47.36 </v>
          </cell>
        </row>
        <row r="1136">
          <cell r="A1136" t="str">
            <v xml:space="preserve">51.47.37 </v>
          </cell>
        </row>
        <row r="1137">
          <cell r="A1137" t="str">
            <v xml:space="preserve">51.5     </v>
          </cell>
        </row>
        <row r="1138">
          <cell r="A1138" t="str">
            <v xml:space="preserve">51.51    </v>
          </cell>
        </row>
        <row r="1139">
          <cell r="A1139" t="str">
            <v xml:space="preserve">51.51.1  </v>
          </cell>
        </row>
        <row r="1140">
          <cell r="A1140" t="str">
            <v xml:space="preserve">51.51.2  </v>
          </cell>
        </row>
        <row r="1141">
          <cell r="A1141" t="str">
            <v xml:space="preserve">51.51.3  </v>
          </cell>
        </row>
        <row r="1142">
          <cell r="A1142" t="str">
            <v xml:space="preserve">51.52    </v>
          </cell>
        </row>
        <row r="1143">
          <cell r="A1143" t="str">
            <v xml:space="preserve">51.52.1  </v>
          </cell>
        </row>
        <row r="1144">
          <cell r="A1144" t="str">
            <v xml:space="preserve">51.52.11 </v>
          </cell>
        </row>
        <row r="1145">
          <cell r="A1145" t="str">
            <v xml:space="preserve">51.52.12 </v>
          </cell>
        </row>
        <row r="1146">
          <cell r="A1146" t="str">
            <v xml:space="preserve">51.52.2  </v>
          </cell>
        </row>
        <row r="1147">
          <cell r="A1147" t="str">
            <v xml:space="preserve">51.52.21 </v>
          </cell>
        </row>
        <row r="1148">
          <cell r="A1148" t="str">
            <v xml:space="preserve">51.52.22 </v>
          </cell>
        </row>
        <row r="1149">
          <cell r="A1149" t="str">
            <v xml:space="preserve">51.52.23 </v>
          </cell>
        </row>
        <row r="1150">
          <cell r="A1150" t="str">
            <v xml:space="preserve">51.53    </v>
          </cell>
        </row>
        <row r="1151">
          <cell r="A1151" t="str">
            <v xml:space="preserve">51.53.1  </v>
          </cell>
        </row>
        <row r="1152">
          <cell r="A1152" t="str">
            <v xml:space="preserve">51.53.2  </v>
          </cell>
        </row>
        <row r="1153">
          <cell r="A1153" t="str">
            <v xml:space="preserve">51.53.21 </v>
          </cell>
        </row>
        <row r="1154">
          <cell r="A1154" t="str">
            <v xml:space="preserve">51.53.22 </v>
          </cell>
        </row>
        <row r="1155">
          <cell r="A1155" t="str">
            <v xml:space="preserve">51.53.23 </v>
          </cell>
        </row>
        <row r="1156">
          <cell r="A1156" t="str">
            <v xml:space="preserve">51.53.24 </v>
          </cell>
        </row>
        <row r="1157">
          <cell r="A1157" t="str">
            <v xml:space="preserve">51.54    </v>
          </cell>
        </row>
        <row r="1158">
          <cell r="A1158" t="str">
            <v xml:space="preserve">51.54.1  </v>
          </cell>
        </row>
        <row r="1159">
          <cell r="A1159" t="str">
            <v xml:space="preserve">51.54.2  </v>
          </cell>
        </row>
        <row r="1160">
          <cell r="A1160" t="str">
            <v xml:space="preserve">51.54.3  </v>
          </cell>
        </row>
        <row r="1161">
          <cell r="A1161" t="str">
            <v xml:space="preserve">51.55    </v>
          </cell>
        </row>
        <row r="1162">
          <cell r="A1162" t="str">
            <v xml:space="preserve">51.55.1  </v>
          </cell>
        </row>
        <row r="1163">
          <cell r="A1163" t="str">
            <v xml:space="preserve">51.55.11 </v>
          </cell>
        </row>
        <row r="1164">
          <cell r="A1164" t="str">
            <v xml:space="preserve">51.55.12 </v>
          </cell>
        </row>
        <row r="1165">
          <cell r="A1165" t="str">
            <v xml:space="preserve">51.55.2  </v>
          </cell>
        </row>
        <row r="1166">
          <cell r="A1166" t="str">
            <v xml:space="preserve">51.55.3  </v>
          </cell>
        </row>
        <row r="1167">
          <cell r="A1167" t="str">
            <v xml:space="preserve">51.55.31 </v>
          </cell>
        </row>
        <row r="1168">
          <cell r="A1168" t="str">
            <v xml:space="preserve">51.55.32 </v>
          </cell>
        </row>
        <row r="1169">
          <cell r="A1169" t="str">
            <v xml:space="preserve">51.55.33 </v>
          </cell>
        </row>
        <row r="1170">
          <cell r="A1170" t="str">
            <v xml:space="preserve">51.55.34 </v>
          </cell>
        </row>
        <row r="1171">
          <cell r="A1171" t="str">
            <v xml:space="preserve">51.56    </v>
          </cell>
        </row>
        <row r="1172">
          <cell r="A1172" t="str">
            <v xml:space="preserve">51.56.1  </v>
          </cell>
        </row>
        <row r="1173">
          <cell r="A1173" t="str">
            <v xml:space="preserve">51.56.2  </v>
          </cell>
        </row>
        <row r="1174">
          <cell r="A1174" t="str">
            <v xml:space="preserve">51.56.3  </v>
          </cell>
        </row>
        <row r="1175">
          <cell r="A1175" t="str">
            <v xml:space="preserve">51.56.4  </v>
          </cell>
        </row>
        <row r="1176">
          <cell r="A1176" t="str">
            <v xml:space="preserve">51.56.5  </v>
          </cell>
        </row>
        <row r="1177">
          <cell r="A1177" t="str">
            <v xml:space="preserve">51.57    </v>
          </cell>
        </row>
        <row r="1178">
          <cell r="A1178" t="str">
            <v xml:space="preserve">51.6     </v>
          </cell>
        </row>
        <row r="1179">
          <cell r="A1179" t="str">
            <v xml:space="preserve">51.61    </v>
          </cell>
        </row>
        <row r="1180">
          <cell r="A1180" t="str">
            <v xml:space="preserve">51.61.1  </v>
          </cell>
        </row>
        <row r="1181">
          <cell r="A1181" t="str">
            <v xml:space="preserve">51.61.2  </v>
          </cell>
        </row>
        <row r="1182">
          <cell r="A1182" t="str">
            <v xml:space="preserve">51.61.3  </v>
          </cell>
        </row>
        <row r="1183">
          <cell r="A1183" t="str">
            <v xml:space="preserve">51.62    </v>
          </cell>
        </row>
        <row r="1184">
          <cell r="A1184" t="str">
            <v xml:space="preserve">51.63    </v>
          </cell>
        </row>
        <row r="1185">
          <cell r="A1185" t="str">
            <v xml:space="preserve">51.64    </v>
          </cell>
        </row>
        <row r="1186">
          <cell r="A1186" t="str">
            <v xml:space="preserve">51.64.1  </v>
          </cell>
        </row>
        <row r="1187">
          <cell r="A1187" t="str">
            <v xml:space="preserve">51.64.2  </v>
          </cell>
        </row>
        <row r="1188">
          <cell r="A1188" t="str">
            <v xml:space="preserve">51.64.3  </v>
          </cell>
        </row>
        <row r="1189">
          <cell r="A1189" t="str">
            <v xml:space="preserve">51.65    </v>
          </cell>
        </row>
        <row r="1190">
          <cell r="A1190" t="str">
            <v xml:space="preserve">51.65.1  </v>
          </cell>
        </row>
        <row r="1191">
          <cell r="A1191" t="str">
            <v xml:space="preserve">51.65.2  </v>
          </cell>
        </row>
        <row r="1192">
          <cell r="A1192" t="str">
            <v xml:space="preserve">51.65.3  </v>
          </cell>
        </row>
        <row r="1193">
          <cell r="A1193" t="str">
            <v xml:space="preserve">51.65.4  </v>
          </cell>
        </row>
        <row r="1194">
          <cell r="A1194" t="str">
            <v xml:space="preserve">51.65.5  </v>
          </cell>
        </row>
        <row r="1195">
          <cell r="A1195" t="str">
            <v xml:space="preserve">51.65.6  </v>
          </cell>
        </row>
        <row r="1196">
          <cell r="A1196" t="str">
            <v xml:space="preserve">51.66    </v>
          </cell>
        </row>
        <row r="1197">
          <cell r="A1197" t="str">
            <v xml:space="preserve">51.66.1  </v>
          </cell>
        </row>
        <row r="1198">
          <cell r="A1198" t="str">
            <v xml:space="preserve">51.66.2  </v>
          </cell>
        </row>
        <row r="1199">
          <cell r="A1199" t="str">
            <v xml:space="preserve">51.7     </v>
          </cell>
        </row>
        <row r="1200">
          <cell r="A1200" t="str">
            <v xml:space="preserve">51.70    </v>
          </cell>
        </row>
        <row r="1201">
          <cell r="A1201" t="str">
            <v xml:space="preserve">52       </v>
          </cell>
        </row>
        <row r="1202">
          <cell r="A1202" t="str">
            <v xml:space="preserve">52.1     </v>
          </cell>
        </row>
        <row r="1203">
          <cell r="A1203" t="str">
            <v xml:space="preserve">52.11    </v>
          </cell>
        </row>
        <row r="1204">
          <cell r="A1204" t="str">
            <v xml:space="preserve">52.11.1  </v>
          </cell>
        </row>
        <row r="1205">
          <cell r="A1205" t="str">
            <v xml:space="preserve">52.11.2  </v>
          </cell>
        </row>
        <row r="1206">
          <cell r="A1206" t="str">
            <v xml:space="preserve">52.12    </v>
          </cell>
        </row>
        <row r="1207">
          <cell r="A1207" t="str">
            <v xml:space="preserve">52.2     </v>
          </cell>
        </row>
        <row r="1208">
          <cell r="A1208" t="str">
            <v xml:space="preserve">52.21    </v>
          </cell>
        </row>
        <row r="1209">
          <cell r="A1209" t="str">
            <v xml:space="preserve">52.22    </v>
          </cell>
        </row>
        <row r="1210">
          <cell r="A1210" t="str">
            <v xml:space="preserve">52.22.1  </v>
          </cell>
        </row>
        <row r="1211">
          <cell r="A1211" t="str">
            <v xml:space="preserve">52.22.2  </v>
          </cell>
        </row>
        <row r="1212">
          <cell r="A1212" t="str">
            <v xml:space="preserve">52.22.3  </v>
          </cell>
        </row>
        <row r="1213">
          <cell r="A1213" t="str">
            <v xml:space="preserve">52.23    </v>
          </cell>
        </row>
        <row r="1214">
          <cell r="A1214" t="str">
            <v xml:space="preserve">52.23.1  </v>
          </cell>
        </row>
        <row r="1215">
          <cell r="A1215" t="str">
            <v xml:space="preserve">52.23.2  </v>
          </cell>
        </row>
        <row r="1216">
          <cell r="A1216" t="str">
            <v xml:space="preserve">52.24    </v>
          </cell>
        </row>
        <row r="1217">
          <cell r="A1217" t="str">
            <v xml:space="preserve">52.24.1  </v>
          </cell>
        </row>
        <row r="1218">
          <cell r="A1218" t="str">
            <v xml:space="preserve">52.24.2  </v>
          </cell>
        </row>
        <row r="1219">
          <cell r="A1219" t="str">
            <v xml:space="preserve">52.24.21 </v>
          </cell>
        </row>
        <row r="1220">
          <cell r="A1220" t="str">
            <v xml:space="preserve">52.24.22 </v>
          </cell>
        </row>
        <row r="1221">
          <cell r="A1221" t="str">
            <v xml:space="preserve">52.24.3  </v>
          </cell>
        </row>
        <row r="1222">
          <cell r="A1222" t="str">
            <v xml:space="preserve">52.25    </v>
          </cell>
        </row>
        <row r="1223">
          <cell r="A1223" t="str">
            <v xml:space="preserve">52.25.1  </v>
          </cell>
        </row>
        <row r="1224">
          <cell r="A1224" t="str">
            <v xml:space="preserve">52.25.11 </v>
          </cell>
        </row>
        <row r="1225">
          <cell r="A1225" t="str">
            <v xml:space="preserve">52.25.12 </v>
          </cell>
        </row>
        <row r="1226">
          <cell r="A1226" t="str">
            <v xml:space="preserve">52.25.2  </v>
          </cell>
        </row>
        <row r="1227">
          <cell r="A1227" t="str">
            <v xml:space="preserve">52.26    </v>
          </cell>
        </row>
        <row r="1228">
          <cell r="A1228" t="str">
            <v xml:space="preserve">52.27    </v>
          </cell>
        </row>
        <row r="1229">
          <cell r="A1229" t="str">
            <v xml:space="preserve">52.27.1  </v>
          </cell>
        </row>
        <row r="1230">
          <cell r="A1230" t="str">
            <v xml:space="preserve">52.27.11 </v>
          </cell>
        </row>
        <row r="1231">
          <cell r="A1231" t="str">
            <v xml:space="preserve">52.27.12 </v>
          </cell>
        </row>
        <row r="1232">
          <cell r="A1232" t="str">
            <v xml:space="preserve">52.27.2  </v>
          </cell>
        </row>
        <row r="1233">
          <cell r="A1233" t="str">
            <v xml:space="preserve">52.27.21 </v>
          </cell>
        </row>
        <row r="1234">
          <cell r="A1234" t="str">
            <v xml:space="preserve">52.27.22 </v>
          </cell>
        </row>
        <row r="1235">
          <cell r="A1235" t="str">
            <v xml:space="preserve">52.27.3  </v>
          </cell>
        </row>
        <row r="1236">
          <cell r="A1236" t="str">
            <v xml:space="preserve">52.27.31 </v>
          </cell>
        </row>
        <row r="1237">
          <cell r="A1237" t="str">
            <v xml:space="preserve">52.27.32 </v>
          </cell>
        </row>
        <row r="1238">
          <cell r="A1238" t="str">
            <v xml:space="preserve">52.27.33 </v>
          </cell>
        </row>
        <row r="1239">
          <cell r="A1239" t="str">
            <v xml:space="preserve">52.27.34 </v>
          </cell>
        </row>
        <row r="1240">
          <cell r="A1240" t="str">
            <v xml:space="preserve">52.27.35 </v>
          </cell>
        </row>
        <row r="1241">
          <cell r="A1241" t="str">
            <v xml:space="preserve">52.27.36 </v>
          </cell>
        </row>
        <row r="1242">
          <cell r="A1242" t="str">
            <v xml:space="preserve">52.27.39 </v>
          </cell>
        </row>
        <row r="1243">
          <cell r="A1243" t="str">
            <v xml:space="preserve">52.3     </v>
          </cell>
        </row>
        <row r="1244">
          <cell r="A1244" t="str">
            <v xml:space="preserve">52.31    </v>
          </cell>
        </row>
        <row r="1245">
          <cell r="A1245" t="str">
            <v xml:space="preserve">52.32    </v>
          </cell>
        </row>
        <row r="1246">
          <cell r="A1246" t="str">
            <v xml:space="preserve">52.33    </v>
          </cell>
        </row>
        <row r="1247">
          <cell r="A1247" t="str">
            <v xml:space="preserve">52.33.1  </v>
          </cell>
        </row>
        <row r="1248">
          <cell r="A1248" t="str">
            <v xml:space="preserve">52.33.2  </v>
          </cell>
        </row>
        <row r="1249">
          <cell r="A1249" t="str">
            <v xml:space="preserve">52.4     </v>
          </cell>
        </row>
        <row r="1250">
          <cell r="A1250" t="str">
            <v xml:space="preserve">52.41    </v>
          </cell>
        </row>
        <row r="1251">
          <cell r="A1251" t="str">
            <v xml:space="preserve">52.41.1  </v>
          </cell>
        </row>
        <row r="1252">
          <cell r="A1252" t="str">
            <v xml:space="preserve">52.41.2  </v>
          </cell>
        </row>
        <row r="1253">
          <cell r="A1253" t="str">
            <v xml:space="preserve">52.42    </v>
          </cell>
        </row>
        <row r="1254">
          <cell r="A1254" t="str">
            <v xml:space="preserve">52.42.1  </v>
          </cell>
        </row>
        <row r="1255">
          <cell r="A1255" t="str">
            <v xml:space="preserve">52.42.2  </v>
          </cell>
        </row>
        <row r="1256">
          <cell r="A1256" t="str">
            <v xml:space="preserve">52.42.3  </v>
          </cell>
        </row>
        <row r="1257">
          <cell r="A1257" t="str">
            <v xml:space="preserve">52.42.4  </v>
          </cell>
        </row>
        <row r="1258">
          <cell r="A1258" t="str">
            <v xml:space="preserve">52.42.5  </v>
          </cell>
        </row>
        <row r="1259">
          <cell r="A1259" t="str">
            <v xml:space="preserve">52.42.6  </v>
          </cell>
        </row>
        <row r="1260">
          <cell r="A1260" t="str">
            <v xml:space="preserve">52.42.7  </v>
          </cell>
        </row>
        <row r="1261">
          <cell r="A1261" t="str">
            <v xml:space="preserve">52.42.8  </v>
          </cell>
        </row>
        <row r="1262">
          <cell r="A1262" t="str">
            <v xml:space="preserve">52.43    </v>
          </cell>
        </row>
        <row r="1263">
          <cell r="A1263" t="str">
            <v xml:space="preserve">52.43.1  </v>
          </cell>
        </row>
        <row r="1264">
          <cell r="A1264" t="str">
            <v xml:space="preserve">52.43.2  </v>
          </cell>
        </row>
        <row r="1265">
          <cell r="A1265" t="str">
            <v xml:space="preserve">52.44    </v>
          </cell>
        </row>
        <row r="1266">
          <cell r="A1266" t="str">
            <v xml:space="preserve">52.44.1  </v>
          </cell>
        </row>
        <row r="1267">
          <cell r="A1267" t="str">
            <v xml:space="preserve">52.44.2  </v>
          </cell>
        </row>
        <row r="1268">
          <cell r="A1268" t="str">
            <v xml:space="preserve">52.44.3  </v>
          </cell>
        </row>
        <row r="1269">
          <cell r="A1269" t="str">
            <v xml:space="preserve">52.44.4  </v>
          </cell>
        </row>
        <row r="1270">
          <cell r="A1270" t="str">
            <v xml:space="preserve">52.44.5  </v>
          </cell>
        </row>
        <row r="1271">
          <cell r="A1271" t="str">
            <v xml:space="preserve">52.44.6  </v>
          </cell>
        </row>
        <row r="1272">
          <cell r="A1272" t="str">
            <v xml:space="preserve">52.45    </v>
          </cell>
        </row>
        <row r="1273">
          <cell r="A1273" t="str">
            <v xml:space="preserve">52.45.1  </v>
          </cell>
        </row>
        <row r="1274">
          <cell r="A1274" t="str">
            <v xml:space="preserve">52.45.2  </v>
          </cell>
        </row>
        <row r="1275">
          <cell r="A1275" t="str">
            <v xml:space="preserve">52.45.3  </v>
          </cell>
        </row>
        <row r="1276">
          <cell r="A1276" t="str">
            <v xml:space="preserve">52.45.4  </v>
          </cell>
        </row>
        <row r="1277">
          <cell r="A1277" t="str">
            <v xml:space="preserve">52.45.5  </v>
          </cell>
        </row>
        <row r="1278">
          <cell r="A1278" t="str">
            <v xml:space="preserve">52.46    </v>
          </cell>
        </row>
        <row r="1279">
          <cell r="A1279" t="str">
            <v xml:space="preserve">52.46.1  </v>
          </cell>
        </row>
        <row r="1280">
          <cell r="A1280" t="str">
            <v xml:space="preserve">52.46.2  </v>
          </cell>
        </row>
        <row r="1281">
          <cell r="A1281" t="str">
            <v xml:space="preserve">52.46.3  </v>
          </cell>
        </row>
        <row r="1282">
          <cell r="A1282" t="str">
            <v xml:space="preserve">52.46.4  </v>
          </cell>
        </row>
        <row r="1283">
          <cell r="A1283" t="str">
            <v xml:space="preserve">52.46.5  </v>
          </cell>
        </row>
        <row r="1284">
          <cell r="A1284" t="str">
            <v xml:space="preserve">52.46.6  </v>
          </cell>
        </row>
        <row r="1285">
          <cell r="A1285" t="str">
            <v xml:space="preserve">52.46.7  </v>
          </cell>
        </row>
        <row r="1286">
          <cell r="A1286" t="str">
            <v xml:space="preserve">52.46.71 </v>
          </cell>
        </row>
        <row r="1287">
          <cell r="A1287" t="str">
            <v xml:space="preserve">52.46.72 </v>
          </cell>
        </row>
        <row r="1288">
          <cell r="A1288" t="str">
            <v xml:space="preserve">52.46.73 </v>
          </cell>
        </row>
        <row r="1289">
          <cell r="A1289" t="str">
            <v xml:space="preserve">52.47    </v>
          </cell>
        </row>
        <row r="1290">
          <cell r="A1290" t="str">
            <v xml:space="preserve">52.47.1  </v>
          </cell>
        </row>
        <row r="1291">
          <cell r="A1291" t="str">
            <v xml:space="preserve">52.47.2  </v>
          </cell>
        </row>
        <row r="1292">
          <cell r="A1292" t="str">
            <v xml:space="preserve">52.47.3  </v>
          </cell>
        </row>
        <row r="1293">
          <cell r="A1293" t="str">
            <v xml:space="preserve">52.48    </v>
          </cell>
        </row>
        <row r="1294">
          <cell r="A1294" t="str">
            <v xml:space="preserve">52.48.1  </v>
          </cell>
        </row>
        <row r="1295">
          <cell r="A1295" t="str">
            <v xml:space="preserve">52.48.11 </v>
          </cell>
        </row>
        <row r="1296">
          <cell r="A1296" t="str">
            <v xml:space="preserve">52.48.12 </v>
          </cell>
        </row>
        <row r="1297">
          <cell r="A1297" t="str">
            <v xml:space="preserve">52.48.13 </v>
          </cell>
        </row>
        <row r="1298">
          <cell r="A1298" t="str">
            <v xml:space="preserve">52.48.14 </v>
          </cell>
        </row>
        <row r="1299">
          <cell r="A1299" t="str">
            <v xml:space="preserve">52.48.15 </v>
          </cell>
        </row>
        <row r="1300">
          <cell r="A1300" t="str">
            <v xml:space="preserve">52.48.2  </v>
          </cell>
        </row>
        <row r="1301">
          <cell r="A1301" t="str">
            <v xml:space="preserve">52.48.21 </v>
          </cell>
        </row>
        <row r="1302">
          <cell r="A1302" t="str">
            <v xml:space="preserve">52.48.22 </v>
          </cell>
        </row>
        <row r="1303">
          <cell r="A1303" t="str">
            <v xml:space="preserve">52.48.23 </v>
          </cell>
        </row>
        <row r="1304">
          <cell r="A1304" t="str">
            <v xml:space="preserve">52.48.24 </v>
          </cell>
        </row>
        <row r="1305">
          <cell r="A1305" t="str">
            <v xml:space="preserve">52.48.3  </v>
          </cell>
        </row>
        <row r="1306">
          <cell r="A1306" t="str">
            <v xml:space="preserve">52.48.31 </v>
          </cell>
        </row>
        <row r="1307">
          <cell r="A1307" t="str">
            <v xml:space="preserve">52.48.32 </v>
          </cell>
        </row>
        <row r="1308">
          <cell r="A1308" t="str">
            <v xml:space="preserve">52.48.33 </v>
          </cell>
        </row>
        <row r="1309">
          <cell r="A1309" t="str">
            <v xml:space="preserve">52.48.34 </v>
          </cell>
        </row>
        <row r="1310">
          <cell r="A1310" t="str">
            <v xml:space="preserve">52.48.35 </v>
          </cell>
        </row>
        <row r="1311">
          <cell r="A1311" t="str">
            <v xml:space="preserve">52.48.36 </v>
          </cell>
        </row>
        <row r="1312">
          <cell r="A1312" t="str">
            <v xml:space="preserve">52.48.37 </v>
          </cell>
        </row>
        <row r="1313">
          <cell r="A1313" t="str">
            <v xml:space="preserve">52.48.38 </v>
          </cell>
        </row>
        <row r="1314">
          <cell r="A1314" t="str">
            <v xml:space="preserve">52.48.39 </v>
          </cell>
        </row>
        <row r="1315">
          <cell r="A1315" t="str">
            <v xml:space="preserve">52.5     </v>
          </cell>
        </row>
        <row r="1316">
          <cell r="A1316" t="str">
            <v xml:space="preserve">52.50    </v>
          </cell>
        </row>
        <row r="1317">
          <cell r="A1317" t="str">
            <v xml:space="preserve">52.50.1  </v>
          </cell>
        </row>
        <row r="1318">
          <cell r="A1318" t="str">
            <v xml:space="preserve">52.50.2  </v>
          </cell>
        </row>
        <row r="1319">
          <cell r="A1319" t="str">
            <v xml:space="preserve">52.50.3  </v>
          </cell>
        </row>
        <row r="1320">
          <cell r="A1320" t="str">
            <v xml:space="preserve">52.6     </v>
          </cell>
        </row>
        <row r="1321">
          <cell r="A1321" t="str">
            <v xml:space="preserve">52.61    </v>
          </cell>
        </row>
        <row r="1322">
          <cell r="A1322" t="str">
            <v xml:space="preserve">52.61.1  </v>
          </cell>
        </row>
        <row r="1323">
          <cell r="A1323" t="str">
            <v xml:space="preserve">52.61.2  </v>
          </cell>
        </row>
        <row r="1324">
          <cell r="A1324" t="str">
            <v xml:space="preserve">52.62    </v>
          </cell>
        </row>
        <row r="1325">
          <cell r="A1325" t="str">
            <v xml:space="preserve">52.63    </v>
          </cell>
        </row>
        <row r="1326">
          <cell r="A1326" t="str">
            <v xml:space="preserve">52.7     </v>
          </cell>
        </row>
        <row r="1327">
          <cell r="A1327" t="str">
            <v xml:space="preserve">52.71    </v>
          </cell>
        </row>
        <row r="1328">
          <cell r="A1328" t="str">
            <v xml:space="preserve">52.72    </v>
          </cell>
        </row>
        <row r="1329">
          <cell r="A1329" t="str">
            <v xml:space="preserve">52.72.1  </v>
          </cell>
        </row>
        <row r="1330">
          <cell r="A1330" t="str">
            <v xml:space="preserve">52.72.2  </v>
          </cell>
        </row>
        <row r="1331">
          <cell r="A1331" t="str">
            <v xml:space="preserve">52.73    </v>
          </cell>
        </row>
        <row r="1332">
          <cell r="A1332" t="str">
            <v xml:space="preserve">52.74    </v>
          </cell>
        </row>
        <row r="1333">
          <cell r="A1333" t="str">
            <v xml:space="preserve">55       </v>
          </cell>
        </row>
        <row r="1334">
          <cell r="A1334" t="str">
            <v xml:space="preserve">55.1     </v>
          </cell>
        </row>
        <row r="1335">
          <cell r="A1335" t="str">
            <v xml:space="preserve">55.11    </v>
          </cell>
        </row>
        <row r="1336">
          <cell r="A1336" t="str">
            <v xml:space="preserve">55.12    </v>
          </cell>
        </row>
        <row r="1337">
          <cell r="A1337" t="str">
            <v xml:space="preserve">55.2     </v>
          </cell>
        </row>
        <row r="1338">
          <cell r="A1338" t="str">
            <v xml:space="preserve">55.21    </v>
          </cell>
        </row>
        <row r="1339">
          <cell r="A1339" t="str">
            <v xml:space="preserve">55.22    </v>
          </cell>
        </row>
        <row r="1340">
          <cell r="A1340" t="str">
            <v xml:space="preserve">55.23    </v>
          </cell>
        </row>
        <row r="1341">
          <cell r="A1341" t="str">
            <v xml:space="preserve">55.23.1  </v>
          </cell>
        </row>
        <row r="1342">
          <cell r="A1342" t="str">
            <v xml:space="preserve">55.23.2  </v>
          </cell>
        </row>
        <row r="1343">
          <cell r="A1343" t="str">
            <v xml:space="preserve">55.23.3  </v>
          </cell>
        </row>
        <row r="1344">
          <cell r="A1344" t="str">
            <v xml:space="preserve">55.23.4  </v>
          </cell>
        </row>
        <row r="1345">
          <cell r="A1345" t="str">
            <v xml:space="preserve">55.23.5  </v>
          </cell>
        </row>
        <row r="1346">
          <cell r="A1346" t="str">
            <v xml:space="preserve">55.3     </v>
          </cell>
        </row>
        <row r="1347">
          <cell r="A1347" t="str">
            <v xml:space="preserve">55.30    </v>
          </cell>
        </row>
        <row r="1348">
          <cell r="A1348" t="str">
            <v xml:space="preserve">55.4     </v>
          </cell>
        </row>
        <row r="1349">
          <cell r="A1349" t="str">
            <v xml:space="preserve">55.40    </v>
          </cell>
        </row>
        <row r="1350">
          <cell r="A1350" t="str">
            <v xml:space="preserve">55.5     </v>
          </cell>
        </row>
        <row r="1351">
          <cell r="A1351" t="str">
            <v xml:space="preserve">55.51    </v>
          </cell>
        </row>
        <row r="1352">
          <cell r="A1352" t="str">
            <v xml:space="preserve">55.52    </v>
          </cell>
        </row>
        <row r="1353">
          <cell r="A1353" t="str">
            <v xml:space="preserve">60       </v>
          </cell>
        </row>
        <row r="1354">
          <cell r="A1354" t="str">
            <v xml:space="preserve">60.1     </v>
          </cell>
        </row>
        <row r="1355">
          <cell r="A1355" t="str">
            <v xml:space="preserve">60.10    </v>
          </cell>
        </row>
        <row r="1356">
          <cell r="A1356" t="str">
            <v xml:space="preserve">60.10.1  </v>
          </cell>
        </row>
        <row r="1357">
          <cell r="A1357" t="str">
            <v xml:space="preserve">60.10.11 </v>
          </cell>
        </row>
        <row r="1358">
          <cell r="A1358" t="str">
            <v xml:space="preserve">60.10.12 </v>
          </cell>
        </row>
        <row r="1359">
          <cell r="A1359" t="str">
            <v xml:space="preserve">60.10.2  </v>
          </cell>
        </row>
        <row r="1360">
          <cell r="A1360" t="str">
            <v xml:space="preserve">60.2     </v>
          </cell>
        </row>
        <row r="1361">
          <cell r="A1361" t="str">
            <v xml:space="preserve">60.21    </v>
          </cell>
        </row>
        <row r="1362">
          <cell r="A1362" t="str">
            <v xml:space="preserve">60.21.1  </v>
          </cell>
        </row>
        <row r="1363">
          <cell r="A1363" t="str">
            <v xml:space="preserve">60.21.11 </v>
          </cell>
        </row>
        <row r="1364">
          <cell r="A1364" t="str">
            <v xml:space="preserve">60.21.12 </v>
          </cell>
        </row>
        <row r="1365">
          <cell r="A1365" t="str">
            <v xml:space="preserve">60.21.13 </v>
          </cell>
        </row>
        <row r="1366">
          <cell r="A1366" t="str">
            <v xml:space="preserve">60.21.14 </v>
          </cell>
        </row>
        <row r="1367">
          <cell r="A1367" t="str">
            <v xml:space="preserve">60.21.2  </v>
          </cell>
        </row>
        <row r="1368">
          <cell r="A1368" t="str">
            <v xml:space="preserve">60.21.21 </v>
          </cell>
        </row>
        <row r="1369">
          <cell r="A1369" t="str">
            <v xml:space="preserve">60.21.22 </v>
          </cell>
        </row>
        <row r="1370">
          <cell r="A1370" t="str">
            <v xml:space="preserve">60.21.23 </v>
          </cell>
        </row>
        <row r="1371">
          <cell r="A1371" t="str">
            <v xml:space="preserve">60.21.3  </v>
          </cell>
        </row>
        <row r="1372">
          <cell r="A1372" t="str">
            <v xml:space="preserve">60.22    </v>
          </cell>
        </row>
        <row r="1373">
          <cell r="A1373" t="str">
            <v xml:space="preserve">60.23    </v>
          </cell>
        </row>
        <row r="1374">
          <cell r="A1374" t="str">
            <v xml:space="preserve">60.24    </v>
          </cell>
        </row>
        <row r="1375">
          <cell r="A1375" t="str">
            <v xml:space="preserve">60.24.1  </v>
          </cell>
        </row>
        <row r="1376">
          <cell r="A1376" t="str">
            <v xml:space="preserve">60.24.2  </v>
          </cell>
        </row>
        <row r="1377">
          <cell r="A1377" t="str">
            <v xml:space="preserve">60.24.3  </v>
          </cell>
        </row>
        <row r="1378">
          <cell r="A1378" t="str">
            <v xml:space="preserve">60.3     </v>
          </cell>
        </row>
        <row r="1379">
          <cell r="A1379" t="str">
            <v xml:space="preserve">60.30    </v>
          </cell>
        </row>
        <row r="1380">
          <cell r="A1380" t="str">
            <v xml:space="preserve">60.30.1  </v>
          </cell>
        </row>
        <row r="1381">
          <cell r="A1381" t="str">
            <v xml:space="preserve">60.30.11 </v>
          </cell>
        </row>
        <row r="1382">
          <cell r="A1382" t="str">
            <v xml:space="preserve">60.30.12 </v>
          </cell>
        </row>
        <row r="1383">
          <cell r="A1383" t="str">
            <v xml:space="preserve">60.30.2  </v>
          </cell>
        </row>
        <row r="1384">
          <cell r="A1384" t="str">
            <v xml:space="preserve">60.30.21 </v>
          </cell>
        </row>
        <row r="1385">
          <cell r="A1385" t="str">
            <v xml:space="preserve">60.30.22 </v>
          </cell>
        </row>
        <row r="1386">
          <cell r="A1386" t="str">
            <v xml:space="preserve">60.30.3  </v>
          </cell>
        </row>
        <row r="1387">
          <cell r="A1387" t="str">
            <v xml:space="preserve">61       </v>
          </cell>
        </row>
        <row r="1388">
          <cell r="A1388" t="str">
            <v xml:space="preserve">61.1     </v>
          </cell>
        </row>
        <row r="1389">
          <cell r="A1389" t="str">
            <v xml:space="preserve">61.10    </v>
          </cell>
        </row>
        <row r="1390">
          <cell r="A1390" t="str">
            <v xml:space="preserve">61.10.1  </v>
          </cell>
        </row>
        <row r="1391">
          <cell r="A1391" t="str">
            <v xml:space="preserve">61.10.2  </v>
          </cell>
        </row>
        <row r="1392">
          <cell r="A1392" t="str">
            <v xml:space="preserve">61.10.3  </v>
          </cell>
        </row>
        <row r="1393">
          <cell r="A1393" t="str">
            <v xml:space="preserve">61.2     </v>
          </cell>
        </row>
        <row r="1394">
          <cell r="A1394" t="str">
            <v xml:space="preserve">61.20    </v>
          </cell>
        </row>
        <row r="1395">
          <cell r="A1395" t="str">
            <v xml:space="preserve">61.20.1  </v>
          </cell>
        </row>
        <row r="1396">
          <cell r="A1396" t="str">
            <v xml:space="preserve">61.20.2  </v>
          </cell>
        </row>
        <row r="1397">
          <cell r="A1397" t="str">
            <v xml:space="preserve">61.20.3  </v>
          </cell>
        </row>
        <row r="1398">
          <cell r="A1398" t="str">
            <v xml:space="preserve">61.20.4  </v>
          </cell>
        </row>
        <row r="1399">
          <cell r="A1399" t="str">
            <v xml:space="preserve">62       </v>
          </cell>
        </row>
        <row r="1400">
          <cell r="A1400" t="str">
            <v xml:space="preserve">62.1     </v>
          </cell>
        </row>
        <row r="1401">
          <cell r="A1401" t="str">
            <v xml:space="preserve">62.10    </v>
          </cell>
        </row>
        <row r="1402">
          <cell r="A1402" t="str">
            <v xml:space="preserve">62.10.1  </v>
          </cell>
        </row>
        <row r="1403">
          <cell r="A1403" t="str">
            <v xml:space="preserve">62.10.2  </v>
          </cell>
        </row>
        <row r="1404">
          <cell r="A1404" t="str">
            <v xml:space="preserve">62.2     </v>
          </cell>
        </row>
        <row r="1405">
          <cell r="A1405" t="str">
            <v xml:space="preserve">62.20    </v>
          </cell>
        </row>
        <row r="1406">
          <cell r="A1406" t="str">
            <v xml:space="preserve">62.20.1  </v>
          </cell>
        </row>
        <row r="1407">
          <cell r="A1407" t="str">
            <v xml:space="preserve">62.20.2  </v>
          </cell>
        </row>
        <row r="1408">
          <cell r="A1408" t="str">
            <v xml:space="preserve">62.20.3  </v>
          </cell>
        </row>
        <row r="1409">
          <cell r="A1409" t="str">
            <v xml:space="preserve">62.3     </v>
          </cell>
        </row>
        <row r="1410">
          <cell r="A1410" t="str">
            <v xml:space="preserve">62.30    </v>
          </cell>
        </row>
        <row r="1411">
          <cell r="A1411" t="str">
            <v xml:space="preserve">62.30.1  </v>
          </cell>
        </row>
        <row r="1412">
          <cell r="A1412" t="str">
            <v xml:space="preserve">62.30.11 </v>
          </cell>
        </row>
        <row r="1413">
          <cell r="A1413" t="str">
            <v xml:space="preserve">62.30.12 </v>
          </cell>
        </row>
        <row r="1414">
          <cell r="A1414" t="str">
            <v xml:space="preserve">62.30.2  </v>
          </cell>
        </row>
        <row r="1415">
          <cell r="A1415" t="str">
            <v xml:space="preserve">63       </v>
          </cell>
        </row>
        <row r="1416">
          <cell r="A1416" t="str">
            <v xml:space="preserve">63.1     </v>
          </cell>
        </row>
        <row r="1417">
          <cell r="A1417" t="str">
            <v xml:space="preserve">63.11    </v>
          </cell>
        </row>
        <row r="1418">
          <cell r="A1418" t="str">
            <v xml:space="preserve">63.11.1  </v>
          </cell>
        </row>
        <row r="1419">
          <cell r="A1419" t="str">
            <v xml:space="preserve">63.11.2  </v>
          </cell>
        </row>
        <row r="1420">
          <cell r="A1420" t="str">
            <v xml:space="preserve">63.12    </v>
          </cell>
        </row>
        <row r="1421">
          <cell r="A1421" t="str">
            <v xml:space="preserve">63.12.1  </v>
          </cell>
        </row>
        <row r="1422">
          <cell r="A1422" t="str">
            <v xml:space="preserve">63.12.2  </v>
          </cell>
        </row>
        <row r="1423">
          <cell r="A1423" t="str">
            <v xml:space="preserve">63.12.21 </v>
          </cell>
        </row>
        <row r="1424">
          <cell r="A1424" t="str">
            <v xml:space="preserve">63.12.22 </v>
          </cell>
        </row>
        <row r="1425">
          <cell r="A1425" t="str">
            <v xml:space="preserve">63.12.23 </v>
          </cell>
        </row>
        <row r="1426">
          <cell r="A1426" t="str">
            <v xml:space="preserve">63.12.3  </v>
          </cell>
        </row>
        <row r="1427">
          <cell r="A1427" t="str">
            <v xml:space="preserve">63.12.4  </v>
          </cell>
        </row>
        <row r="1428">
          <cell r="A1428" t="str">
            <v xml:space="preserve">63.2     </v>
          </cell>
        </row>
        <row r="1429">
          <cell r="A1429" t="str">
            <v xml:space="preserve">63.21    </v>
          </cell>
        </row>
        <row r="1430">
          <cell r="A1430" t="str">
            <v xml:space="preserve">63.21.1  </v>
          </cell>
        </row>
        <row r="1431">
          <cell r="A1431" t="str">
            <v xml:space="preserve">63.21.2  </v>
          </cell>
        </row>
        <row r="1432">
          <cell r="A1432" t="str">
            <v xml:space="preserve">63.21.21 </v>
          </cell>
        </row>
        <row r="1433">
          <cell r="A1433" t="str">
            <v xml:space="preserve">63.21.22 </v>
          </cell>
        </row>
        <row r="1434">
          <cell r="A1434" t="str">
            <v xml:space="preserve">63.21.23 </v>
          </cell>
        </row>
        <row r="1435">
          <cell r="A1435" t="str">
            <v xml:space="preserve">63.21.24 </v>
          </cell>
        </row>
        <row r="1436">
          <cell r="A1436" t="str">
            <v xml:space="preserve">63.22    </v>
          </cell>
        </row>
        <row r="1437">
          <cell r="A1437" t="str">
            <v xml:space="preserve">63.22.1  </v>
          </cell>
        </row>
        <row r="1438">
          <cell r="A1438" t="str">
            <v xml:space="preserve">63.22.2  </v>
          </cell>
        </row>
        <row r="1439">
          <cell r="A1439" t="str">
            <v xml:space="preserve">63.23    </v>
          </cell>
        </row>
        <row r="1440">
          <cell r="A1440" t="str">
            <v xml:space="preserve">63.23.1  </v>
          </cell>
        </row>
        <row r="1441">
          <cell r="A1441" t="str">
            <v xml:space="preserve">63.23.2  </v>
          </cell>
        </row>
        <row r="1442">
          <cell r="A1442" t="str">
            <v xml:space="preserve">63.23.3  </v>
          </cell>
        </row>
        <row r="1443">
          <cell r="A1443" t="str">
            <v xml:space="preserve">63.23.4  </v>
          </cell>
        </row>
        <row r="1444">
          <cell r="A1444" t="str">
            <v xml:space="preserve">63.23.5  </v>
          </cell>
        </row>
        <row r="1445">
          <cell r="A1445" t="str">
            <v xml:space="preserve">63.23.6  </v>
          </cell>
        </row>
        <row r="1446">
          <cell r="A1446" t="str">
            <v xml:space="preserve">63.3     </v>
          </cell>
        </row>
        <row r="1447">
          <cell r="A1447" t="str">
            <v xml:space="preserve">63.30    </v>
          </cell>
        </row>
        <row r="1448">
          <cell r="A1448" t="str">
            <v xml:space="preserve">63.30.1  </v>
          </cell>
        </row>
        <row r="1449">
          <cell r="A1449" t="str">
            <v xml:space="preserve">63.30.2  </v>
          </cell>
        </row>
        <row r="1450">
          <cell r="A1450" t="str">
            <v xml:space="preserve">63.30.3  </v>
          </cell>
        </row>
        <row r="1451">
          <cell r="A1451" t="str">
            <v xml:space="preserve">63.30.4  </v>
          </cell>
        </row>
        <row r="1452">
          <cell r="A1452" t="str">
            <v xml:space="preserve">63.4     </v>
          </cell>
        </row>
        <row r="1453">
          <cell r="A1453" t="str">
            <v xml:space="preserve">63.40    </v>
          </cell>
        </row>
        <row r="1454">
          <cell r="A1454" t="str">
            <v xml:space="preserve">64       </v>
          </cell>
        </row>
        <row r="1455">
          <cell r="A1455" t="str">
            <v xml:space="preserve">64.1     </v>
          </cell>
        </row>
        <row r="1456">
          <cell r="A1456" t="str">
            <v xml:space="preserve">64.11    </v>
          </cell>
        </row>
        <row r="1457">
          <cell r="A1457" t="str">
            <v xml:space="preserve">64.11.1  </v>
          </cell>
        </row>
        <row r="1458">
          <cell r="A1458" t="str">
            <v xml:space="preserve">64.11.11 </v>
          </cell>
        </row>
        <row r="1459">
          <cell r="A1459" t="str">
            <v xml:space="preserve">64.11.12 </v>
          </cell>
        </row>
        <row r="1460">
          <cell r="A1460" t="str">
            <v xml:space="preserve">64.11.13 </v>
          </cell>
        </row>
        <row r="1461">
          <cell r="A1461" t="str">
            <v xml:space="preserve">64.11.14 </v>
          </cell>
        </row>
        <row r="1462">
          <cell r="A1462" t="str">
            <v xml:space="preserve">64.11.2  </v>
          </cell>
        </row>
        <row r="1463">
          <cell r="A1463" t="str">
            <v xml:space="preserve">64.11.3  </v>
          </cell>
        </row>
        <row r="1464">
          <cell r="A1464" t="str">
            <v xml:space="preserve">64.11.31 </v>
          </cell>
        </row>
        <row r="1465">
          <cell r="A1465" t="str">
            <v xml:space="preserve">64.11.32 </v>
          </cell>
        </row>
        <row r="1466">
          <cell r="A1466" t="str">
            <v xml:space="preserve">64.12    </v>
          </cell>
        </row>
        <row r="1467">
          <cell r="A1467" t="str">
            <v xml:space="preserve">64.2     </v>
          </cell>
        </row>
        <row r="1468">
          <cell r="A1468" t="str">
            <v xml:space="preserve">64.20    </v>
          </cell>
        </row>
        <row r="1469">
          <cell r="A1469" t="str">
            <v xml:space="preserve">64.20.1  </v>
          </cell>
        </row>
        <row r="1470">
          <cell r="A1470" t="str">
            <v xml:space="preserve">64.20.11 </v>
          </cell>
        </row>
        <row r="1471">
          <cell r="A1471" t="str">
            <v xml:space="preserve">64.20.12 </v>
          </cell>
        </row>
        <row r="1472">
          <cell r="A1472" t="str">
            <v xml:space="preserve">64.20.2  </v>
          </cell>
        </row>
        <row r="1473">
          <cell r="A1473" t="str">
            <v xml:space="preserve">64.20.21 </v>
          </cell>
        </row>
        <row r="1474">
          <cell r="A1474" t="str">
            <v xml:space="preserve">64.20.22 </v>
          </cell>
        </row>
        <row r="1475">
          <cell r="A1475" t="str">
            <v xml:space="preserve">64.20.3  </v>
          </cell>
        </row>
        <row r="1476">
          <cell r="A1476" t="str">
            <v xml:space="preserve">65       </v>
          </cell>
        </row>
        <row r="1477">
          <cell r="A1477" t="str">
            <v xml:space="preserve">65.1     </v>
          </cell>
        </row>
        <row r="1478">
          <cell r="A1478" t="str">
            <v xml:space="preserve">65.11    </v>
          </cell>
        </row>
        <row r="1479">
          <cell r="A1479" t="str">
            <v xml:space="preserve">65.11.1  </v>
          </cell>
        </row>
        <row r="1480">
          <cell r="A1480" t="str">
            <v xml:space="preserve">65.11.11 </v>
          </cell>
        </row>
        <row r="1481">
          <cell r="A1481" t="str">
            <v xml:space="preserve">65.11.12 </v>
          </cell>
        </row>
        <row r="1482">
          <cell r="A1482" t="str">
            <v xml:space="preserve">65.11.9  </v>
          </cell>
        </row>
        <row r="1483">
          <cell r="A1483" t="str">
            <v xml:space="preserve">65.12    </v>
          </cell>
        </row>
        <row r="1484">
          <cell r="A1484" t="str">
            <v xml:space="preserve">65.2     </v>
          </cell>
        </row>
        <row r="1485">
          <cell r="A1485" t="str">
            <v xml:space="preserve">65.21    </v>
          </cell>
        </row>
        <row r="1486">
          <cell r="A1486" t="str">
            <v xml:space="preserve">65.22    </v>
          </cell>
        </row>
        <row r="1487">
          <cell r="A1487" t="str">
            <v xml:space="preserve">65.22.1  </v>
          </cell>
        </row>
        <row r="1488">
          <cell r="A1488" t="str">
            <v xml:space="preserve">65.22.2  </v>
          </cell>
        </row>
        <row r="1489">
          <cell r="A1489" t="str">
            <v xml:space="preserve">65.22.3  </v>
          </cell>
        </row>
        <row r="1490">
          <cell r="A1490" t="str">
            <v xml:space="preserve">65.22.4  </v>
          </cell>
        </row>
        <row r="1491">
          <cell r="A1491" t="str">
            <v xml:space="preserve">65.22.5  </v>
          </cell>
        </row>
        <row r="1492">
          <cell r="A1492" t="str">
            <v xml:space="preserve">65.22.6  </v>
          </cell>
        </row>
        <row r="1493">
          <cell r="A1493" t="str">
            <v xml:space="preserve">65.23    </v>
          </cell>
        </row>
        <row r="1494">
          <cell r="A1494" t="str">
            <v xml:space="preserve">65.23.1  </v>
          </cell>
        </row>
        <row r="1495">
          <cell r="A1495" t="str">
            <v xml:space="preserve">65.23.2  </v>
          </cell>
        </row>
        <row r="1496">
          <cell r="A1496" t="str">
            <v xml:space="preserve">65.23.3  </v>
          </cell>
        </row>
        <row r="1497">
          <cell r="A1497" t="str">
            <v xml:space="preserve">65.23.4  </v>
          </cell>
        </row>
        <row r="1498">
          <cell r="A1498" t="str">
            <v xml:space="preserve">65.23.5  </v>
          </cell>
        </row>
        <row r="1499">
          <cell r="A1499" t="str">
            <v xml:space="preserve">66       </v>
          </cell>
        </row>
        <row r="1500">
          <cell r="A1500" t="str">
            <v xml:space="preserve">66.0     </v>
          </cell>
        </row>
        <row r="1501">
          <cell r="A1501" t="str">
            <v xml:space="preserve">66.01    </v>
          </cell>
        </row>
        <row r="1502">
          <cell r="A1502" t="str">
            <v xml:space="preserve">66.02    </v>
          </cell>
        </row>
        <row r="1503">
          <cell r="A1503" t="str">
            <v xml:space="preserve">66.02.1  </v>
          </cell>
        </row>
        <row r="1504">
          <cell r="A1504" t="str">
            <v xml:space="preserve">66.02.2  </v>
          </cell>
        </row>
        <row r="1505">
          <cell r="A1505" t="str">
            <v xml:space="preserve">66.03    </v>
          </cell>
        </row>
        <row r="1506">
          <cell r="A1506" t="str">
            <v xml:space="preserve">66.03.1  </v>
          </cell>
        </row>
        <row r="1507">
          <cell r="A1507" t="str">
            <v xml:space="preserve">66.03.2  </v>
          </cell>
        </row>
        <row r="1508">
          <cell r="A1508" t="str">
            <v xml:space="preserve">66.03.3  </v>
          </cell>
        </row>
        <row r="1509">
          <cell r="A1509" t="str">
            <v xml:space="preserve">66.03.4  </v>
          </cell>
        </row>
        <row r="1510">
          <cell r="A1510" t="str">
            <v xml:space="preserve">66.03.5  </v>
          </cell>
        </row>
        <row r="1511">
          <cell r="A1511" t="str">
            <v xml:space="preserve">66.03.9  </v>
          </cell>
        </row>
        <row r="1512">
          <cell r="A1512" t="str">
            <v xml:space="preserve">67       </v>
          </cell>
        </row>
        <row r="1513">
          <cell r="A1513" t="str">
            <v xml:space="preserve">67.1     </v>
          </cell>
        </row>
        <row r="1514">
          <cell r="A1514" t="str">
            <v xml:space="preserve">67.11    </v>
          </cell>
        </row>
        <row r="1515">
          <cell r="A1515" t="str">
            <v xml:space="preserve">67.11.1  </v>
          </cell>
        </row>
        <row r="1516">
          <cell r="A1516" t="str">
            <v xml:space="preserve">67.11.11 </v>
          </cell>
        </row>
        <row r="1517">
          <cell r="A1517" t="str">
            <v xml:space="preserve">67.11.12 </v>
          </cell>
        </row>
        <row r="1518">
          <cell r="A1518" t="str">
            <v xml:space="preserve">67.11.13 </v>
          </cell>
        </row>
        <row r="1519">
          <cell r="A1519" t="str">
            <v xml:space="preserve">67.11.19 </v>
          </cell>
        </row>
        <row r="1520">
          <cell r="A1520" t="str">
            <v xml:space="preserve">67.12    </v>
          </cell>
        </row>
        <row r="1521">
          <cell r="A1521" t="str">
            <v xml:space="preserve">67.12.1  </v>
          </cell>
        </row>
        <row r="1522">
          <cell r="A1522" t="str">
            <v xml:space="preserve">67.12.2  </v>
          </cell>
        </row>
        <row r="1523">
          <cell r="A1523" t="str">
            <v xml:space="preserve">67.12.3  </v>
          </cell>
        </row>
        <row r="1524">
          <cell r="A1524" t="str">
            <v xml:space="preserve">67.12.4  </v>
          </cell>
        </row>
        <row r="1525">
          <cell r="A1525" t="str">
            <v xml:space="preserve">67.13    </v>
          </cell>
        </row>
        <row r="1526">
          <cell r="A1526" t="str">
            <v xml:space="preserve">67.13.1  </v>
          </cell>
        </row>
        <row r="1527">
          <cell r="A1527" t="str">
            <v xml:space="preserve">67.13.2  </v>
          </cell>
        </row>
        <row r="1528">
          <cell r="A1528" t="str">
            <v xml:space="preserve">67.13.3  </v>
          </cell>
        </row>
        <row r="1529">
          <cell r="A1529" t="str">
            <v xml:space="preserve">67.13.4  </v>
          </cell>
        </row>
        <row r="1530">
          <cell r="A1530" t="str">
            <v xml:space="preserve">67.13.5  </v>
          </cell>
        </row>
        <row r="1531">
          <cell r="A1531" t="str">
            <v xml:space="preserve">67.13.51 </v>
          </cell>
        </row>
        <row r="1532">
          <cell r="A1532" t="str">
            <v xml:space="preserve">67.2     </v>
          </cell>
        </row>
        <row r="1533">
          <cell r="A1533" t="str">
            <v xml:space="preserve">67.20    </v>
          </cell>
        </row>
        <row r="1534">
          <cell r="A1534" t="str">
            <v xml:space="preserve">67.20.1  </v>
          </cell>
        </row>
        <row r="1535">
          <cell r="A1535" t="str">
            <v xml:space="preserve">67.20.2  </v>
          </cell>
        </row>
        <row r="1536">
          <cell r="A1536" t="str">
            <v xml:space="preserve">67.20.3  </v>
          </cell>
        </row>
        <row r="1537">
          <cell r="A1537" t="str">
            <v xml:space="preserve">67.20.4  </v>
          </cell>
        </row>
        <row r="1538">
          <cell r="A1538" t="str">
            <v xml:space="preserve">67.20.9  </v>
          </cell>
        </row>
        <row r="1539">
          <cell r="A1539" t="str">
            <v xml:space="preserve">70       </v>
          </cell>
        </row>
        <row r="1540">
          <cell r="A1540" t="str">
            <v xml:space="preserve">70.1     </v>
          </cell>
        </row>
        <row r="1541">
          <cell r="A1541" t="str">
            <v xml:space="preserve">70.11    </v>
          </cell>
        </row>
        <row r="1542">
          <cell r="A1542" t="str">
            <v xml:space="preserve">70.11.1  </v>
          </cell>
        </row>
        <row r="1543">
          <cell r="A1543" t="str">
            <v xml:space="preserve">70.11.2  </v>
          </cell>
        </row>
        <row r="1544">
          <cell r="A1544" t="str">
            <v xml:space="preserve">70.12    </v>
          </cell>
        </row>
        <row r="1545">
          <cell r="A1545" t="str">
            <v xml:space="preserve">70.12.1  </v>
          </cell>
        </row>
        <row r="1546">
          <cell r="A1546" t="str">
            <v xml:space="preserve">70.12.2  </v>
          </cell>
        </row>
        <row r="1547">
          <cell r="A1547" t="str">
            <v xml:space="preserve">70.12.3  </v>
          </cell>
        </row>
        <row r="1548">
          <cell r="A1548" t="str">
            <v xml:space="preserve">70.2     </v>
          </cell>
        </row>
        <row r="1549">
          <cell r="A1549" t="str">
            <v xml:space="preserve">70.20    </v>
          </cell>
        </row>
        <row r="1550">
          <cell r="A1550" t="str">
            <v xml:space="preserve">70.20.1  </v>
          </cell>
        </row>
        <row r="1551">
          <cell r="A1551" t="str">
            <v xml:space="preserve">70.20.2  </v>
          </cell>
        </row>
        <row r="1552">
          <cell r="A1552" t="str">
            <v xml:space="preserve">70.3     </v>
          </cell>
        </row>
        <row r="1553">
          <cell r="A1553" t="str">
            <v xml:space="preserve">70.31    </v>
          </cell>
        </row>
        <row r="1554">
          <cell r="A1554" t="str">
            <v xml:space="preserve">70.31.1  </v>
          </cell>
        </row>
        <row r="1555">
          <cell r="A1555" t="str">
            <v xml:space="preserve">70.31.11 </v>
          </cell>
        </row>
        <row r="1556">
          <cell r="A1556" t="str">
            <v xml:space="preserve">70.31.12 </v>
          </cell>
        </row>
        <row r="1557">
          <cell r="A1557" t="str">
            <v xml:space="preserve">70.31.2  </v>
          </cell>
        </row>
        <row r="1558">
          <cell r="A1558" t="str">
            <v xml:space="preserve">70.31.21 </v>
          </cell>
        </row>
        <row r="1559">
          <cell r="A1559" t="str">
            <v xml:space="preserve">70.31.22 </v>
          </cell>
        </row>
        <row r="1560">
          <cell r="A1560" t="str">
            <v xml:space="preserve">70.32    </v>
          </cell>
        </row>
        <row r="1561">
          <cell r="A1561" t="str">
            <v xml:space="preserve">70.32.1  </v>
          </cell>
        </row>
        <row r="1562">
          <cell r="A1562" t="str">
            <v xml:space="preserve">70.32.2  </v>
          </cell>
        </row>
        <row r="1563">
          <cell r="A1563" t="str">
            <v xml:space="preserve">70.32.3  </v>
          </cell>
        </row>
        <row r="1564">
          <cell r="A1564" t="str">
            <v xml:space="preserve">71       </v>
          </cell>
        </row>
        <row r="1565">
          <cell r="A1565" t="str">
            <v xml:space="preserve">71.1     </v>
          </cell>
        </row>
        <row r="1566">
          <cell r="A1566" t="str">
            <v xml:space="preserve">71.10    </v>
          </cell>
        </row>
        <row r="1567">
          <cell r="A1567" t="str">
            <v xml:space="preserve">71.2     </v>
          </cell>
        </row>
        <row r="1568">
          <cell r="A1568" t="str">
            <v xml:space="preserve">71.21    </v>
          </cell>
        </row>
        <row r="1569">
          <cell r="A1569" t="str">
            <v xml:space="preserve">71.21.1  </v>
          </cell>
        </row>
        <row r="1570">
          <cell r="A1570" t="str">
            <v xml:space="preserve">71.21.2  </v>
          </cell>
        </row>
        <row r="1571">
          <cell r="A1571" t="str">
            <v xml:space="preserve">71.22    </v>
          </cell>
        </row>
        <row r="1572">
          <cell r="A1572" t="str">
            <v xml:space="preserve">71.23    </v>
          </cell>
        </row>
        <row r="1573">
          <cell r="A1573" t="str">
            <v xml:space="preserve">71.3     </v>
          </cell>
        </row>
        <row r="1574">
          <cell r="A1574" t="str">
            <v xml:space="preserve">71.31    </v>
          </cell>
        </row>
        <row r="1575">
          <cell r="A1575" t="str">
            <v xml:space="preserve">71.32    </v>
          </cell>
        </row>
        <row r="1576">
          <cell r="A1576" t="str">
            <v xml:space="preserve">71.33    </v>
          </cell>
        </row>
        <row r="1577">
          <cell r="A1577" t="str">
            <v xml:space="preserve">71.33.1  </v>
          </cell>
        </row>
        <row r="1578">
          <cell r="A1578" t="str">
            <v xml:space="preserve">71.33.2  </v>
          </cell>
        </row>
        <row r="1579">
          <cell r="A1579" t="str">
            <v xml:space="preserve">71.34    </v>
          </cell>
        </row>
        <row r="1580">
          <cell r="A1580" t="str">
            <v xml:space="preserve">71.34.1  </v>
          </cell>
        </row>
        <row r="1581">
          <cell r="A1581" t="str">
            <v xml:space="preserve">71.34.2  </v>
          </cell>
        </row>
        <row r="1582">
          <cell r="A1582" t="str">
            <v xml:space="preserve">71.34.3  </v>
          </cell>
        </row>
        <row r="1583">
          <cell r="A1583" t="str">
            <v xml:space="preserve">71.34.4  </v>
          </cell>
        </row>
        <row r="1584">
          <cell r="A1584" t="str">
            <v xml:space="preserve">71.34.5  </v>
          </cell>
        </row>
        <row r="1585">
          <cell r="A1585" t="str">
            <v xml:space="preserve">71.34.6  </v>
          </cell>
        </row>
        <row r="1586">
          <cell r="A1586" t="str">
            <v xml:space="preserve">71.34.7  </v>
          </cell>
        </row>
        <row r="1587">
          <cell r="A1587" t="str">
            <v xml:space="preserve">71.34.9  </v>
          </cell>
        </row>
        <row r="1588">
          <cell r="A1588" t="str">
            <v xml:space="preserve">71.4     </v>
          </cell>
        </row>
        <row r="1589">
          <cell r="A1589" t="str">
            <v xml:space="preserve">71.40    </v>
          </cell>
        </row>
        <row r="1590">
          <cell r="A1590" t="str">
            <v xml:space="preserve">71.40.1  </v>
          </cell>
        </row>
        <row r="1591">
          <cell r="A1591" t="str">
            <v xml:space="preserve">71.40.2  </v>
          </cell>
        </row>
        <row r="1592">
          <cell r="A1592" t="str">
            <v xml:space="preserve">71.40.3  </v>
          </cell>
        </row>
        <row r="1593">
          <cell r="A1593" t="str">
            <v xml:space="preserve">71.40.4  </v>
          </cell>
        </row>
        <row r="1594">
          <cell r="A1594" t="str">
            <v xml:space="preserve">71.40.5  </v>
          </cell>
        </row>
        <row r="1595">
          <cell r="A1595" t="str">
            <v xml:space="preserve">71.40.6  </v>
          </cell>
        </row>
        <row r="1596">
          <cell r="A1596" t="str">
            <v xml:space="preserve">71.40.9  </v>
          </cell>
        </row>
        <row r="1597">
          <cell r="A1597" t="str">
            <v xml:space="preserve">72       </v>
          </cell>
        </row>
        <row r="1598">
          <cell r="A1598" t="str">
            <v xml:space="preserve">72.1     </v>
          </cell>
        </row>
        <row r="1599">
          <cell r="A1599" t="str">
            <v xml:space="preserve">72.10    </v>
          </cell>
        </row>
        <row r="1600">
          <cell r="A1600" t="str">
            <v xml:space="preserve">72.2     </v>
          </cell>
        </row>
        <row r="1601">
          <cell r="A1601" t="str">
            <v xml:space="preserve">72.20    </v>
          </cell>
        </row>
        <row r="1602">
          <cell r="A1602" t="str">
            <v xml:space="preserve">72.3     </v>
          </cell>
        </row>
        <row r="1603">
          <cell r="A1603" t="str">
            <v xml:space="preserve">72.30    </v>
          </cell>
        </row>
        <row r="1604">
          <cell r="A1604" t="str">
            <v xml:space="preserve">72.4     </v>
          </cell>
        </row>
        <row r="1605">
          <cell r="A1605" t="str">
            <v xml:space="preserve">72.40    </v>
          </cell>
        </row>
        <row r="1606">
          <cell r="A1606" t="str">
            <v xml:space="preserve">72.5     </v>
          </cell>
        </row>
        <row r="1607">
          <cell r="A1607" t="str">
            <v xml:space="preserve">72.50    </v>
          </cell>
        </row>
        <row r="1608">
          <cell r="A1608" t="str">
            <v xml:space="preserve">72.6     </v>
          </cell>
        </row>
        <row r="1609">
          <cell r="A1609" t="str">
            <v xml:space="preserve">72.60    </v>
          </cell>
        </row>
        <row r="1610">
          <cell r="A1610" t="str">
            <v xml:space="preserve">73       </v>
          </cell>
        </row>
        <row r="1611">
          <cell r="A1611" t="str">
            <v xml:space="preserve">73.1     </v>
          </cell>
        </row>
        <row r="1612">
          <cell r="A1612" t="str">
            <v xml:space="preserve">73.10    </v>
          </cell>
        </row>
        <row r="1613">
          <cell r="A1613" t="str">
            <v xml:space="preserve">73.2     </v>
          </cell>
        </row>
        <row r="1614">
          <cell r="A1614" t="str">
            <v xml:space="preserve">73.20    </v>
          </cell>
        </row>
        <row r="1615">
          <cell r="A1615" t="str">
            <v xml:space="preserve">74       </v>
          </cell>
        </row>
        <row r="1616">
          <cell r="A1616" t="str">
            <v xml:space="preserve">74.1     </v>
          </cell>
        </row>
        <row r="1617">
          <cell r="A1617" t="str">
            <v xml:space="preserve">74.11    </v>
          </cell>
        </row>
        <row r="1618">
          <cell r="A1618" t="str">
            <v xml:space="preserve">74.12    </v>
          </cell>
        </row>
        <row r="1619">
          <cell r="A1619" t="str">
            <v xml:space="preserve">74.12.1  </v>
          </cell>
        </row>
        <row r="1620">
          <cell r="A1620" t="str">
            <v xml:space="preserve">74.12.2  </v>
          </cell>
        </row>
        <row r="1621">
          <cell r="A1621" t="str">
            <v xml:space="preserve">74.13    </v>
          </cell>
        </row>
        <row r="1622">
          <cell r="A1622" t="str">
            <v xml:space="preserve">74.13.1  </v>
          </cell>
        </row>
        <row r="1623">
          <cell r="A1623" t="str">
            <v xml:space="preserve">74.13.2  </v>
          </cell>
        </row>
        <row r="1624">
          <cell r="A1624" t="str">
            <v xml:space="preserve">74.14    </v>
          </cell>
        </row>
        <row r="1625">
          <cell r="A1625" t="str">
            <v xml:space="preserve">74.15    </v>
          </cell>
        </row>
        <row r="1626">
          <cell r="A1626" t="str">
            <v xml:space="preserve">74.15.1  </v>
          </cell>
        </row>
        <row r="1627">
          <cell r="A1627" t="str">
            <v xml:space="preserve">74.15.2  </v>
          </cell>
        </row>
        <row r="1628">
          <cell r="A1628" t="str">
            <v xml:space="preserve">74.2     </v>
          </cell>
        </row>
        <row r="1629">
          <cell r="A1629" t="str">
            <v xml:space="preserve">74.20    </v>
          </cell>
        </row>
        <row r="1630">
          <cell r="A1630" t="str">
            <v xml:space="preserve">74.20.1  </v>
          </cell>
        </row>
        <row r="1631">
          <cell r="A1631" t="str">
            <v xml:space="preserve">74.20.11 </v>
          </cell>
        </row>
        <row r="1632">
          <cell r="A1632" t="str">
            <v xml:space="preserve">74.20.12 </v>
          </cell>
        </row>
        <row r="1633">
          <cell r="A1633" t="str">
            <v xml:space="preserve">74.20.13 </v>
          </cell>
        </row>
        <row r="1634">
          <cell r="A1634" t="str">
            <v xml:space="preserve">74.20.14 </v>
          </cell>
        </row>
        <row r="1635">
          <cell r="A1635" t="str">
            <v xml:space="preserve">74.20.15 </v>
          </cell>
        </row>
        <row r="1636">
          <cell r="A1636" t="str">
            <v xml:space="preserve">74.20.2  </v>
          </cell>
        </row>
        <row r="1637">
          <cell r="A1637" t="str">
            <v xml:space="preserve">74.20.3  </v>
          </cell>
        </row>
        <row r="1638">
          <cell r="A1638" t="str">
            <v xml:space="preserve">74.20.31 </v>
          </cell>
        </row>
        <row r="1639">
          <cell r="A1639" t="str">
            <v xml:space="preserve">74.20.32 </v>
          </cell>
        </row>
        <row r="1640">
          <cell r="A1640" t="str">
            <v xml:space="preserve">74.20.33 </v>
          </cell>
        </row>
        <row r="1641">
          <cell r="A1641" t="str">
            <v xml:space="preserve">74.20.34 </v>
          </cell>
        </row>
        <row r="1642">
          <cell r="A1642" t="str">
            <v xml:space="preserve">74.20.35 </v>
          </cell>
        </row>
        <row r="1643">
          <cell r="A1643" t="str">
            <v xml:space="preserve">74.20.36 </v>
          </cell>
        </row>
        <row r="1644">
          <cell r="A1644" t="str">
            <v xml:space="preserve">74.20.4  </v>
          </cell>
        </row>
        <row r="1645">
          <cell r="A1645" t="str">
            <v xml:space="preserve">74.20.41 </v>
          </cell>
        </row>
        <row r="1646">
          <cell r="A1646" t="str">
            <v xml:space="preserve">74.20.42 </v>
          </cell>
        </row>
        <row r="1647">
          <cell r="A1647" t="str">
            <v xml:space="preserve">74.20.44 </v>
          </cell>
        </row>
        <row r="1648">
          <cell r="A1648" t="str">
            <v xml:space="preserve">74.20.45 </v>
          </cell>
        </row>
        <row r="1649">
          <cell r="A1649" t="str">
            <v xml:space="preserve">74.20.5  </v>
          </cell>
        </row>
        <row r="1650">
          <cell r="A1650" t="str">
            <v xml:space="preserve">74.20.51 </v>
          </cell>
        </row>
        <row r="1651">
          <cell r="A1651" t="str">
            <v xml:space="preserve">74.20.52 </v>
          </cell>
        </row>
        <row r="1652">
          <cell r="A1652" t="str">
            <v xml:space="preserve">74.20.53 </v>
          </cell>
        </row>
        <row r="1653">
          <cell r="A1653" t="str">
            <v xml:space="preserve">74.20.54 </v>
          </cell>
        </row>
        <row r="1654">
          <cell r="A1654" t="str">
            <v xml:space="preserve">74.20.55 </v>
          </cell>
        </row>
        <row r="1655">
          <cell r="A1655" t="str">
            <v xml:space="preserve">74.20.56 </v>
          </cell>
        </row>
        <row r="1656">
          <cell r="A1656" t="str">
            <v xml:space="preserve">74.3     </v>
          </cell>
        </row>
        <row r="1657">
          <cell r="A1657" t="str">
            <v xml:space="preserve">74.30    </v>
          </cell>
        </row>
        <row r="1658">
          <cell r="A1658" t="str">
            <v xml:space="preserve">74.30.1  </v>
          </cell>
        </row>
        <row r="1659">
          <cell r="A1659" t="str">
            <v xml:space="preserve">74.30.2  </v>
          </cell>
        </row>
        <row r="1660">
          <cell r="A1660" t="str">
            <v xml:space="preserve">74.30.3  </v>
          </cell>
        </row>
        <row r="1661">
          <cell r="A1661" t="str">
            <v xml:space="preserve">74.30.4  </v>
          </cell>
        </row>
        <row r="1662">
          <cell r="A1662" t="str">
            <v xml:space="preserve">74.30.5  </v>
          </cell>
        </row>
        <row r="1663">
          <cell r="A1663" t="str">
            <v xml:space="preserve">74.30.6  </v>
          </cell>
        </row>
        <row r="1664">
          <cell r="A1664" t="str">
            <v xml:space="preserve">74.30.7  </v>
          </cell>
        </row>
        <row r="1665">
          <cell r="A1665" t="str">
            <v xml:space="preserve">74.30.8  </v>
          </cell>
        </row>
        <row r="1666">
          <cell r="A1666" t="str">
            <v xml:space="preserve">74.30.9  </v>
          </cell>
        </row>
        <row r="1667">
          <cell r="A1667" t="str">
            <v xml:space="preserve">74.4     </v>
          </cell>
        </row>
        <row r="1668">
          <cell r="A1668" t="str">
            <v xml:space="preserve">74.40    </v>
          </cell>
        </row>
        <row r="1669">
          <cell r="A1669" t="str">
            <v xml:space="preserve">74.5     </v>
          </cell>
        </row>
        <row r="1670">
          <cell r="A1670" t="str">
            <v xml:space="preserve">74.50    </v>
          </cell>
        </row>
        <row r="1671">
          <cell r="A1671" t="str">
            <v xml:space="preserve">74.50.1  </v>
          </cell>
        </row>
        <row r="1672">
          <cell r="A1672" t="str">
            <v xml:space="preserve">74.50.2  </v>
          </cell>
        </row>
        <row r="1673">
          <cell r="A1673" t="str">
            <v xml:space="preserve">74.6     </v>
          </cell>
        </row>
        <row r="1674">
          <cell r="A1674" t="str">
            <v xml:space="preserve">74.60    </v>
          </cell>
        </row>
        <row r="1675">
          <cell r="A1675" t="str">
            <v xml:space="preserve">74.7     </v>
          </cell>
        </row>
        <row r="1676">
          <cell r="A1676" t="str">
            <v xml:space="preserve">74.70    </v>
          </cell>
        </row>
        <row r="1677">
          <cell r="A1677" t="str">
            <v xml:space="preserve">74.70.1  </v>
          </cell>
        </row>
        <row r="1678">
          <cell r="A1678" t="str">
            <v xml:space="preserve">74.70.2  </v>
          </cell>
        </row>
        <row r="1679">
          <cell r="A1679" t="str">
            <v xml:space="preserve">74.70.3  </v>
          </cell>
        </row>
        <row r="1680">
          <cell r="A1680" t="str">
            <v xml:space="preserve">74.8     </v>
          </cell>
        </row>
        <row r="1681">
          <cell r="A1681" t="str">
            <v xml:space="preserve">74.81    </v>
          </cell>
        </row>
        <row r="1682">
          <cell r="A1682" t="str">
            <v xml:space="preserve">74.82    </v>
          </cell>
        </row>
        <row r="1683">
          <cell r="A1683" t="str">
            <v xml:space="preserve">74.83    </v>
          </cell>
        </row>
        <row r="1684">
          <cell r="A1684" t="str">
            <v xml:space="preserve">74.84    </v>
          </cell>
        </row>
        <row r="1685">
          <cell r="A1685" t="str">
            <v xml:space="preserve">75       </v>
          </cell>
        </row>
        <row r="1686">
          <cell r="A1686" t="str">
            <v xml:space="preserve">75.1     </v>
          </cell>
        </row>
        <row r="1687">
          <cell r="A1687" t="str">
            <v xml:space="preserve">75.11    </v>
          </cell>
        </row>
        <row r="1688">
          <cell r="A1688" t="str">
            <v xml:space="preserve">75.11.1  </v>
          </cell>
        </row>
        <row r="1689">
          <cell r="A1689" t="str">
            <v xml:space="preserve">75.11.11 </v>
          </cell>
        </row>
        <row r="1690">
          <cell r="A1690" t="str">
            <v xml:space="preserve">75.11.12 </v>
          </cell>
        </row>
        <row r="1691">
          <cell r="A1691" t="str">
            <v xml:space="preserve">75.11.13 </v>
          </cell>
        </row>
        <row r="1692">
          <cell r="A1692" t="str">
            <v xml:space="preserve">75.11.2  </v>
          </cell>
        </row>
        <row r="1693">
          <cell r="A1693" t="str">
            <v xml:space="preserve">75.11.21 </v>
          </cell>
        </row>
        <row r="1694">
          <cell r="A1694" t="str">
            <v xml:space="preserve">75.11.22 </v>
          </cell>
        </row>
        <row r="1695">
          <cell r="A1695" t="str">
            <v xml:space="preserve">75.11.23 </v>
          </cell>
        </row>
        <row r="1696">
          <cell r="A1696" t="str">
            <v xml:space="preserve">75.11.3  </v>
          </cell>
        </row>
        <row r="1697">
          <cell r="A1697" t="str">
            <v xml:space="preserve">75.11.31 </v>
          </cell>
        </row>
        <row r="1698">
          <cell r="A1698" t="str">
            <v xml:space="preserve">75.11.32 </v>
          </cell>
        </row>
        <row r="1699">
          <cell r="A1699" t="str">
            <v xml:space="preserve">75.11.4  </v>
          </cell>
        </row>
        <row r="1700">
          <cell r="A1700" t="str">
            <v xml:space="preserve">75.11.5  </v>
          </cell>
        </row>
        <row r="1701">
          <cell r="A1701" t="str">
            <v xml:space="preserve">75.11.6  </v>
          </cell>
        </row>
        <row r="1702">
          <cell r="A1702" t="str">
            <v xml:space="preserve">75.11.7  </v>
          </cell>
        </row>
        <row r="1703">
          <cell r="A1703" t="str">
            <v xml:space="preserve">75.11.8  </v>
          </cell>
        </row>
        <row r="1704">
          <cell r="A1704" t="str">
            <v xml:space="preserve">75.12    </v>
          </cell>
        </row>
        <row r="1705">
          <cell r="A1705" t="str">
            <v xml:space="preserve">75.13    </v>
          </cell>
        </row>
        <row r="1706">
          <cell r="A1706" t="str">
            <v xml:space="preserve">75.14    </v>
          </cell>
        </row>
        <row r="1707">
          <cell r="A1707" t="str">
            <v xml:space="preserve">75.2     </v>
          </cell>
        </row>
        <row r="1708">
          <cell r="A1708" t="str">
            <v xml:space="preserve">75.21    </v>
          </cell>
        </row>
        <row r="1709">
          <cell r="A1709" t="str">
            <v xml:space="preserve">75.22    </v>
          </cell>
        </row>
        <row r="1710">
          <cell r="A1710" t="str">
            <v xml:space="preserve">75.23    </v>
          </cell>
        </row>
        <row r="1711">
          <cell r="A1711" t="str">
            <v xml:space="preserve">75.23.1  </v>
          </cell>
        </row>
        <row r="1712">
          <cell r="A1712" t="str">
            <v xml:space="preserve">75.23.11 </v>
          </cell>
        </row>
        <row r="1713">
          <cell r="A1713" t="str">
            <v xml:space="preserve">75.23.12 </v>
          </cell>
        </row>
        <row r="1714">
          <cell r="A1714" t="str">
            <v xml:space="preserve">75.23.13 </v>
          </cell>
        </row>
        <row r="1715">
          <cell r="A1715" t="str">
            <v xml:space="preserve">75.23.14 </v>
          </cell>
        </row>
        <row r="1716">
          <cell r="A1716" t="str">
            <v xml:space="preserve">75.23.15 </v>
          </cell>
        </row>
        <row r="1717">
          <cell r="A1717" t="str">
            <v xml:space="preserve">75.23.16 </v>
          </cell>
        </row>
        <row r="1718">
          <cell r="A1718" t="str">
            <v xml:space="preserve">75.23.17 </v>
          </cell>
        </row>
        <row r="1719">
          <cell r="A1719" t="str">
            <v xml:space="preserve">75.23.18 </v>
          </cell>
        </row>
        <row r="1720">
          <cell r="A1720" t="str">
            <v xml:space="preserve">75.23.19 </v>
          </cell>
        </row>
        <row r="1721">
          <cell r="A1721" t="str">
            <v xml:space="preserve">75.23.2  </v>
          </cell>
        </row>
        <row r="1722">
          <cell r="A1722" t="str">
            <v xml:space="preserve">75.23.21 </v>
          </cell>
        </row>
        <row r="1723">
          <cell r="A1723" t="str">
            <v xml:space="preserve">75.23.22 </v>
          </cell>
        </row>
        <row r="1724">
          <cell r="A1724" t="str">
            <v xml:space="preserve">75.23.3  </v>
          </cell>
        </row>
        <row r="1725">
          <cell r="A1725" t="str">
            <v xml:space="preserve">75.23.31 </v>
          </cell>
        </row>
        <row r="1726">
          <cell r="A1726" t="str">
            <v xml:space="preserve">75.23.32 </v>
          </cell>
        </row>
        <row r="1727">
          <cell r="A1727" t="str">
            <v xml:space="preserve">75.23.33 </v>
          </cell>
        </row>
        <row r="1728">
          <cell r="A1728" t="str">
            <v xml:space="preserve">75.23.4  </v>
          </cell>
        </row>
        <row r="1729">
          <cell r="A1729" t="str">
            <v xml:space="preserve">75.24    </v>
          </cell>
        </row>
        <row r="1730">
          <cell r="A1730" t="str">
            <v xml:space="preserve">75.24.1  </v>
          </cell>
        </row>
        <row r="1731">
          <cell r="A1731" t="str">
            <v xml:space="preserve">75.24.2  </v>
          </cell>
        </row>
        <row r="1732">
          <cell r="A1732" t="str">
            <v xml:space="preserve">75.25    </v>
          </cell>
        </row>
        <row r="1733">
          <cell r="A1733" t="str">
            <v xml:space="preserve">75.25.1  </v>
          </cell>
        </row>
        <row r="1734">
          <cell r="A1734" t="str">
            <v xml:space="preserve">75.25.2  </v>
          </cell>
        </row>
        <row r="1735">
          <cell r="A1735" t="str">
            <v xml:space="preserve">75.3     </v>
          </cell>
        </row>
        <row r="1736">
          <cell r="A1736" t="str">
            <v xml:space="preserve">75.30    </v>
          </cell>
        </row>
        <row r="1737">
          <cell r="A1737" t="str">
            <v xml:space="preserve">80       </v>
          </cell>
        </row>
        <row r="1738">
          <cell r="A1738" t="str">
            <v xml:space="preserve">80.1     </v>
          </cell>
        </row>
        <row r="1739">
          <cell r="A1739" t="str">
            <v xml:space="preserve">80.10    </v>
          </cell>
        </row>
        <row r="1740">
          <cell r="A1740" t="str">
            <v xml:space="preserve">80.10.1  </v>
          </cell>
        </row>
        <row r="1741">
          <cell r="A1741" t="str">
            <v xml:space="preserve">80.10.2  </v>
          </cell>
        </row>
        <row r="1742">
          <cell r="A1742" t="str">
            <v xml:space="preserve">80.10.3  </v>
          </cell>
        </row>
        <row r="1743">
          <cell r="A1743" t="str">
            <v xml:space="preserve">80.2     </v>
          </cell>
        </row>
        <row r="1744">
          <cell r="A1744" t="str">
            <v xml:space="preserve">80.21    </v>
          </cell>
        </row>
        <row r="1745">
          <cell r="A1745" t="str">
            <v xml:space="preserve">80.21.1  </v>
          </cell>
        </row>
        <row r="1746">
          <cell r="A1746" t="str">
            <v xml:space="preserve">80.21.2  </v>
          </cell>
        </row>
        <row r="1747">
          <cell r="A1747" t="str">
            <v xml:space="preserve">80.22    </v>
          </cell>
        </row>
        <row r="1748">
          <cell r="A1748" t="str">
            <v xml:space="preserve">80.22.1  </v>
          </cell>
        </row>
        <row r="1749">
          <cell r="A1749" t="str">
            <v xml:space="preserve">80.22.2  </v>
          </cell>
        </row>
        <row r="1750">
          <cell r="A1750" t="str">
            <v xml:space="preserve">80.22.21 </v>
          </cell>
        </row>
        <row r="1751">
          <cell r="A1751" t="str">
            <v xml:space="preserve">80.22.22 </v>
          </cell>
        </row>
        <row r="1752">
          <cell r="A1752" t="str">
            <v xml:space="preserve">80.22.23 </v>
          </cell>
        </row>
        <row r="1753">
          <cell r="A1753" t="str">
            <v xml:space="preserve">80.3     </v>
          </cell>
        </row>
        <row r="1754">
          <cell r="A1754" t="str">
            <v xml:space="preserve">80.30    </v>
          </cell>
        </row>
        <row r="1755">
          <cell r="A1755" t="str">
            <v xml:space="preserve">80.30.1  </v>
          </cell>
        </row>
        <row r="1756">
          <cell r="A1756" t="str">
            <v xml:space="preserve">80.30.2  </v>
          </cell>
        </row>
        <row r="1757">
          <cell r="A1757" t="str">
            <v xml:space="preserve">80.30.3  </v>
          </cell>
        </row>
        <row r="1758">
          <cell r="A1758" t="str">
            <v xml:space="preserve">80.30.4  </v>
          </cell>
        </row>
        <row r="1759">
          <cell r="A1759" t="str">
            <v xml:space="preserve">80.4     </v>
          </cell>
        </row>
        <row r="1760">
          <cell r="A1760" t="str">
            <v xml:space="preserve">80.41    </v>
          </cell>
        </row>
        <row r="1761">
          <cell r="A1761" t="str">
            <v xml:space="preserve">80.41.1  </v>
          </cell>
        </row>
        <row r="1762">
          <cell r="A1762" t="str">
            <v xml:space="preserve">80.41.2  </v>
          </cell>
        </row>
        <row r="1763">
          <cell r="A1763" t="str">
            <v xml:space="preserve">80.42    </v>
          </cell>
        </row>
        <row r="1764">
          <cell r="A1764" t="str">
            <v xml:space="preserve">85       </v>
          </cell>
        </row>
        <row r="1765">
          <cell r="A1765" t="str">
            <v xml:space="preserve">85.1     </v>
          </cell>
        </row>
        <row r="1766">
          <cell r="A1766" t="str">
            <v xml:space="preserve">85.11    </v>
          </cell>
        </row>
        <row r="1767">
          <cell r="A1767" t="str">
            <v xml:space="preserve">85.11.1  </v>
          </cell>
        </row>
        <row r="1768">
          <cell r="A1768" t="str">
            <v xml:space="preserve">85.11.2  </v>
          </cell>
        </row>
        <row r="1769">
          <cell r="A1769" t="str">
            <v xml:space="preserve">85.12    </v>
          </cell>
        </row>
        <row r="1770">
          <cell r="A1770" t="str">
            <v xml:space="preserve">85.13    </v>
          </cell>
        </row>
        <row r="1771">
          <cell r="A1771" t="str">
            <v xml:space="preserve">85.14    </v>
          </cell>
        </row>
        <row r="1772">
          <cell r="A1772" t="str">
            <v xml:space="preserve">85.14.1  </v>
          </cell>
        </row>
        <row r="1773">
          <cell r="A1773" t="str">
            <v xml:space="preserve">85.14.2  </v>
          </cell>
        </row>
        <row r="1774">
          <cell r="A1774" t="str">
            <v xml:space="preserve">85.14.3  </v>
          </cell>
        </row>
        <row r="1775">
          <cell r="A1775" t="str">
            <v xml:space="preserve">85.14.4  </v>
          </cell>
        </row>
        <row r="1776">
          <cell r="A1776" t="str">
            <v xml:space="preserve">85.14.5  </v>
          </cell>
        </row>
        <row r="1777">
          <cell r="A1777" t="str">
            <v xml:space="preserve">85.14.6  </v>
          </cell>
        </row>
        <row r="1778">
          <cell r="A1778" t="str">
            <v xml:space="preserve">85.2     </v>
          </cell>
        </row>
        <row r="1779">
          <cell r="A1779" t="str">
            <v xml:space="preserve">85.20    </v>
          </cell>
        </row>
        <row r="1780">
          <cell r="A1780" t="str">
            <v xml:space="preserve">85.3     </v>
          </cell>
        </row>
        <row r="1781">
          <cell r="A1781" t="str">
            <v xml:space="preserve">85.31    </v>
          </cell>
        </row>
        <row r="1782">
          <cell r="A1782" t="str">
            <v xml:space="preserve">85.32    </v>
          </cell>
        </row>
        <row r="1783">
          <cell r="A1783" t="str">
            <v xml:space="preserve">90       </v>
          </cell>
        </row>
        <row r="1784">
          <cell r="A1784" t="str">
            <v xml:space="preserve">90.0     </v>
          </cell>
        </row>
        <row r="1785">
          <cell r="A1785" t="str">
            <v xml:space="preserve">90.00    </v>
          </cell>
        </row>
        <row r="1786">
          <cell r="A1786" t="str">
            <v xml:space="preserve">90.00.1  </v>
          </cell>
        </row>
        <row r="1787">
          <cell r="A1787" t="str">
            <v xml:space="preserve">90.00.2  </v>
          </cell>
        </row>
        <row r="1788">
          <cell r="A1788" t="str">
            <v xml:space="preserve">90.00.3  </v>
          </cell>
        </row>
        <row r="1789">
          <cell r="A1789" t="str">
            <v xml:space="preserve">91       </v>
          </cell>
        </row>
        <row r="1790">
          <cell r="A1790" t="str">
            <v xml:space="preserve">91.1     </v>
          </cell>
        </row>
        <row r="1791">
          <cell r="A1791" t="str">
            <v xml:space="preserve">91.11    </v>
          </cell>
        </row>
        <row r="1792">
          <cell r="A1792" t="str">
            <v xml:space="preserve">91.12    </v>
          </cell>
        </row>
        <row r="1793">
          <cell r="A1793" t="str">
            <v xml:space="preserve">91.2     </v>
          </cell>
        </row>
        <row r="1794">
          <cell r="A1794" t="str">
            <v xml:space="preserve">91.20    </v>
          </cell>
        </row>
        <row r="1795">
          <cell r="A1795" t="str">
            <v xml:space="preserve">91.3     </v>
          </cell>
        </row>
        <row r="1796">
          <cell r="A1796" t="str">
            <v xml:space="preserve">91.31    </v>
          </cell>
        </row>
        <row r="1797">
          <cell r="A1797" t="str">
            <v xml:space="preserve">91.32    </v>
          </cell>
        </row>
        <row r="1798">
          <cell r="A1798" t="str">
            <v xml:space="preserve">91.33    </v>
          </cell>
        </row>
        <row r="1799">
          <cell r="A1799" t="str">
            <v xml:space="preserve">92       </v>
          </cell>
        </row>
        <row r="1800">
          <cell r="A1800" t="str">
            <v xml:space="preserve">92.1     </v>
          </cell>
        </row>
        <row r="1801">
          <cell r="A1801" t="str">
            <v xml:space="preserve">92.11    </v>
          </cell>
        </row>
        <row r="1802">
          <cell r="A1802" t="str">
            <v xml:space="preserve">92.12    </v>
          </cell>
        </row>
        <row r="1803">
          <cell r="A1803" t="str">
            <v xml:space="preserve">92.13    </v>
          </cell>
        </row>
        <row r="1804">
          <cell r="A1804" t="str">
            <v xml:space="preserve">92.2     </v>
          </cell>
        </row>
        <row r="1805">
          <cell r="A1805" t="str">
            <v xml:space="preserve">92.20    </v>
          </cell>
        </row>
        <row r="1806">
          <cell r="A1806" t="str">
            <v xml:space="preserve">92.3     </v>
          </cell>
        </row>
        <row r="1807">
          <cell r="A1807" t="str">
            <v xml:space="preserve">92.31    </v>
          </cell>
        </row>
        <row r="1808">
          <cell r="A1808" t="str">
            <v xml:space="preserve">92.31.1  </v>
          </cell>
        </row>
        <row r="1809">
          <cell r="A1809" t="str">
            <v xml:space="preserve">92.31.2  </v>
          </cell>
        </row>
        <row r="1810">
          <cell r="A1810" t="str">
            <v xml:space="preserve">92.31.21 </v>
          </cell>
        </row>
        <row r="1811">
          <cell r="A1811" t="str">
            <v xml:space="preserve">92.31.22 </v>
          </cell>
        </row>
        <row r="1812">
          <cell r="A1812" t="str">
            <v xml:space="preserve">92.32    </v>
          </cell>
        </row>
        <row r="1813">
          <cell r="A1813" t="str">
            <v xml:space="preserve">92.33    </v>
          </cell>
        </row>
        <row r="1814">
          <cell r="A1814" t="str">
            <v xml:space="preserve">92.34    </v>
          </cell>
        </row>
        <row r="1815">
          <cell r="A1815" t="str">
            <v xml:space="preserve">92.34.1  </v>
          </cell>
        </row>
        <row r="1816">
          <cell r="A1816" t="str">
            <v xml:space="preserve">92.34.2  </v>
          </cell>
        </row>
        <row r="1817">
          <cell r="A1817" t="str">
            <v xml:space="preserve">92.34.3  </v>
          </cell>
        </row>
        <row r="1818">
          <cell r="A1818" t="str">
            <v xml:space="preserve">92.4     </v>
          </cell>
        </row>
        <row r="1819">
          <cell r="A1819" t="str">
            <v xml:space="preserve">92.40    </v>
          </cell>
        </row>
        <row r="1820">
          <cell r="A1820" t="str">
            <v xml:space="preserve">92.5     </v>
          </cell>
        </row>
        <row r="1821">
          <cell r="A1821" t="str">
            <v xml:space="preserve">92.51    </v>
          </cell>
        </row>
        <row r="1822">
          <cell r="A1822" t="str">
            <v xml:space="preserve">92.52    </v>
          </cell>
        </row>
        <row r="1823">
          <cell r="A1823" t="str">
            <v xml:space="preserve">92.53    </v>
          </cell>
        </row>
        <row r="1824">
          <cell r="A1824" t="str">
            <v xml:space="preserve">92.6     </v>
          </cell>
        </row>
        <row r="1825">
          <cell r="A1825" t="str">
            <v xml:space="preserve">92.61    </v>
          </cell>
        </row>
        <row r="1826">
          <cell r="A1826" t="str">
            <v xml:space="preserve">92.62    </v>
          </cell>
        </row>
        <row r="1827">
          <cell r="A1827" t="str">
            <v xml:space="preserve">92.7     </v>
          </cell>
        </row>
        <row r="1828">
          <cell r="A1828" t="str">
            <v xml:space="preserve">92.71    </v>
          </cell>
        </row>
        <row r="1829">
          <cell r="A1829" t="str">
            <v xml:space="preserve">92.72    </v>
          </cell>
        </row>
        <row r="1830">
          <cell r="A1830" t="str">
            <v xml:space="preserve">93       </v>
          </cell>
        </row>
        <row r="1831">
          <cell r="A1831" t="str">
            <v xml:space="preserve">93.0     </v>
          </cell>
        </row>
        <row r="1832">
          <cell r="A1832" t="str">
            <v xml:space="preserve">93.01    </v>
          </cell>
        </row>
        <row r="1833">
          <cell r="A1833" t="str">
            <v xml:space="preserve">93.02    </v>
          </cell>
        </row>
        <row r="1834">
          <cell r="A1834" t="str">
            <v xml:space="preserve">93.03    </v>
          </cell>
        </row>
        <row r="1835">
          <cell r="A1835" t="str">
            <v xml:space="preserve">93.04    </v>
          </cell>
        </row>
        <row r="1836">
          <cell r="A1836" t="str">
            <v xml:space="preserve">93.05    </v>
          </cell>
        </row>
        <row r="1837">
          <cell r="A1837" t="str">
            <v xml:space="preserve">95       </v>
          </cell>
        </row>
        <row r="1838">
          <cell r="A1838" t="str">
            <v xml:space="preserve">95.0     </v>
          </cell>
        </row>
        <row r="1839">
          <cell r="A1839" t="str">
            <v xml:space="preserve">95.00    </v>
          </cell>
        </row>
        <row r="1840">
          <cell r="A1840" t="str">
            <v xml:space="preserve">99       </v>
          </cell>
        </row>
        <row r="1841">
          <cell r="A1841" t="str">
            <v xml:space="preserve">99.0     </v>
          </cell>
        </row>
        <row r="1842">
          <cell r="A1842" t="str">
            <v xml:space="preserve">99.00    </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2.100 Lead"/>
      <sheetName val="U2.101-5203,2203"/>
      <sheetName val="U2.102-5217,2207,2217"/>
      <sheetName val="U2.103-5306,1451"/>
      <sheetName val="FS Disclosure"/>
      <sheetName val="U1.260"/>
      <sheetName val="U2.1010"/>
      <sheetName val="ПОДОХ_НАЛОГ"/>
      <sheetName val="FS-97"/>
      <sheetName val="коды"/>
      <sheetName val="оквэд"/>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Calc"/>
      <sheetName val="suppl.incs"/>
      <sheetName val="suppl.bal"/>
      <sheetName val="suppl.equ"/>
      <sheetName val="suppl.cas"/>
      <sheetName val="definitions"/>
      <sheetName val="July_03_Pg8"/>
      <sheetName val="Actuals Input"/>
      <sheetName val="Выбор"/>
      <sheetName val="ЯНВАРЬ"/>
      <sheetName val="FES"/>
      <sheetName val="FS-97"/>
      <sheetName val="PP&amp;E mvt for 2003"/>
      <sheetName val="Sheet1"/>
      <sheetName val="D-BudgetControls"/>
      <sheetName val="K_760"/>
      <sheetName val="Ожид выбытие ОС"/>
      <sheetName val="Info"/>
      <sheetName val="01.04.2016"/>
      <sheetName val="U2.102-5217,2207,2217"/>
      <sheetName val="yO302.1"/>
      <sheetName val="D3-1"/>
      <sheetName val="Currency"/>
      <sheetName val="DropDown"/>
      <sheetName val="E20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1"/>
      <sheetName val="Ex 2"/>
      <sheetName val="Ex 3"/>
      <sheetName val="Ex 5"/>
      <sheetName val="Ex 8"/>
      <sheetName val="Ex 9"/>
      <sheetName val="Ex 10"/>
      <sheetName val="Ex 11"/>
      <sheetName val="Ex 12"/>
      <sheetName val="Ex 13"/>
      <sheetName val="Ex 14"/>
      <sheetName val="Ex 15"/>
      <sheetName val="Ex 16"/>
      <sheetName val="Ex 16.1"/>
      <sheetName val="EX 17"/>
      <sheetName val="EX 18"/>
      <sheetName val="EX19"/>
      <sheetName val="EXR 19.1"/>
      <sheetName val="EX.R 19.2"/>
      <sheetName val="EX.21"/>
      <sheetName val="EX.22"/>
      <sheetName val="Движение"/>
      <sheetName val="EX.23"/>
      <sheetName val="Прил 2"/>
      <sheetName val="прил 10"/>
      <sheetName val="прил 11"/>
      <sheetName val="прил 12"/>
      <sheetName val="прил 13"/>
      <sheetName val="прил 14"/>
      <sheetName val="прил 17"/>
      <sheetName val="прил 18"/>
      <sheetName val="прил 19"/>
      <sheetName val="прил 21"/>
      <sheetName val="прил 23"/>
      <sheetName val="прил 24"/>
      <sheetName val="прил 25"/>
      <sheetName val="прил 26"/>
      <sheetName val="прил 28"/>
      <sheetName val="прил 31"/>
      <sheetName val="прил 32"/>
      <sheetName val="прил 33"/>
      <sheetName val="Расшифровка портфеля_010413 бол"/>
      <sheetName val="definitions"/>
    </sheetNames>
    <definedNames>
      <definedName name="dkdewkleww" refersTo="#ССЫЛКА!"/>
      <definedName name="dkwdewld" refersTo="#ССЫЛКА!"/>
      <definedName name="dlksklsakcx" refersTo="#ССЫЛКА!"/>
      <definedName name="ewodiwodwq" refersTo="#ССЫЛКА!"/>
      <definedName name="klwklwqd" refersTo="#ССЫЛКА!"/>
      <definedName name="lkklskxlsx" refersTo="#ССЫЛКА!"/>
      <definedName name="mfckewkf2lff2" refersTo="#ССЫЛКА!"/>
      <definedName name="ok" refersTo="#ССЫЛКА!"/>
      <definedName name="okk" refersTo="#ССЫЛКА!"/>
      <definedName name="podg" refersTo="#ССЫЛКА!"/>
      <definedName name="podgotovka" refersTo="#ССЫЛКА!"/>
      <definedName name="wkejwqkejwq" refersTo="#ССЫЛКА!"/>
      <definedName name="wqkdkwqkd" refersTo="#ССЫЛКА!"/>
      <definedName name="Макрос1" refersTo="#ССЫЛКА!"/>
      <definedName name="Подготовка_к_печати_и_сохранение0710" refersTo="#ССЫЛКА!"/>
      <definedName name="Сводный_баланс_н_п_с" refersTo="#ССЫЛКА!"/>
      <definedName name="Флажок16_Щелкнуть" refersTo="#ССЫЛКА!"/>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4&gt;"/>
      <sheetName val="а2.1 кредиты new"/>
      <sheetName val="Корректировка 1871"/>
      <sheetName val="Сводный отчет АККР 010122"/>
      <sheetName val="корректировка КФУ (2)"/>
      <sheetName val="POCI"/>
      <sheetName val="ti3"/>
      <sheetName val="Reclass repo Aina"/>
      <sheetName val="ti3 12m"/>
      <sheetName val="2770 аудиторы"/>
      <sheetName val="выписка кпн 010122"/>
      <sheetName val="Pril2"/>
      <sheetName val="Оля Ю new"/>
      <sheetName val="a2.2"/>
      <sheetName val="КРЕДИТЫ"/>
      <sheetName val="E.301 POCI&amp;Modifications"/>
      <sheetName val="2227 new"/>
      <sheetName val="1855"/>
      <sheetName val="Резервы ОКХ"/>
      <sheetName val="Rep unwinding Саша"/>
      <sheetName val="вклады по срокам"/>
      <sheetName val="ЦБ уровни 12m"/>
      <sheetName val="а2.1 new"/>
      <sheetName val="Breakdown"/>
      <sheetName val="Приложение 12m"/>
      <sheetName val="Pril3 12m"/>
      <sheetName val="ILG выпущенные банком 12m"/>
      <sheetName val="Свободные остатки 12m"/>
      <sheetName val="поступившие new"/>
      <sheetName val="Выпущенные ILC"/>
      <sheetName val="КАЗАГРО"/>
      <sheetName val="Приложение new 2"/>
      <sheetName val="Кредиты по срокам 12m "/>
      <sheetName val="2880 new"/>
      <sheetName val="кредиты привлеченные 12m"/>
      <sheetName val="ti5 12m"/>
      <sheetName val="Движение УО"/>
      <sheetName val="1856 по кап влож"/>
      <sheetName val="ЮЛ_ФЛ new"/>
      <sheetName val="Депозиты размещенные 12m"/>
      <sheetName val="ФС МБ"/>
      <sheetName val="EжД 2021"/>
      <sheetName val="A4.200 Error schedule"/>
      <sheetName val="Disclosures"/>
      <sheetName val="ЦБ 12m"/>
      <sheetName val="A4 transformation"/>
      <sheetName val="_spool.tmp 12m"/>
      <sheetName val="OAR BS"/>
      <sheetName val="OAR P&amp;L"/>
      <sheetName val="Equity"/>
      <sheetName val="CF"/>
      <sheetName val="Compr.income"/>
      <sheetName val="Рекласс new"/>
      <sheetName val="OBAdj"/>
      <sheetName val="Reclass Alisher"/>
      <sheetName val="Alisher reclass"/>
      <sheetName val="ti4 12m "/>
      <sheetName val="Baspana"/>
      <sheetName val="свод 9м Дияра"/>
      <sheetName val="СПИКО&gt;&gt;&gt;"/>
      <sheetName val="57 СПИКО "/>
      <sheetName val="59 СПИКО"/>
      <sheetName val="58 СПИКО"/>
      <sheetName val="60 СПИКО"/>
      <sheetName val="Баланс ГФО 010122"/>
      <sheetName val="Доходы расходы ГРФ 010122"/>
      <sheetName val="OAR P&amp;L (СПИКО)"/>
      <sheetName val="курсы_010122"/>
      <sheetName val="a2.1"/>
    </sheetNames>
    <sheetDataSet>
      <sheetData sheetId="0"/>
      <sheetData sheetId="1"/>
      <sheetData sheetId="2"/>
      <sheetData sheetId="3"/>
      <sheetData sheetId="4"/>
      <sheetData sheetId="5"/>
      <sheetData sheetId="6"/>
      <sheetData sheetId="7"/>
      <sheetData sheetId="8"/>
      <sheetData sheetId="9"/>
      <sheetData sheetId="10"/>
      <sheetData sheetId="11">
        <row r="190">
          <cell r="C190">
            <v>327021837</v>
          </cell>
        </row>
      </sheetData>
      <sheetData sheetId="12"/>
      <sheetData sheetId="13"/>
      <sheetData sheetId="14"/>
      <sheetData sheetId="15"/>
      <sheetData sheetId="16"/>
      <sheetData sheetId="17"/>
      <sheetData sheetId="18"/>
      <sheetData sheetId="19"/>
      <sheetData sheetId="20">
        <row r="8">
          <cell r="B8">
            <v>733947</v>
          </cell>
        </row>
      </sheetData>
      <sheetData sheetId="21"/>
      <sheetData sheetId="22"/>
      <sheetData sheetId="23"/>
      <sheetData sheetId="24">
        <row r="1">
          <cell r="C1"/>
        </row>
      </sheetData>
      <sheetData sheetId="25">
        <row r="10">
          <cell r="C10">
            <v>37429317</v>
          </cell>
        </row>
      </sheetData>
      <sheetData sheetId="26">
        <row r="3">
          <cell r="K3" t="str">
            <v>Эквивалент в тенге</v>
          </cell>
        </row>
      </sheetData>
      <sheetData sheetId="27">
        <row r="1">
          <cell r="J1"/>
        </row>
      </sheetData>
      <sheetData sheetId="28">
        <row r="1">
          <cell r="I1" t="str">
            <v xml:space="preserve"> Сумма LC в тенге </v>
          </cell>
        </row>
      </sheetData>
      <sheetData sheetId="29">
        <row r="1">
          <cell r="AI1">
            <v>44561</v>
          </cell>
        </row>
      </sheetData>
      <sheetData sheetId="30">
        <row r="3">
          <cell r="J3">
            <v>4079</v>
          </cell>
        </row>
      </sheetData>
      <sheetData sheetId="31">
        <row r="1">
          <cell r="C1"/>
        </row>
      </sheetData>
      <sheetData sheetId="32"/>
      <sheetData sheetId="33">
        <row r="5">
          <cell r="C5" t="str">
            <v>C неоп-ределен-ным сроком</v>
          </cell>
        </row>
      </sheetData>
      <sheetData sheetId="34">
        <row r="1">
          <cell r="R1"/>
        </row>
      </sheetData>
      <sheetData sheetId="35">
        <row r="2">
          <cell r="J2"/>
        </row>
      </sheetData>
      <sheetData sheetId="36">
        <row r="18">
          <cell r="J18">
            <v>-2815</v>
          </cell>
        </row>
      </sheetData>
      <sheetData sheetId="37">
        <row r="161">
          <cell r="M161">
            <v>2911797633.1700001</v>
          </cell>
        </row>
      </sheetData>
      <sheetData sheetId="38"/>
      <sheetData sheetId="39">
        <row r="31">
          <cell r="H31">
            <v>500000000</v>
          </cell>
        </row>
      </sheetData>
      <sheetData sheetId="40">
        <row r="1">
          <cell r="C1" t="str">
            <v>страна регистрации</v>
          </cell>
        </row>
      </sheetData>
      <sheetData sheetId="41">
        <row r="3">
          <cell r="C3">
            <v>22402</v>
          </cell>
        </row>
      </sheetData>
      <sheetData sheetId="42"/>
      <sheetData sheetId="43"/>
      <sheetData sheetId="44">
        <row r="2">
          <cell r="G2"/>
        </row>
      </sheetData>
      <sheetData sheetId="45">
        <row r="1">
          <cell r="DG1"/>
        </row>
      </sheetData>
      <sheetData sheetId="46">
        <row r="1">
          <cell r="E1" t="str">
            <v xml:space="preserve">                       </v>
          </cell>
        </row>
      </sheetData>
      <sheetData sheetId="47">
        <row r="8">
          <cell r="C8">
            <v>1385112</v>
          </cell>
        </row>
      </sheetData>
      <sheetData sheetId="48">
        <row r="9">
          <cell r="C9">
            <v>274786</v>
          </cell>
        </row>
      </sheetData>
      <sheetData sheetId="49">
        <row r="4">
          <cell r="D4">
            <v>23893</v>
          </cell>
        </row>
      </sheetData>
      <sheetData sheetId="50">
        <row r="109">
          <cell r="B109">
            <v>53966</v>
          </cell>
        </row>
      </sheetData>
      <sheetData sheetId="51">
        <row r="7">
          <cell r="C7">
            <v>-2920</v>
          </cell>
        </row>
      </sheetData>
      <sheetData sheetId="52"/>
      <sheetData sheetId="53"/>
      <sheetData sheetId="54"/>
      <sheetData sheetId="55"/>
      <sheetData sheetId="56"/>
      <sheetData sheetId="57"/>
      <sheetData sheetId="58"/>
      <sheetData sheetId="59"/>
      <sheetData sheetId="60">
        <row r="1">
          <cell r="M1" t="str">
            <v>KAZ</v>
          </cell>
        </row>
      </sheetData>
      <sheetData sheetId="61"/>
      <sheetData sheetId="62"/>
      <sheetData sheetId="63"/>
      <sheetData sheetId="64"/>
      <sheetData sheetId="65"/>
      <sheetData sheetId="66"/>
      <sheetData sheetId="67"/>
      <sheetData sheetId="6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сведения"/>
      <sheetName val="Пояснения"/>
      <sheetName val="ОФП и ОСД"/>
      <sheetName val="1. Движение собственных средств"/>
      <sheetName val="2. Остатки по счетам"/>
      <sheetName val="3. Резерв на дату покупки"/>
      <sheetName val="4. Доля меньшинства"/>
      <sheetName val="5. ОДДС"/>
      <sheetName val="6. Валютный анализ"/>
      <sheetName val="7. Анализ по срокам"/>
      <sheetName val="8. Анализ по секторам"/>
      <sheetName val="9. Сегментный анализ"/>
      <sheetName val="10. Финансовый лизинг"/>
      <sheetName val="11. Опционы"/>
      <sheetName val="11. Options"/>
      <sheetName val="12. Внутригрупповые сделки с ОС"/>
      <sheetName val="12. Intragroup deals with FA"/>
      <sheetName val="Лист3"/>
      <sheetName val="13. Долгосрочные займы"/>
      <sheetName val="14. Синдицированные займы"/>
      <sheetName val="15. Средства банков"/>
      <sheetName val="16. Средства в банках"/>
      <sheetName val="17. Заложенные активы"/>
      <sheetName val="18. Цб в залоге"/>
      <sheetName val="19. Сделки РЕПО"/>
      <sheetName val="20. Приобретение компаний"/>
      <sheetName val="21. Ценные бумаги"/>
      <sheetName val="23. Прочая информация"/>
      <sheetName val="24. Внеоборотные активы"/>
      <sheetName val="Лист контролей"/>
      <sheetName val="25. Иерархия финансовых активов"/>
      <sheetName val="26. Недисконтированные потоки"/>
      <sheetName val="27. Отложенный налог"/>
      <sheetName val="28. FV фин. инструментов"/>
      <sheetName val="29. Рейтинги"/>
      <sheetName val="30. Опер. аренда"/>
      <sheetName val="31. Группы"/>
      <sheetName val="32. ПФИ"/>
    </sheetNames>
    <sheetDataSet>
      <sheetData sheetId="0" refreshError="1">
        <row r="5">
          <cell r="B5">
            <v>40908</v>
          </cell>
        </row>
        <row r="28">
          <cell r="B28"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Общие сведения"/>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 val="gi 18.1"/>
      <sheetName val="Prelim Cost"/>
    </sheetNames>
    <sheetDataSet>
      <sheetData sheetId="0" refreshError="1"/>
      <sheetData sheetId="1">
        <row r="82">
          <cell r="A82" t="str">
            <v>Простое РЕПО</v>
          </cell>
        </row>
        <row r="96">
          <cell r="A96" t="str">
            <v>ОБР</v>
          </cell>
        </row>
        <row r="97">
          <cell r="A97" t="str">
            <v>Российские ГКО</v>
          </cell>
        </row>
        <row r="98">
          <cell r="A98" t="str">
            <v>ОФЗ</v>
          </cell>
        </row>
        <row r="99">
          <cell r="A99" t="str">
            <v>Еврооблигации РФ</v>
          </cell>
        </row>
        <row r="100">
          <cell r="A100" t="str">
            <v>ОВГВЗ</v>
          </cell>
        </row>
        <row r="101">
          <cell r="A101" t="str">
            <v>Субфедеральные и муниципальные облигации РФ, выпущенные в рублях</v>
          </cell>
        </row>
        <row r="102">
          <cell r="A102" t="str">
            <v>Субфедеральные и муниципальные облигации РФ, выпущенные в прочих валютах</v>
          </cell>
        </row>
        <row r="103">
          <cell r="A103" t="str">
            <v>Субфедеральные и муниципальные облигации за исключением РФ</v>
          </cell>
        </row>
        <row r="104">
          <cell r="A104" t="str">
            <v>Корпоративные облигации</v>
          </cell>
        </row>
        <row r="105">
          <cell r="A105" t="str">
            <v>Векселя</v>
          </cell>
        </row>
        <row r="106">
          <cell r="A106" t="str">
            <v>Ценные бумаги правительств иностранных государств</v>
          </cell>
        </row>
        <row r="107">
          <cell r="A107" t="str">
            <v>Акции</v>
          </cell>
        </row>
        <row r="108">
          <cell r="A108" t="str">
            <v>Вложения в ПИФы</v>
          </cell>
        </row>
        <row r="114">
          <cell r="B114" t="str">
            <v>Borrowing</v>
          </cell>
        </row>
        <row r="115">
          <cell r="B115" t="str">
            <v>Granting</v>
          </cell>
        </row>
        <row r="119">
          <cell r="B119" t="str">
            <v>Specialised loans to legal entities</v>
          </cell>
        </row>
        <row r="120">
          <cell r="B120" t="str">
            <v>Commercial loans to legal entities</v>
          </cell>
        </row>
        <row r="121">
          <cell r="B121" t="str">
            <v>Consumer and other loans to individuals</v>
          </cell>
        </row>
        <row r="122">
          <cell r="B122" t="str">
            <v>Mortgage loans to individuals</v>
          </cell>
        </row>
        <row r="123">
          <cell r="B123" t="str">
            <v>Credit cards and overdrafts</v>
          </cell>
        </row>
        <row r="124">
          <cell r="B124" t="str">
            <v>Car loans to individuals</v>
          </cell>
        </row>
        <row r="130">
          <cell r="B130" t="str">
            <v>Individual assesment</v>
          </cell>
        </row>
        <row r="131">
          <cell r="B131" t="str">
            <v>Collective assesment</v>
          </cell>
        </row>
        <row r="137">
          <cell r="B137" t="str">
            <v>Not past due</v>
          </cell>
        </row>
        <row r="138">
          <cell r="B138" t="str">
            <v>Les than 30 days overdue</v>
          </cell>
        </row>
        <row r="139">
          <cell r="B139" t="str">
            <v>31-60 days overdue</v>
          </cell>
        </row>
        <row r="140">
          <cell r="B140" t="str">
            <v>61-90 days overdue</v>
          </cell>
        </row>
        <row r="141">
          <cell r="B141" t="str">
            <v>91-180 days overdue</v>
          </cell>
        </row>
        <row r="142">
          <cell r="B142" t="str">
            <v>More than 180 days overdue</v>
          </cell>
        </row>
        <row r="150">
          <cell r="B150" t="str">
            <v>non-renegotiated</v>
          </cell>
        </row>
        <row r="151">
          <cell r="B151" t="str">
            <v>renegotiated</v>
          </cell>
        </row>
        <row r="157">
          <cell r="A157">
            <v>1</v>
          </cell>
          <cell r="B157">
            <v>1</v>
          </cell>
        </row>
        <row r="158">
          <cell r="A158">
            <v>2</v>
          </cell>
          <cell r="B158">
            <v>2</v>
          </cell>
        </row>
        <row r="159">
          <cell r="A159">
            <v>3</v>
          </cell>
          <cell r="B159">
            <v>3</v>
          </cell>
        </row>
        <row r="160">
          <cell r="A160">
            <v>-1</v>
          </cell>
          <cell r="B160">
            <v>-1</v>
          </cell>
        </row>
        <row r="166">
          <cell r="B166" t="str">
            <v>Yes</v>
          </cell>
        </row>
        <row r="167">
          <cell r="B167" t="str">
            <v>No</v>
          </cell>
        </row>
      </sheetData>
      <sheetData sheetId="2">
        <row r="2">
          <cell r="B2" t="str">
            <v>data_begin</v>
          </cell>
        </row>
        <row r="4">
          <cell r="B4" t="str">
            <v>=|=|=|=</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9">
          <cell r="D9">
            <v>41820</v>
          </cell>
        </row>
      </sheetData>
      <sheetData sheetId="13" refreshError="1"/>
      <sheetData sheetId="14" refreshError="1"/>
      <sheetData sheetId="15" refreshError="1"/>
      <sheetData sheetId="16">
        <row r="10">
          <cell r="V10" t="str">
            <v>Category</v>
          </cell>
        </row>
      </sheetData>
      <sheetData sheetId="17">
        <row r="10">
          <cell r="M10" t="str">
            <v>IFRS_Acc</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s>
    <sheetDataSet>
      <sheetData sheetId="0"/>
      <sheetData sheetId="1">
        <row r="21">
          <cell r="A21" t="str">
            <v>ОБР</v>
          </cell>
        </row>
        <row r="22">
          <cell r="A22" t="str">
            <v>Российские ГКО</v>
          </cell>
        </row>
        <row r="23">
          <cell r="A23" t="str">
            <v>ОФЗ</v>
          </cell>
        </row>
        <row r="24">
          <cell r="A24" t="str">
            <v>Еврооблигации РФ</v>
          </cell>
        </row>
        <row r="25">
          <cell r="A25" t="str">
            <v>ОВГВЗ</v>
          </cell>
        </row>
        <row r="26">
          <cell r="A26" t="str">
            <v>Субфедеральные и муниципальные облигации РФ, выпущенные в рублях</v>
          </cell>
        </row>
        <row r="27">
          <cell r="A27" t="str">
            <v>Субфедеральные и муниципальные облигации РФ, выпущенные в прочих валютах</v>
          </cell>
        </row>
        <row r="28">
          <cell r="A28" t="str">
            <v>Субфедеральные и муниципальные облигации за исключением РФ</v>
          </cell>
        </row>
        <row r="29">
          <cell r="A29" t="str">
            <v>Корпоративные облигации</v>
          </cell>
        </row>
        <row r="30">
          <cell r="A30" t="str">
            <v>Векселя</v>
          </cell>
        </row>
        <row r="31">
          <cell r="A31" t="str">
            <v>Ценные бумаги правительств иностранных государств</v>
          </cell>
        </row>
        <row r="32">
          <cell r="A32" t="str">
            <v>Акции</v>
          </cell>
        </row>
        <row r="33">
          <cell r="A33" t="str">
            <v>Вложения в ПИФы</v>
          </cell>
        </row>
        <row r="64">
          <cell r="A64">
            <v>11010</v>
          </cell>
        </row>
        <row r="65">
          <cell r="A65">
            <v>11011</v>
          </cell>
        </row>
        <row r="66">
          <cell r="A66">
            <v>11020</v>
          </cell>
        </row>
        <row r="67">
          <cell r="A67">
            <v>11021</v>
          </cell>
        </row>
        <row r="68">
          <cell r="A68">
            <v>12010</v>
          </cell>
        </row>
        <row r="69">
          <cell r="A69">
            <v>12011</v>
          </cell>
        </row>
        <row r="70">
          <cell r="A70">
            <v>12020</v>
          </cell>
        </row>
        <row r="71">
          <cell r="A71">
            <v>12021</v>
          </cell>
        </row>
        <row r="72">
          <cell r="A72">
            <v>12410</v>
          </cell>
        </row>
        <row r="73">
          <cell r="A73">
            <v>12411</v>
          </cell>
        </row>
        <row r="74">
          <cell r="A74">
            <v>12420</v>
          </cell>
        </row>
        <row r="75">
          <cell r="A75">
            <v>12421</v>
          </cell>
        </row>
        <row r="76">
          <cell r="A76">
            <v>12510</v>
          </cell>
        </row>
        <row r="77">
          <cell r="A77">
            <v>12520</v>
          </cell>
        </row>
        <row r="78">
          <cell r="A78">
            <v>14020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SBR)"/>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 val="CASH,NONCASH(SB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
          <cell r="B2" t="str">
            <v>KZT</v>
          </cell>
          <cell r="D2" t="str">
            <v>Yes</v>
          </cell>
        </row>
        <row r="3">
          <cell r="B3" t="str">
            <v>USD</v>
          </cell>
          <cell r="D3" t="str">
            <v>No</v>
          </cell>
        </row>
        <row r="4">
          <cell r="B4" t="str">
            <v>GBP</v>
          </cell>
          <cell r="D4" t="str">
            <v>ERR</v>
          </cell>
        </row>
        <row r="5">
          <cell r="B5" t="str">
            <v>JPY</v>
          </cell>
        </row>
        <row r="6">
          <cell r="B6" t="str">
            <v>EUR</v>
          </cell>
        </row>
        <row r="7">
          <cell r="B7" t="str">
            <v>XPD</v>
          </cell>
        </row>
        <row r="8">
          <cell r="B8" t="str">
            <v>XPT</v>
          </cell>
        </row>
        <row r="9">
          <cell r="B9" t="str">
            <v>CNY</v>
          </cell>
        </row>
        <row r="10">
          <cell r="B10" t="str">
            <v>CHF</v>
          </cell>
        </row>
        <row r="11">
          <cell r="B11" t="str">
            <v>XAG</v>
          </cell>
        </row>
        <row r="12">
          <cell r="B12" t="str">
            <v>XAU</v>
          </cell>
        </row>
        <row r="13">
          <cell r="B13" t="str">
            <v>RUR</v>
          </cell>
        </row>
      </sheetData>
      <sheetData sheetId="1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Check"/>
      <sheetName val="Changes"/>
      <sheetName val="Contacts_list_by subs"/>
      <sheetName val="ICO_rec"/>
      <sheetName val="fxmap"/>
      <sheetName val="hMapping tbl"/>
      <sheetName val="hMapping"/>
      <sheetName val="gd"/>
      <sheetName val="Comments"/>
      <sheetName val="hv_accPlan"/>
      <sheetName val="Controls gi"/>
      <sheetName val="Controls ti"/>
      <sheetName val="Controls gy"/>
      <sheetName val="hHeaders"/>
      <sheetName val="hv_a21"/>
      <sheetName val="hm_x1"/>
      <sheetName val="hCheckSign"/>
      <sheetName val="hLine_IDs"/>
      <sheetName val="Controls_other"/>
      <sheetName val="a2.1"/>
      <sheetName val="a2.2"/>
      <sheetName val="SFP"/>
      <sheetName val="TCI"/>
      <sheetName val="giCF"/>
      <sheetName val="gSoCiE"/>
      <sheetName val="TCI_MIS"/>
      <sheetName val="gi2.1"/>
      <sheetName val="gi2.1.1"/>
      <sheetName val="gi2.3"/>
      <sheetName val="gi2.4"/>
      <sheetName val="gi2.5"/>
      <sheetName val="gi2.6"/>
      <sheetName val="gi26"/>
      <sheetName val="gi4"/>
      <sheetName val="gi6"/>
      <sheetName val="tc15"/>
      <sheetName val="gi7"/>
      <sheetName val="gi8"/>
      <sheetName val="gi10"/>
      <sheetName val="gi11"/>
      <sheetName val="gi12"/>
      <sheetName val="gi13"/>
      <sheetName val="gi13.1"/>
      <sheetName val="gi15"/>
      <sheetName val="gi17"/>
      <sheetName val="gi17.2"/>
      <sheetName val="gi17.3"/>
      <sheetName val="gi17.4"/>
      <sheetName val="gi18.1"/>
      <sheetName val="gi18.2"/>
      <sheetName val="gi18.3"/>
      <sheetName val="gi20"/>
      <sheetName val="gi21"/>
      <sheetName val="gi22"/>
      <sheetName val="gi23"/>
      <sheetName val="gi24"/>
      <sheetName val="gi27"/>
      <sheetName val="gi28"/>
      <sheetName val="gi29"/>
      <sheetName val="gi90"/>
      <sheetName val="gy2"/>
      <sheetName val="gy3"/>
      <sheetName val="gy5"/>
      <sheetName val="gy6"/>
      <sheetName val="gy13"/>
      <sheetName val="gy15"/>
      <sheetName val="gy16"/>
      <sheetName val="gy25"/>
      <sheetName val="gy27"/>
      <sheetName val="ti1"/>
      <sheetName val="ti2"/>
      <sheetName val="ti3"/>
      <sheetName val="ti4"/>
      <sheetName val="ti5"/>
      <sheetName val="ti10"/>
      <sheetName val="ti11"/>
      <sheetName val="ti12"/>
      <sheetName val="ti13"/>
      <sheetName val="ti14"/>
      <sheetName val="ti15"/>
      <sheetName val="ti15.2"/>
      <sheetName val="ti16"/>
      <sheetName val="ti17"/>
      <sheetName val="ti18"/>
      <sheetName val="ti19"/>
      <sheetName val="ti20"/>
      <sheetName val="ti21"/>
      <sheetName val="ti22"/>
      <sheetName val="D1"/>
      <sheetName val="D2"/>
      <sheetName val="D3"/>
    </sheetNames>
    <sheetDataSet>
      <sheetData sheetId="0"/>
      <sheetData sheetId="1">
        <row r="106">
          <cell r="A106">
            <v>12012</v>
          </cell>
        </row>
      </sheetData>
      <sheetData sheetId="2"/>
      <sheetData sheetId="3"/>
      <sheetData sheetId="4"/>
      <sheetData sheetId="5"/>
      <sheetData sheetId="6">
        <row r="2">
          <cell r="A2" t="str">
            <v>table12</v>
          </cell>
        </row>
      </sheetData>
      <sheetData sheetId="7">
        <row r="2">
          <cell r="B2" t="str">
            <v>data_begin</v>
          </cell>
        </row>
      </sheetData>
      <sheetData sheetId="8">
        <row r="9">
          <cell r="D9">
            <v>44286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10">
          <cell r="M10" t="str">
            <v>IFRS_Acc</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hangelog"/>
      <sheetName val="Parameters"/>
      <sheetName val="_texts"/>
      <sheetName val="_TECH_F0101"/>
      <sheetName val="_TECH_F0260"/>
      <sheetName val="_TECH_F0261"/>
      <sheetName val="_TECH_F0263"/>
      <sheetName val="_TECH_F0105"/>
      <sheetName val="_marker"/>
      <sheetName val="Check_main"/>
      <sheetName val="Check_logical"/>
      <sheetName val="Check_format"/>
      <sheetName val="Check_prt"/>
      <sheetName val="Contents"/>
      <sheetName val="SFP"/>
      <sheetName val="TCI"/>
      <sheetName val="a2.1_BS"/>
      <sheetName val="a2.1_BS_ICO"/>
      <sheetName val="a2.1_PL"/>
      <sheetName val="a2.1_PL_ICO"/>
      <sheetName val="Gi101_BS"/>
      <sheetName val="Gi101_BS_ICO"/>
      <sheetName val="Gi102_PL"/>
      <sheetName val="Gi102_PL_ICO"/>
      <sheetName val="a2.2"/>
      <sheetName val="OCI"/>
      <sheetName val="OCI_ICO"/>
      <sheetName val="OCI_ICO_adj."/>
      <sheetName val="CFL"/>
      <sheetName val="CFL_ICO"/>
      <sheetName val="gSoCiE"/>
      <sheetName val="SPF_ICO"/>
      <sheetName val="gi4_NCI"/>
      <sheetName val="gi4_NCI_GM"/>
      <sheetName val="Gi2.1"/>
      <sheetName val="Gi2.1_PPA_adj."/>
      <sheetName val="Gi2.3"/>
      <sheetName val="Gi2.4"/>
      <sheetName val="Gi2.5"/>
      <sheetName val="Gi117.2"/>
      <sheetName val="Gi2.6"/>
      <sheetName val="Gi117.3"/>
      <sheetName val="Gi26"/>
      <sheetName val="Gi101"/>
      <sheetName val="Gy5"/>
      <sheetName val="Gi6"/>
      <sheetName val="Gi6.1-old Gy6"/>
      <sheetName val="Gi7"/>
      <sheetName val="Gi8"/>
      <sheetName val="Gy13"/>
      <sheetName val="Gi10"/>
      <sheetName val="Gi11"/>
      <sheetName val="Gi12.1"/>
      <sheetName val="Gi13_1"/>
      <sheetName val="Gi13"/>
      <sheetName val="Gi15_GM"/>
      <sheetName val="_TECH_Gi15"/>
      <sheetName val="Gy15"/>
      <sheetName val="Gy16"/>
      <sheetName val="Gi17"/>
      <sheetName val="Gi17_ICO"/>
      <sheetName val="Gi17_ICO_adj."/>
      <sheetName val="Gi17_PPA_adj."/>
      <sheetName val="Gi17.1"/>
      <sheetName val="Gi17.1_PPA_adj."/>
      <sheetName val="Gi17.1_ICO_adj."/>
      <sheetName val="Gi17_ICO_OP_adj."/>
      <sheetName val="Gi17.2"/>
      <sheetName val="Gi17.3"/>
      <sheetName val="Gi17.3_ICO_adj."/>
      <sheetName val="Gi17.4"/>
      <sheetName val="Gi17.4_ICO_adj."/>
      <sheetName val="Gi18.2_18.3"/>
      <sheetName val="Gi18_ti18"/>
      <sheetName val="Gi20"/>
      <sheetName val="Gi21"/>
      <sheetName val="Gy21_ti21_GM"/>
      <sheetName val="Gi22"/>
      <sheetName val="Gi23"/>
      <sheetName val="Gi24_GM"/>
      <sheetName val="Gi25"/>
      <sheetName val="Gy25"/>
      <sheetName val="Gi27"/>
      <sheetName val="Gi27.1"/>
      <sheetName val="Gy27"/>
      <sheetName val="Gi28"/>
      <sheetName val="Gi29_GM"/>
      <sheetName val="Gi90"/>
      <sheetName val="Gy90"/>
      <sheetName val="D1"/>
      <sheetName val="D2"/>
      <sheetName val="D3"/>
      <sheetName val="_METADATA"/>
      <sheetName val="_Calc"/>
      <sheetName val="_TECH_CHECK"/>
      <sheetName val="_TECH_OCI_ICO"/>
      <sheetName val="_TECH_SPF_ICO"/>
      <sheetName val="_TECH_Gi17_ICO"/>
      <sheetName val="_TECH_Gi29"/>
      <sheetName val="_TECH_gi4_NCI_ICO"/>
      <sheetName val="_TECH_Gy21_ti21"/>
      <sheetName val="_TECH_Gi24_GM"/>
    </sheetNames>
    <sheetDataSet>
      <sheetData sheetId="0"/>
      <sheetData sheetId="1"/>
      <sheetData sheetId="2"/>
      <sheetData sheetId="3">
        <row r="57">
          <cell r="E57" t="str">
            <v>Оглавление</v>
          </cell>
        </row>
        <row r="98">
          <cell r="E98" t="str">
            <v>Итого - Ожидаемые сроки погашения</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ПН уплаченный"/>
      <sheetName val="Pril2"/>
      <sheetName val="Disclosure"/>
      <sheetName val="кпн"/>
      <sheetName val="аморт"/>
      <sheetName val="начфот"/>
      <sheetName val="2770"/>
      <sheetName val="кфгд"/>
      <sheetName val="цб"/>
      <sheetName val="невыплач%%"/>
      <sheetName val="расчет"/>
      <sheetName val="ос"/>
    </sheetNames>
    <sheetDataSet>
      <sheetData sheetId="0">
        <row r="1">
          <cell r="D1" t="str">
            <v>с 01.01.2016 по 21.07.2016</v>
          </cell>
          <cell r="E1" t="str">
            <v>по счетам ГК 3561101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RUB)"/>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 val="КПН уплаченны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FX</v>
          </cell>
          <cell r="B2" t="str">
            <v>KZT</v>
          </cell>
        </row>
        <row r="3">
          <cell r="B3" t="str">
            <v>USD</v>
          </cell>
        </row>
        <row r="4">
          <cell r="B4" t="str">
            <v>GBP</v>
          </cell>
        </row>
        <row r="5">
          <cell r="B5" t="str">
            <v>JPY</v>
          </cell>
        </row>
        <row r="6">
          <cell r="B6" t="str">
            <v>EUR</v>
          </cell>
        </row>
        <row r="7">
          <cell r="B7" t="str">
            <v>XPD</v>
          </cell>
        </row>
        <row r="8">
          <cell r="B8" t="str">
            <v>XPT</v>
          </cell>
        </row>
        <row r="9">
          <cell r="B9" t="str">
            <v>CNY</v>
          </cell>
        </row>
        <row r="10">
          <cell r="B10" t="str">
            <v>CHF</v>
          </cell>
        </row>
        <row r="11">
          <cell r="B11" t="str">
            <v>XAG</v>
          </cell>
        </row>
        <row r="12">
          <cell r="B12" t="str">
            <v>XAU</v>
          </cell>
        </row>
        <row r="13">
          <cell r="B13" t="str">
            <v>RUR</v>
          </cell>
        </row>
      </sheetData>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Ввод"/>
      <sheetName val="ЯНВАРЬ"/>
      <sheetName val="US Dollar 2003"/>
      <sheetName val="SDR 2003"/>
      <sheetName val="BY Line Item"/>
      <sheetName val="Captions"/>
      <sheetName val="hiddenА"/>
      <sheetName val="K31X"/>
      <sheetName val="Consolidator Inputs"/>
      <sheetName val="jule-september2000"/>
      <sheetName val="Control"/>
      <sheetName val="Language"/>
      <sheetName val="Configuration"/>
      <sheetName val="Lists"/>
      <sheetName val="Checks"/>
      <sheetName val="SETUP"/>
      <sheetName val="B-4"/>
      <sheetName val="DCF"/>
      <sheetName val="ATI"/>
      <sheetName val="Hidden"/>
      <sheetName val="Test catalysts"/>
      <sheetName val="Cost 99v98"/>
      <sheetName val="GAAP TB 30.08.01  detail p&amp;l"/>
      <sheetName val="Synthèse"/>
      <sheetName val="AFE's  By Afe"/>
      <sheetName val="DTL"/>
      <sheetName val="General"/>
      <sheetName val="Book to tax"/>
      <sheetName val="Форма2"/>
      <sheetName val="confwh"/>
      <sheetName val="Excess Calc Payroll"/>
      <sheetName val="Проек_расх"/>
      <sheetName val="Проч_расх_"/>
      <sheetName val="US_Dollar_2003"/>
      <sheetName val="SDR_2003"/>
      <sheetName val="BY_Line_Item"/>
      <sheetName val="KCC"/>
      <sheetName val="SMSTemp"/>
      <sheetName val="Kolommen_balans"/>
      <sheetName val="A-20"/>
      <sheetName val="Staff"/>
      <sheetName val="Main Menu"/>
      <sheetName val="31.12.03"/>
      <sheetName val="Reference #'s"/>
      <sheetName val="Fm"/>
      <sheetName val="Major Maint"/>
      <sheetName val="HypInflInd"/>
      <sheetName val="Grouplist"/>
      <sheetName val="TB"/>
      <sheetName val="PR CN"/>
      <sheetName val="3НК"/>
      <sheetName val="L&amp;E"/>
      <sheetName val="исп.см."/>
      <sheetName val="Приложение"/>
      <sheetName val="Проек_расх1"/>
      <sheetName val="Проч_расх_1"/>
      <sheetName val="US_Dollar_20031"/>
      <sheetName val="SDR_20031"/>
      <sheetName val="BY_Line_Item1"/>
      <sheetName val="Consolidator_Inputs"/>
      <sheetName val="Test_catalysts"/>
      <sheetName val="Cost_99v98"/>
      <sheetName val="GAAP_TB_30_08_01__detail_p&amp;l"/>
      <sheetName val="AFE's__By_Afe"/>
      <sheetName val="Book_to_tax"/>
      <sheetName val="Excess_Calc_Payroll"/>
      <sheetName val="I. Прогноз доходов"/>
      <sheetName val="??????"/>
      <sheetName val=""/>
      <sheetName val="InvoiceList"/>
      <sheetName val="ïîñòàâêà ñðàâí13"/>
      <sheetName val="std tabel"/>
      <sheetName val="Settings"/>
      <sheetName val="Cover"/>
      <sheetName val="Main_Menu"/>
      <sheetName val="31_12_03"/>
      <sheetName val="Reference_#'s"/>
      <sheetName val="Major_Maint"/>
      <sheetName val="PR_CN"/>
      <sheetName val="Dank"/>
      <sheetName val="PNL"/>
      <sheetName val="Indizes"/>
      <sheetName val="TTG Financials KZT"/>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refreshError="1"/>
      <sheetData sheetId="84" refreshError="1"/>
      <sheetData sheetId="85" refreshError="1"/>
      <sheetData sheetId="8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B-4"/>
      <sheetName val="Catalogue"/>
      <sheetName val="Deep Water International"/>
      <sheetName val="Monthly Graphs 01"/>
      <sheetName val="Monthly Graphs 00"/>
      <sheetName val="t0_name"/>
      <sheetName val="ШК"/>
      <sheetName val="Актюбе"/>
      <sheetName val="ССГПО"/>
      <sheetName val="Курс валют"/>
      <sheetName val="ФОИ-Сен25.12"/>
      <sheetName val="#ССЫЛКА"/>
      <sheetName val="Excess Calc Payroll"/>
      <sheetName val="DCF"/>
      <sheetName val="ATI"/>
      <sheetName val="Проек_расх"/>
      <sheetName val="Проч_расх_"/>
      <sheetName val="finbal10"/>
      <sheetName val="SETUP"/>
      <sheetName val="KCC"/>
      <sheetName val="прочие"/>
      <sheetName val="US Dollar 2003"/>
      <sheetName val="SDR 2003"/>
      <sheetName val="Форма2"/>
      <sheetName val="Hidden"/>
      <sheetName val="FIYATLAR"/>
      <sheetName val=""/>
      <sheetName val="#511BkRec"/>
      <sheetName val="#511-DEC97"/>
      <sheetName val="#511-SEPT97"/>
      <sheetName val="#511-OCT97"/>
      <sheetName val="#511-NOV97"/>
      <sheetName val="Concentrate"/>
      <sheetName val="Проек_расх1"/>
      <sheetName val="Проч_расх_1"/>
      <sheetName val="Deep_Water_International"/>
      <sheetName val="Monthly_Graphs_01"/>
      <sheetName val="Monthly_Graphs_00"/>
      <sheetName val="Курс_валют"/>
      <sheetName val="ФОИ-Сен25_12"/>
      <sheetName val="Excess_Calc_Payroll"/>
      <sheetName val="Предпосылки"/>
      <sheetName val="Consolidator Inputs"/>
      <sheetName val="threshold table"/>
      <sheetName val="P-11 strecht "/>
      <sheetName val="Prelim Cost"/>
      <sheetName val="Grouplist"/>
      <sheetName val="MAGN"/>
      <sheetName val="Anlagevermögen"/>
      <sheetName val="Выбор"/>
      <sheetName val="Indizes"/>
      <sheetName val="FS Nis"/>
      <sheetName val="1. General Inputs"/>
      <sheetName val="PNL"/>
      <sheetName val="Sample"/>
      <sheetName val="Свод за 2008г"/>
      <sheetName val="Flash Report SDC(EUR)"/>
    </sheetNames>
    <sheetDataSet>
      <sheetData sheetId="0" refreshError="1"/>
      <sheetData sheetId="1">
        <row r="3">
          <cell r="A3">
            <v>101</v>
          </cell>
        </row>
      </sheetData>
      <sheetData sheetId="2">
        <row r="3">
          <cell r="A3">
            <v>101</v>
          </cell>
        </row>
      </sheetData>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
          <cell r="A3">
            <v>101</v>
          </cell>
        </row>
      </sheetData>
      <sheetData sheetId="39">
        <row r="3">
          <cell r="A3">
            <v>101</v>
          </cell>
        </row>
      </sheetData>
      <sheetData sheetId="40">
        <row r="3">
          <cell r="A3">
            <v>101</v>
          </cell>
        </row>
      </sheetData>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итого"/>
      <sheetName val="PIT Фин. инст."/>
      <sheetName val="Статьи"/>
    </sheetNames>
    <sheetDataSet>
      <sheetData sheetId="0" refreshError="1"/>
      <sheetData sheetId="1">
        <row r="1">
          <cell r="F1" t="str">
            <v>Preliminary</v>
          </cell>
          <cell r="G1" t="str">
            <v>AJE</v>
          </cell>
          <cell r="H1" t="str">
            <v>Adjusted</v>
          </cell>
          <cell r="I1" t="str">
            <v>RJE</v>
          </cell>
          <cell r="J1" t="str">
            <v>Final</v>
          </cell>
          <cell r="K1" t="str">
            <v>PY1</v>
          </cell>
        </row>
        <row r="3">
          <cell r="F3">
            <v>-1967</v>
          </cell>
          <cell r="G3">
            <v>0</v>
          </cell>
          <cell r="H3">
            <v>-1967</v>
          </cell>
          <cell r="I3">
            <v>0</v>
          </cell>
          <cell r="J3">
            <v>-1967</v>
          </cell>
          <cell r="K3">
            <v>0</v>
          </cell>
        </row>
        <row r="4">
          <cell r="F4">
            <v>-152</v>
          </cell>
          <cell r="G4">
            <v>0</v>
          </cell>
          <cell r="H4">
            <v>-152</v>
          </cell>
          <cell r="I4">
            <v>0</v>
          </cell>
          <cell r="J4">
            <v>-152</v>
          </cell>
          <cell r="K4">
            <v>0</v>
          </cell>
        </row>
        <row r="5">
          <cell r="F5">
            <v>-2278</v>
          </cell>
          <cell r="G5">
            <v>0</v>
          </cell>
          <cell r="H5">
            <v>-2278</v>
          </cell>
          <cell r="I5">
            <v>0</v>
          </cell>
          <cell r="J5">
            <v>-2278</v>
          </cell>
          <cell r="K5">
            <v>0</v>
          </cell>
        </row>
        <row r="6">
          <cell r="F6">
            <v>-5793</v>
          </cell>
          <cell r="G6">
            <v>0</v>
          </cell>
          <cell r="H6">
            <v>-5793</v>
          </cell>
          <cell r="I6">
            <v>0</v>
          </cell>
          <cell r="J6">
            <v>-5793</v>
          </cell>
          <cell r="K6">
            <v>0</v>
          </cell>
        </row>
        <row r="7">
          <cell r="F7">
            <v>-80166</v>
          </cell>
          <cell r="G7">
            <v>0</v>
          </cell>
          <cell r="H7">
            <v>-80166</v>
          </cell>
          <cell r="I7">
            <v>0</v>
          </cell>
          <cell r="J7">
            <v>-80166</v>
          </cell>
          <cell r="K7">
            <v>0</v>
          </cell>
        </row>
        <row r="8">
          <cell r="F8">
            <v>-837</v>
          </cell>
          <cell r="G8">
            <v>0</v>
          </cell>
          <cell r="H8">
            <v>-837</v>
          </cell>
          <cell r="I8">
            <v>0</v>
          </cell>
          <cell r="J8">
            <v>-837</v>
          </cell>
          <cell r="K8">
            <v>0</v>
          </cell>
        </row>
        <row r="9">
          <cell r="F9">
            <v>-71870</v>
          </cell>
          <cell r="G9">
            <v>0</v>
          </cell>
          <cell r="H9">
            <v>-71870</v>
          </cell>
          <cell r="I9">
            <v>0</v>
          </cell>
          <cell r="J9">
            <v>-71870</v>
          </cell>
          <cell r="K9">
            <v>0</v>
          </cell>
        </row>
        <row r="10">
          <cell r="F10">
            <v>-21798</v>
          </cell>
          <cell r="G10">
            <v>0</v>
          </cell>
          <cell r="H10">
            <v>-21798</v>
          </cell>
          <cell r="I10">
            <v>0</v>
          </cell>
          <cell r="J10">
            <v>-21798</v>
          </cell>
          <cell r="K10">
            <v>0</v>
          </cell>
        </row>
        <row r="11">
          <cell r="F11">
            <v>-38007</v>
          </cell>
          <cell r="G11">
            <v>0</v>
          </cell>
          <cell r="H11">
            <v>-38007</v>
          </cell>
          <cell r="I11">
            <v>0</v>
          </cell>
          <cell r="J11">
            <v>-38007</v>
          </cell>
          <cell r="K11">
            <v>0</v>
          </cell>
        </row>
        <row r="12">
          <cell r="F12">
            <v>-60816</v>
          </cell>
          <cell r="G12">
            <v>0</v>
          </cell>
          <cell r="H12">
            <v>-60816</v>
          </cell>
          <cell r="I12">
            <v>0</v>
          </cell>
          <cell r="J12">
            <v>-60816</v>
          </cell>
          <cell r="K12">
            <v>0</v>
          </cell>
        </row>
        <row r="13">
          <cell r="F13">
            <v>-116</v>
          </cell>
          <cell r="G13">
            <v>0</v>
          </cell>
          <cell r="H13">
            <v>-116</v>
          </cell>
          <cell r="I13">
            <v>0</v>
          </cell>
          <cell r="J13">
            <v>-116</v>
          </cell>
          <cell r="K13">
            <v>0</v>
          </cell>
        </row>
        <row r="14">
          <cell r="F14">
            <v>-556</v>
          </cell>
          <cell r="G14">
            <v>0</v>
          </cell>
          <cell r="H14">
            <v>-556</v>
          </cell>
          <cell r="I14">
            <v>0</v>
          </cell>
          <cell r="J14">
            <v>-556</v>
          </cell>
          <cell r="K14">
            <v>0</v>
          </cell>
        </row>
        <row r="15">
          <cell r="F15">
            <v>-1013</v>
          </cell>
          <cell r="G15">
            <v>0</v>
          </cell>
          <cell r="H15">
            <v>-1013</v>
          </cell>
          <cell r="I15">
            <v>0</v>
          </cell>
          <cell r="J15">
            <v>-1013</v>
          </cell>
          <cell r="K15">
            <v>0</v>
          </cell>
        </row>
        <row r="16">
          <cell r="F16">
            <v>-129239</v>
          </cell>
          <cell r="G16">
            <v>0</v>
          </cell>
          <cell r="H16">
            <v>-129239</v>
          </cell>
          <cell r="I16">
            <v>0</v>
          </cell>
          <cell r="J16">
            <v>-129239</v>
          </cell>
          <cell r="K16">
            <v>0</v>
          </cell>
        </row>
        <row r="17">
          <cell r="F17">
            <v>-19109</v>
          </cell>
          <cell r="G17">
            <v>0</v>
          </cell>
          <cell r="H17">
            <v>-19109</v>
          </cell>
          <cell r="I17">
            <v>0</v>
          </cell>
          <cell r="J17">
            <v>-19109</v>
          </cell>
          <cell r="K17">
            <v>0</v>
          </cell>
        </row>
        <row r="18">
          <cell r="F18">
            <v>-11528</v>
          </cell>
          <cell r="G18">
            <v>0</v>
          </cell>
          <cell r="H18">
            <v>-11528</v>
          </cell>
          <cell r="I18">
            <v>0</v>
          </cell>
          <cell r="J18">
            <v>-11528</v>
          </cell>
          <cell r="K18">
            <v>0</v>
          </cell>
        </row>
        <row r="19">
          <cell r="F19">
            <v>-28481</v>
          </cell>
          <cell r="G19">
            <v>0</v>
          </cell>
          <cell r="H19">
            <v>-28481</v>
          </cell>
          <cell r="I19">
            <v>0</v>
          </cell>
          <cell r="J19">
            <v>-28481</v>
          </cell>
          <cell r="K19">
            <v>0</v>
          </cell>
        </row>
        <row r="20">
          <cell r="F20">
            <v>-6861</v>
          </cell>
          <cell r="G20">
            <v>0</v>
          </cell>
          <cell r="H20">
            <v>-6861</v>
          </cell>
          <cell r="I20">
            <v>0</v>
          </cell>
          <cell r="J20">
            <v>-6861</v>
          </cell>
          <cell r="K20">
            <v>0</v>
          </cell>
        </row>
        <row r="21">
          <cell r="F21">
            <v>-9714</v>
          </cell>
          <cell r="G21">
            <v>0</v>
          </cell>
          <cell r="H21">
            <v>-9714</v>
          </cell>
          <cell r="I21">
            <v>0</v>
          </cell>
          <cell r="J21">
            <v>-9714</v>
          </cell>
          <cell r="K21">
            <v>0</v>
          </cell>
        </row>
        <row r="22">
          <cell r="F22">
            <v>-693</v>
          </cell>
          <cell r="G22">
            <v>0</v>
          </cell>
          <cell r="H22">
            <v>-693</v>
          </cell>
          <cell r="I22">
            <v>0</v>
          </cell>
          <cell r="J22">
            <v>-693</v>
          </cell>
          <cell r="K22">
            <v>0</v>
          </cell>
        </row>
        <row r="23">
          <cell r="F23">
            <v>-100</v>
          </cell>
          <cell r="G23">
            <v>0</v>
          </cell>
          <cell r="H23">
            <v>-100</v>
          </cell>
          <cell r="I23">
            <v>0</v>
          </cell>
          <cell r="J23">
            <v>-100</v>
          </cell>
          <cell r="K23">
            <v>0</v>
          </cell>
        </row>
        <row r="24">
          <cell r="F24">
            <v>-24</v>
          </cell>
          <cell r="G24">
            <v>0</v>
          </cell>
          <cell r="H24">
            <v>-24</v>
          </cell>
          <cell r="I24">
            <v>0</v>
          </cell>
          <cell r="J24">
            <v>-24</v>
          </cell>
          <cell r="K24">
            <v>0</v>
          </cell>
        </row>
        <row r="25">
          <cell r="F25">
            <v>-6352</v>
          </cell>
          <cell r="G25">
            <v>0</v>
          </cell>
          <cell r="H25">
            <v>-6352</v>
          </cell>
          <cell r="I25">
            <v>0</v>
          </cell>
          <cell r="J25">
            <v>-6352</v>
          </cell>
          <cell r="K25">
            <v>0</v>
          </cell>
        </row>
        <row r="26">
          <cell r="F26">
            <v>-2469</v>
          </cell>
          <cell r="G26">
            <v>0</v>
          </cell>
          <cell r="H26">
            <v>-2469</v>
          </cell>
          <cell r="I26">
            <v>0</v>
          </cell>
          <cell r="J26">
            <v>-2469</v>
          </cell>
          <cell r="K26">
            <v>0</v>
          </cell>
        </row>
        <row r="27">
          <cell r="F27">
            <v>-215964</v>
          </cell>
          <cell r="G27">
            <v>0</v>
          </cell>
          <cell r="H27">
            <v>-215964</v>
          </cell>
          <cell r="I27">
            <v>0</v>
          </cell>
          <cell r="J27">
            <v>-215964</v>
          </cell>
          <cell r="K27">
            <v>0</v>
          </cell>
        </row>
        <row r="28">
          <cell r="F28">
            <v>-715903</v>
          </cell>
          <cell r="G28">
            <v>0</v>
          </cell>
          <cell r="H28">
            <v>-715903</v>
          </cell>
          <cell r="I28">
            <v>0</v>
          </cell>
          <cell r="J28">
            <v>-715903</v>
          </cell>
          <cell r="K28">
            <v>0</v>
          </cell>
        </row>
        <row r="29">
          <cell r="F29">
            <v>-715903</v>
          </cell>
          <cell r="G29">
            <v>0</v>
          </cell>
          <cell r="H29">
            <v>-715903</v>
          </cell>
          <cell r="I29">
            <v>0</v>
          </cell>
          <cell r="J29">
            <v>-715903</v>
          </cell>
          <cell r="K29">
            <v>0</v>
          </cell>
        </row>
      </sheetData>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eel KZT98"/>
      <sheetName val="BS-Coal KZT98"/>
      <sheetName val="BS- KZT  IK 98"/>
      <sheetName val="BS-Steel $98"/>
      <sheetName val="BS-Coal $98"/>
      <sheetName val="BS- $ IK98"/>
      <sheetName val="Steel"/>
      <sheetName val="OOKS   "/>
      <sheetName val="Scrap shop "/>
      <sheetName val="Catering combine "/>
      <sheetName val="Ispat hotel "/>
      <sheetName val="Ispat Tex "/>
      <sheetName val="Tets 2 "/>
      <sheetName val="Steel Division "/>
      <sheetName val="B.S. Steel Div "/>
      <sheetName val="ppty ytd sept 97"/>
      <sheetName val="exchange rates"/>
      <sheetName val="GOODWILL 1999"/>
      <sheetName val="profit 99 Steel Div Tenge"/>
      <sheetName val="profit 99 Steel Div USD"/>
      <sheetName val="Profit Steel Div 0199"/>
      <sheetName val="Profit Steel Div 0299"/>
      <sheetName val="Profit Steel Div 0399"/>
      <sheetName val="Profit Steel Div 0499"/>
      <sheetName val="Profit Steel Div 0599"/>
      <sheetName val="Profit Steel Div 0699"/>
      <sheetName val="Profit Steel Div 0799"/>
      <sheetName val="Profit Steel Div 0899"/>
      <sheetName val="Profit Steel Div 0999"/>
      <sheetName val="Profit Steel Div 1099"/>
      <sheetName val="Profit Steel Div 1199"/>
      <sheetName val="Profit Steel Div 1299"/>
      <sheetName val="Profit Steel Division YTD"/>
      <sheetName val="TRF PRICE DIFF COAL DIV"/>
      <sheetName val="KAZAK RECO ST 99"/>
      <sheetName val="KAZAK RECO ST 99 (2)"/>
      <sheetName val="KAZAK IAS PL AC  RECO  99"/>
      <sheetName val="KAZAK RECO STCoal  99"/>
      <sheetName val="PL-format Tenge Steel"/>
      <sheetName val="PL-format Tenge  Coal "/>
      <sheetName val="PL-format Tenge  IK "/>
      <sheetName val="BS-Steel KZT"/>
      <sheetName val="BS-Coal KZT"/>
      <sheetName val="BS- KZT  IK "/>
      <sheetName val="BS-Steel $"/>
      <sheetName val="BS-Coal $"/>
      <sheetName val="BS- $ IK"/>
      <sheetName val="PL-format $ Steel"/>
      <sheetName val="PL-format $ Coal"/>
      <sheetName val="PL-format $ IK"/>
      <sheetName val="Accounts receivable "/>
      <sheetName val="Creditors  "/>
      <sheetName val="Inventory"/>
      <sheetName val="Inventory valuation"/>
      <sheetName val="Inventory 0699"/>
      <sheetName val="acc 821 "/>
      <sheetName val="FIXED ASSETS Kazak0899"/>
      <sheetName val="Dues to govt"/>
      <sheetName val="TAXES kas"/>
      <sheetName val="DTL IAS  99"/>
      <sheetName val="NOTES"/>
      <sheetName val="corporate exposure 98"/>
      <sheetName val="corporate exposure 99"/>
      <sheetName val="BAD DEBTS"/>
      <sheetName val="profit 9"/>
      <sheetName val="profit 98(1)"/>
      <sheetName val="DEPN  YTD SEPT 97"/>
      <sheetName val="IAS bsheet june 97"/>
      <sheetName val="US Dollar 2003"/>
      <sheetName val="SDR 2003"/>
      <sheetName val="GAAP TB 31.12.01  detail p&amp;l"/>
      <sheetName val="Auxilliary_Info"/>
      <sheetName val="Links"/>
      <sheetName val="Статьи"/>
      <sheetName val="TB 2005"/>
      <sheetName val="1NK"/>
      <sheetName val="Hidden"/>
      <sheetName val="Betas by Sector"/>
      <sheetName val="RTS_tl"/>
      <sheetName val="Risk Country rating"/>
      <sheetName val="Risk Company Size"/>
      <sheetName val="GKO"/>
      <sheetName val="RTS"/>
      <sheetName val="I. Прогноз доходов"/>
      <sheetName val="IAS0899"/>
      <sheetName val="TB KMG Fin 2007"/>
      <sheetName val="Форма2"/>
      <sheetName val="MAIN"/>
      <sheetName val=""/>
      <sheetName val="Consolidator Inputs"/>
      <sheetName val="DropDown"/>
      <sheetName val="AR Drop Downs"/>
      <sheetName val="17"/>
      <sheetName val="Drop Down"/>
      <sheetName val="K_760"/>
      <sheetName val="Прил 1"/>
      <sheetName val="KAZAK_RECO_ST_99"/>
      <sheetName val="BS-Steel_KZT98"/>
      <sheetName val="BS-Coal_KZT98"/>
      <sheetName val="BS-_KZT__IK_98"/>
      <sheetName val="BS-Steel_$98"/>
      <sheetName val="BS-Coal_$98"/>
      <sheetName val="BS-_$_IK98"/>
      <sheetName val="OOKS___"/>
      <sheetName val="Scrap_shop_"/>
      <sheetName val="Catering_combine_"/>
      <sheetName val="Ispat_hotel_"/>
      <sheetName val="Ispat_Tex_"/>
      <sheetName val="Tets_2_"/>
      <sheetName val="Steel_Division_"/>
      <sheetName val="B_S__Steel_Div_"/>
      <sheetName val="ppty_ytd_sept_97"/>
      <sheetName val="exchange_rates"/>
      <sheetName val="GOODWILL_1999"/>
      <sheetName val="profit_99_Steel_Div_Tenge"/>
      <sheetName val="profit_99_Steel_Div_USD"/>
      <sheetName val="Profit_Steel_Div_0199"/>
      <sheetName val="Profit_Steel_Div_0299"/>
      <sheetName val="Profit_Steel_Div_0399"/>
      <sheetName val="Profit_Steel_Div_0499"/>
      <sheetName val="Profit_Steel_Div_0599"/>
      <sheetName val="Profit_Steel_Div_0699"/>
      <sheetName val="Profit_Steel_Div_0799"/>
      <sheetName val="Profit_Steel_Div_0899"/>
      <sheetName val="Profit_Steel_Div_0999"/>
      <sheetName val="Profit_Steel_Div_1099"/>
      <sheetName val="Profit_Steel_Div_1199"/>
      <sheetName val="Profit_Steel_Div_1299"/>
      <sheetName val="Profit_Steel_Division_YTD"/>
      <sheetName val="TRF_PRICE_DIFF_COAL_DIV"/>
      <sheetName val="KAZAK_RECO_ST_99_(2)"/>
      <sheetName val="KAZAK_IAS_PL_AC__RECO__99"/>
      <sheetName val="KAZAK_RECO_STCoal__99"/>
      <sheetName val="PL-format_Tenge_Steel"/>
      <sheetName val="PL-format_Tenge__Coal_"/>
      <sheetName val="PL-format_Tenge__IK_"/>
      <sheetName val="BS-Steel_KZT"/>
      <sheetName val="BS-Coal_KZT"/>
      <sheetName val="BS-_KZT__IK_"/>
      <sheetName val="BS-Steel_$"/>
      <sheetName val="BS-Coal_$"/>
      <sheetName val="BS-_$_IK"/>
      <sheetName val="PL-format_$_Steel"/>
      <sheetName val="PL-format_$_Coal"/>
      <sheetName val="PL-format_$_IK"/>
      <sheetName val="Accounts_receivable_"/>
      <sheetName val="Creditors__"/>
      <sheetName val="Inventory_valuation"/>
      <sheetName val="Inventory_0699"/>
      <sheetName val="acc_821_"/>
      <sheetName val="FIXED_ASSETS_Kazak0899"/>
      <sheetName val="Dues_to_govt"/>
      <sheetName val="TAXES_kas"/>
      <sheetName val="DTL_IAS__99"/>
      <sheetName val="corporate_exposure_98"/>
      <sheetName val="corporate_exposure_99"/>
      <sheetName val="BAD_DEBTS"/>
      <sheetName val="profit_9"/>
      <sheetName val="profit_98(1)"/>
      <sheetName val="DEPN__YTD_SEPT_97"/>
      <sheetName val="IAS_bsheet_june_97"/>
      <sheetName val="Assumptions"/>
      <sheetName val="Const"/>
      <sheetName val="Dep_OpEx"/>
      <sheetName val="25. Hidden"/>
      <sheetName val="2. Inputs"/>
      <sheetName val="K101 FA Lead"/>
      <sheetName val="workings"/>
      <sheetName val="Macroeconomic Assumptions"/>
      <sheetName val="CHALLAN"/>
      <sheetName val="Планы"/>
      <sheetName val="баланс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ISPAT KARMET</v>
          </cell>
        </row>
      </sheetData>
      <sheetData sheetId="34">
        <row r="1">
          <cell r="A1" t="str">
            <v>ISPAT KARMET</v>
          </cell>
          <cell r="AO1">
            <v>36360</v>
          </cell>
        </row>
        <row r="2">
          <cell r="M2">
            <v>114.5</v>
          </cell>
          <cell r="P2">
            <v>128</v>
          </cell>
          <cell r="S2">
            <v>131</v>
          </cell>
        </row>
        <row r="3">
          <cell r="A3" t="str">
            <v>RECONCILIATION STATEMENT</v>
          </cell>
        </row>
        <row r="4">
          <cell r="A4" t="str">
            <v>PROFIT &amp; LOSS A/C HEADS STEEL DIVISION</v>
          </cell>
          <cell r="L4" t="str">
            <v>APRIL 99</v>
          </cell>
          <cell r="O4">
            <v>36281</v>
          </cell>
          <cell r="R4">
            <v>36312</v>
          </cell>
          <cell r="AM4" t="str">
            <v>TOTAL 99</v>
          </cell>
          <cell r="AO4" t="str">
            <v>REMARKS</v>
          </cell>
        </row>
        <row r="5">
          <cell r="A5" t="str">
            <v>Ytd August 99</v>
          </cell>
        </row>
        <row r="6">
          <cell r="K6" t="str">
            <v>TENGE X 1000</v>
          </cell>
          <cell r="L6" t="str">
            <v>USD X 1000</v>
          </cell>
          <cell r="M6" t="str">
            <v>ex rate</v>
          </cell>
          <cell r="N6" t="str">
            <v>TENGE X 1000</v>
          </cell>
          <cell r="O6" t="str">
            <v>USD X 1000</v>
          </cell>
          <cell r="P6" t="str">
            <v>ex rate</v>
          </cell>
          <cell r="Q6" t="str">
            <v>TENGE X 1000</v>
          </cell>
          <cell r="R6" t="str">
            <v>USD X 1000</v>
          </cell>
          <cell r="S6" t="str">
            <v>ex rate</v>
          </cell>
          <cell r="AL6" t="str">
            <v>TENGE X 1000</v>
          </cell>
          <cell r="AM6" t="str">
            <v>USD X 1000</v>
          </cell>
          <cell r="AN6" t="str">
            <v>ex rate</v>
          </cell>
        </row>
        <row r="9">
          <cell r="A9" t="str">
            <v>1. SALES</v>
          </cell>
        </row>
        <row r="11">
          <cell r="A11" t="str">
            <v>As per Kazak books</v>
          </cell>
          <cell r="K11">
            <v>6617108.9060000004</v>
          </cell>
          <cell r="L11">
            <v>57791.34415720524</v>
          </cell>
          <cell r="M11">
            <v>114.50000000000001</v>
          </cell>
          <cell r="N11">
            <v>6707661.5099999998</v>
          </cell>
          <cell r="O11">
            <v>52403.605546874998</v>
          </cell>
          <cell r="P11">
            <v>128</v>
          </cell>
          <cell r="Q11">
            <v>6733637.9159999993</v>
          </cell>
          <cell r="R11">
            <v>51401.816152671752</v>
          </cell>
          <cell r="S11">
            <v>131</v>
          </cell>
          <cell r="AL11">
            <v>46154378.056999996</v>
          </cell>
          <cell r="AM11">
            <v>403621.52405056887</v>
          </cell>
          <cell r="AN11">
            <v>114.35063619455887</v>
          </cell>
        </row>
        <row r="12">
          <cell r="AL12">
            <v>0</v>
          </cell>
          <cell r="AM12">
            <v>0</v>
          </cell>
          <cell r="AN12" t="e">
            <v>#DIV/0!</v>
          </cell>
        </row>
        <row r="13">
          <cell r="A13" t="str">
            <v>Adjustments for KAS / IAS :</v>
          </cell>
          <cell r="AL13">
            <v>0</v>
          </cell>
          <cell r="AM13">
            <v>0</v>
          </cell>
          <cell r="AN13" t="e">
            <v>#DIV/0!</v>
          </cell>
        </row>
        <row r="14">
          <cell r="AL14">
            <v>0</v>
          </cell>
          <cell r="AM14">
            <v>0</v>
          </cell>
          <cell r="AN14" t="e">
            <v>#DIV/0!</v>
          </cell>
        </row>
        <row r="15">
          <cell r="A15" t="str">
            <v>Adjustments for Variable Cost  :</v>
          </cell>
          <cell r="AL15">
            <v>0</v>
          </cell>
          <cell r="AM15">
            <v>0</v>
          </cell>
          <cell r="AN15" t="e">
            <v>#DIV/0!</v>
          </cell>
        </row>
        <row r="17">
          <cell r="A17" t="str">
            <v>Sub Total : Sales as per Variable Cost Statement</v>
          </cell>
          <cell r="K17">
            <v>6617108.9060000004</v>
          </cell>
          <cell r="L17">
            <v>57791.34415720524</v>
          </cell>
          <cell r="M17">
            <v>114.50000000000001</v>
          </cell>
          <cell r="N17">
            <v>6707661.5099999998</v>
          </cell>
          <cell r="O17">
            <v>52403.605546874998</v>
          </cell>
          <cell r="P17">
            <v>128</v>
          </cell>
          <cell r="Q17">
            <v>6733637.9159999993</v>
          </cell>
          <cell r="R17">
            <v>51401.816152671752</v>
          </cell>
          <cell r="S17">
            <v>131</v>
          </cell>
          <cell r="AL17">
            <v>46154378.056999996</v>
          </cell>
          <cell r="AM17">
            <v>403621.52405056887</v>
          </cell>
          <cell r="AN17">
            <v>114.35063619455887</v>
          </cell>
        </row>
        <row r="19">
          <cell r="M19" t="e">
            <v>#DIV/0!</v>
          </cell>
          <cell r="P19" t="e">
            <v>#DIV/0!</v>
          </cell>
          <cell r="S19" t="e">
            <v>#DIV/0!</v>
          </cell>
          <cell r="AL19">
            <v>0</v>
          </cell>
          <cell r="AM19">
            <v>0</v>
          </cell>
          <cell r="AN19" t="e">
            <v>#DIV/0!</v>
          </cell>
        </row>
        <row r="20">
          <cell r="A20" t="str">
            <v>tenge translated $ exchange Gain reversed</v>
          </cell>
          <cell r="L20">
            <v>-11396.179537117903</v>
          </cell>
          <cell r="O20">
            <v>-4742.1325000000006</v>
          </cell>
          <cell r="R20">
            <v>-1090.0526259541975</v>
          </cell>
          <cell r="AL20">
            <v>0</v>
          </cell>
          <cell r="AM20">
            <v>-19193.899729765639</v>
          </cell>
          <cell r="AN20">
            <v>0</v>
          </cell>
          <cell r="AO20" t="str">
            <v>Reversal of $ translation of Exchange Gain</v>
          </cell>
        </row>
        <row r="21">
          <cell r="A21" t="str">
            <v>tenge translated $ exchange Loss reversed</v>
          </cell>
          <cell r="L21">
            <v>650.14401746724889</v>
          </cell>
          <cell r="O21">
            <v>591.53201562499999</v>
          </cell>
          <cell r="R21">
            <v>133.60445038167938</v>
          </cell>
          <cell r="AL21">
            <v>0</v>
          </cell>
          <cell r="AM21">
            <v>1505.3817125611022</v>
          </cell>
          <cell r="AN21">
            <v>0</v>
          </cell>
          <cell r="AO21" t="str">
            <v>Reversal of $ translation of Exchange Loss</v>
          </cell>
        </row>
        <row r="22">
          <cell r="AL22">
            <v>0</v>
          </cell>
          <cell r="AM22">
            <v>0</v>
          </cell>
          <cell r="AN22" t="e">
            <v>#DIV/0!</v>
          </cell>
        </row>
        <row r="23">
          <cell r="A23" t="str">
            <v>Journal Entry Trf to Other Income</v>
          </cell>
          <cell r="AL23">
            <v>-123725</v>
          </cell>
          <cell r="AM23">
            <v>-1414</v>
          </cell>
          <cell r="AN23">
            <v>87.5</v>
          </cell>
          <cell r="AO23" t="str">
            <v>Contra Cost of Sales $ 839 /other income $ 575 TH</v>
          </cell>
        </row>
        <row r="24">
          <cell r="AL24">
            <v>0</v>
          </cell>
          <cell r="AM24">
            <v>0</v>
          </cell>
          <cell r="AN24" t="e">
            <v>#DIV/0!</v>
          </cell>
          <cell r="AO24" t="str">
            <v>Contra</v>
          </cell>
        </row>
        <row r="26">
          <cell r="A26" t="str">
            <v xml:space="preserve">TOTAL SALES FOR KAS / IAS </v>
          </cell>
          <cell r="K26">
            <v>6617108.9060000004</v>
          </cell>
          <cell r="L26">
            <v>47045.308637554583</v>
          </cell>
          <cell r="M26">
            <v>140.65395886717172</v>
          </cell>
          <cell r="N26">
            <v>6707661.5099999998</v>
          </cell>
          <cell r="O26">
            <v>48253.0050625</v>
          </cell>
          <cell r="P26">
            <v>139.01023369035482</v>
          </cell>
          <cell r="Q26">
            <v>6733637.9159999993</v>
          </cell>
          <cell r="R26">
            <v>50445.367977099238</v>
          </cell>
          <cell r="S26">
            <v>133.48377038416845</v>
          </cell>
          <cell r="AL26">
            <v>46030653.056999996</v>
          </cell>
          <cell r="AM26">
            <v>384519.00603336433</v>
          </cell>
          <cell r="AN26">
            <v>119.70969531999144</v>
          </cell>
        </row>
        <row r="27">
          <cell r="AL27">
            <v>0</v>
          </cell>
          <cell r="AM27">
            <v>0</v>
          </cell>
          <cell r="AO27" t="str">
            <v>check</v>
          </cell>
        </row>
        <row r="31">
          <cell r="A31" t="str">
            <v>2. COST OF SALES :</v>
          </cell>
        </row>
        <row r="33">
          <cell r="A33" t="str">
            <v>As per Kazak books</v>
          </cell>
          <cell r="K33">
            <v>-4609965.5980000002</v>
          </cell>
          <cell r="L33">
            <v>-40261.708279475999</v>
          </cell>
          <cell r="M33">
            <v>114.49999999999996</v>
          </cell>
          <cell r="N33">
            <v>-4987265.1300000008</v>
          </cell>
          <cell r="O33">
            <v>-38963.008828125006</v>
          </cell>
          <cell r="P33">
            <v>128</v>
          </cell>
          <cell r="Q33">
            <v>-4806080.5590000013</v>
          </cell>
          <cell r="R33">
            <v>-36687.637854961824</v>
          </cell>
          <cell r="S33">
            <v>131.00000000000006</v>
          </cell>
          <cell r="AL33">
            <v>-36629683.674000002</v>
          </cell>
          <cell r="AM33">
            <v>-329605.39022939093</v>
          </cell>
          <cell r="AN33">
            <v>111.13193157583784</v>
          </cell>
        </row>
        <row r="35">
          <cell r="A35" t="str">
            <v>Adjustments for KAS / IAS :</v>
          </cell>
        </row>
        <row r="37">
          <cell r="A37" t="str">
            <v>Adjustments for Variable Cost  :</v>
          </cell>
        </row>
        <row r="39">
          <cell r="A39" t="str">
            <v xml:space="preserve">Valuation of semi finished goods under ttl cost </v>
          </cell>
        </row>
        <row r="40">
          <cell r="A40" t="str">
            <v>reversed for the month</v>
          </cell>
          <cell r="K40">
            <v>-106937</v>
          </cell>
          <cell r="L40">
            <v>5257</v>
          </cell>
          <cell r="M40">
            <v>-20.341829941031005</v>
          </cell>
          <cell r="N40">
            <v>194490</v>
          </cell>
          <cell r="O40">
            <v>3734</v>
          </cell>
          <cell r="P40">
            <v>52.086234600964112</v>
          </cell>
          <cell r="Q40">
            <v>-355673</v>
          </cell>
          <cell r="R40">
            <v>-2320</v>
          </cell>
          <cell r="S40">
            <v>153.3073275862069</v>
          </cell>
          <cell r="AL40">
            <v>-367431</v>
          </cell>
          <cell r="AM40">
            <v>6645</v>
          </cell>
          <cell r="AN40">
            <v>-55.29435665914221</v>
          </cell>
          <cell r="AO40" t="str">
            <v>Contra Inventory A/c</v>
          </cell>
        </row>
        <row r="42">
          <cell r="A42" t="str">
            <v xml:space="preserve">Valuation of semi finished goods under var. cost </v>
          </cell>
          <cell r="K42">
            <v>134428</v>
          </cell>
          <cell r="L42">
            <v>-2509</v>
          </cell>
          <cell r="M42">
            <v>-53.578318055001994</v>
          </cell>
          <cell r="N42">
            <v>-135716</v>
          </cell>
          <cell r="O42">
            <v>-3726</v>
          </cell>
          <cell r="P42">
            <v>36.424047235641439</v>
          </cell>
          <cell r="Q42">
            <v>247334</v>
          </cell>
          <cell r="R42">
            <v>1906</v>
          </cell>
          <cell r="S42">
            <v>129.76600209863588</v>
          </cell>
          <cell r="AL42">
            <v>368425</v>
          </cell>
          <cell r="AM42">
            <v>-3752</v>
          </cell>
          <cell r="AN42">
            <v>-98.194296375266518</v>
          </cell>
          <cell r="AO42" t="str">
            <v>Contra Inventory A/c</v>
          </cell>
        </row>
        <row r="43">
          <cell r="A43" t="str">
            <v>incorporated for the month</v>
          </cell>
          <cell r="AO43" t="str">
            <v>( refer Inventory Schedule )</v>
          </cell>
        </row>
        <row r="45">
          <cell r="A45" t="str">
            <v>Sub Total : Cost of Sales as per Variable Cost Statement</v>
          </cell>
          <cell r="K45">
            <v>-4582474.5980000002</v>
          </cell>
          <cell r="L45">
            <v>-37513.708279475999</v>
          </cell>
          <cell r="M45">
            <v>122.15466847107469</v>
          </cell>
          <cell r="N45">
            <v>-4928491.1300000008</v>
          </cell>
          <cell r="O45">
            <v>-38955.008828125006</v>
          </cell>
          <cell r="P45">
            <v>126.51752055159835</v>
          </cell>
          <cell r="Q45">
            <v>-4914419.5590000013</v>
          </cell>
          <cell r="R45">
            <v>-37101.637854961824</v>
          </cell>
          <cell r="S45">
            <v>132.45829141590758</v>
          </cell>
          <cell r="AL45">
            <v>-36628689.674000002</v>
          </cell>
          <cell r="AM45">
            <v>-326712.39022939093</v>
          </cell>
          <cell r="AN45">
            <v>112.11294939956917</v>
          </cell>
        </row>
        <row r="47">
          <cell r="M47" t="e">
            <v>#DIV/0!</v>
          </cell>
          <cell r="P47" t="e">
            <v>#DIV/0!</v>
          </cell>
          <cell r="Q47">
            <v>0</v>
          </cell>
          <cell r="R47">
            <v>0</v>
          </cell>
          <cell r="S47" t="e">
            <v>#DIV/0!</v>
          </cell>
          <cell r="AL47">
            <v>0</v>
          </cell>
          <cell r="AM47">
            <v>0</v>
          </cell>
          <cell r="AN47" t="e">
            <v>#DIV/0!</v>
          </cell>
        </row>
        <row r="49">
          <cell r="A49" t="str">
            <v>Trf price diff Coal division - conta Inter Unit A/c</v>
          </cell>
          <cell r="K49">
            <v>184242</v>
          </cell>
          <cell r="L49">
            <v>-104.5</v>
          </cell>
          <cell r="M49">
            <v>-1763.0813397129186</v>
          </cell>
          <cell r="N49">
            <v>202982</v>
          </cell>
          <cell r="O49">
            <v>-368</v>
          </cell>
          <cell r="P49">
            <v>-551.58152173913038</v>
          </cell>
          <cell r="Q49">
            <v>233763</v>
          </cell>
          <cell r="R49">
            <v>-4</v>
          </cell>
          <cell r="S49">
            <v>-58440.75</v>
          </cell>
          <cell r="AL49">
            <v>881705</v>
          </cell>
          <cell r="AM49">
            <v>287.30000000000018</v>
          </cell>
          <cell r="AN49">
            <v>3068.9349112426016</v>
          </cell>
          <cell r="AO49" t="str">
            <v>Contra Inter Unit a/c</v>
          </cell>
        </row>
        <row r="51">
          <cell r="A51" t="str">
            <v>Provision for RBL ( $ 1,594 pa = $th 133 pm )  provided for IAS</v>
          </cell>
          <cell r="K51">
            <v>-15228.5</v>
          </cell>
          <cell r="L51">
            <v>-133</v>
          </cell>
          <cell r="M51">
            <v>114.5</v>
          </cell>
          <cell r="N51">
            <v>-17024</v>
          </cell>
          <cell r="O51">
            <v>-133</v>
          </cell>
          <cell r="P51">
            <v>128</v>
          </cell>
          <cell r="Q51">
            <v>-17423</v>
          </cell>
          <cell r="R51">
            <v>-133</v>
          </cell>
          <cell r="S51">
            <v>131</v>
          </cell>
          <cell r="AL51">
            <v>-84042.7</v>
          </cell>
          <cell r="AM51">
            <v>-798</v>
          </cell>
          <cell r="AN51">
            <v>105.31666666666666</v>
          </cell>
          <cell r="AO51" t="str">
            <v>Contra - RBL not provided</v>
          </cell>
        </row>
        <row r="54">
          <cell r="M54">
            <v>76.5</v>
          </cell>
          <cell r="P54">
            <v>76.599999999999994</v>
          </cell>
          <cell r="S54">
            <v>76.95</v>
          </cell>
          <cell r="AL54">
            <v>0</v>
          </cell>
          <cell r="AM54">
            <v>0</v>
          </cell>
          <cell r="AN54" t="e">
            <v>#DIV/0!</v>
          </cell>
          <cell r="AO54" t="str">
            <v>Contra Fixed Assets</v>
          </cell>
        </row>
        <row r="55">
          <cell r="AL55">
            <v>0</v>
          </cell>
          <cell r="AM55">
            <v>0</v>
          </cell>
          <cell r="AN55" t="e">
            <v>#DIV/0!</v>
          </cell>
          <cell r="AO55" t="str">
            <v>( Refer Fixed Assets schedule )</v>
          </cell>
        </row>
        <row r="56">
          <cell r="AL56">
            <v>0</v>
          </cell>
          <cell r="AM56">
            <v>0</v>
          </cell>
          <cell r="AN56" t="e">
            <v>#DIV/0!</v>
          </cell>
        </row>
        <row r="57">
          <cell r="M57">
            <v>140.65395886717172</v>
          </cell>
          <cell r="P57">
            <v>139.01023369035482</v>
          </cell>
          <cell r="S57">
            <v>133.48377038416845</v>
          </cell>
          <cell r="AL57">
            <v>0</v>
          </cell>
          <cell r="AM57">
            <v>0</v>
          </cell>
          <cell r="AN57" t="e">
            <v>#DIV/0!</v>
          </cell>
          <cell r="AO57" t="str">
            <v>Contra Trade &amp; Other Creditors</v>
          </cell>
        </row>
        <row r="58">
          <cell r="AL58">
            <v>0</v>
          </cell>
          <cell r="AM58">
            <v>0</v>
          </cell>
          <cell r="AN58" t="e">
            <v>#DIV/0!</v>
          </cell>
        </row>
        <row r="59">
          <cell r="M59">
            <v>140.65395886717172</v>
          </cell>
          <cell r="P59">
            <v>139.01023369035482</v>
          </cell>
          <cell r="S59">
            <v>133.48377038416845</v>
          </cell>
          <cell r="AL59">
            <v>0</v>
          </cell>
          <cell r="AM59">
            <v>0</v>
          </cell>
          <cell r="AN59" t="e">
            <v>#DIV/0!</v>
          </cell>
        </row>
        <row r="62">
          <cell r="M62">
            <v>140.65395886717172</v>
          </cell>
          <cell r="P62">
            <v>139.01023369035482</v>
          </cell>
          <cell r="S62">
            <v>133.48377038416845</v>
          </cell>
          <cell r="AL62">
            <v>0</v>
          </cell>
          <cell r="AM62">
            <v>0</v>
          </cell>
          <cell r="AN62" t="e">
            <v>#DIV/0!</v>
          </cell>
        </row>
        <row r="65">
          <cell r="AL65">
            <v>0</v>
          </cell>
          <cell r="AM65">
            <v>0</v>
          </cell>
          <cell r="AN65" t="e">
            <v>#DIV/0!</v>
          </cell>
          <cell r="AO65" t="str">
            <v>Contra COS</v>
          </cell>
        </row>
        <row r="68">
          <cell r="AL68">
            <v>0</v>
          </cell>
          <cell r="AM68">
            <v>0</v>
          </cell>
          <cell r="AN68" t="e">
            <v>#DIV/0!</v>
          </cell>
          <cell r="AO68" t="str">
            <v>Contra Fixed Assets</v>
          </cell>
        </row>
        <row r="70">
          <cell r="AL70">
            <v>0</v>
          </cell>
          <cell r="AM70">
            <v>0</v>
          </cell>
          <cell r="AN70" t="e">
            <v>#DIV/0!</v>
          </cell>
          <cell r="AO70" t="str">
            <v>Contra Fixed Assets</v>
          </cell>
        </row>
        <row r="72">
          <cell r="AL72">
            <v>0</v>
          </cell>
          <cell r="AM72">
            <v>0</v>
          </cell>
          <cell r="AN72" t="e">
            <v>#DIV/0!</v>
          </cell>
          <cell r="AO72" t="str">
            <v>Contra Fixed Assets</v>
          </cell>
        </row>
        <row r="74">
          <cell r="AL74">
            <v>0</v>
          </cell>
          <cell r="AM74">
            <v>0</v>
          </cell>
          <cell r="AN74" t="e">
            <v>#DIV/0!</v>
          </cell>
          <cell r="AO74" t="str">
            <v>Contra Fixed Assets</v>
          </cell>
        </row>
        <row r="76">
          <cell r="AL76">
            <v>0</v>
          </cell>
          <cell r="AM76">
            <v>0</v>
          </cell>
          <cell r="AN76" t="e">
            <v>#DIV/0!</v>
          </cell>
          <cell r="AO76" t="str">
            <v>Contra Trade &amp; Other Creditors</v>
          </cell>
        </row>
        <row r="78">
          <cell r="AL78">
            <v>0</v>
          </cell>
          <cell r="AM78">
            <v>0</v>
          </cell>
          <cell r="AN78" t="e">
            <v>#DIV/0!</v>
          </cell>
          <cell r="AO78" t="str">
            <v>Contra Investments</v>
          </cell>
        </row>
        <row r="80">
          <cell r="AL80">
            <v>0</v>
          </cell>
          <cell r="AM80">
            <v>0</v>
          </cell>
          <cell r="AN80" t="e">
            <v>#DIV/0!</v>
          </cell>
          <cell r="AO80" t="str">
            <v>Contra Accounts Receivable</v>
          </cell>
        </row>
        <row r="82">
          <cell r="AL82">
            <v>0</v>
          </cell>
          <cell r="AM82">
            <v>0</v>
          </cell>
          <cell r="AN82" t="e">
            <v>#DIV/0!</v>
          </cell>
          <cell r="AO82" t="str">
            <v>Contra Retirement benefit liability</v>
          </cell>
        </row>
        <row r="85">
          <cell r="AL85">
            <v>0</v>
          </cell>
          <cell r="AM85">
            <v>0</v>
          </cell>
          <cell r="AN85" t="e">
            <v>#DIV/0!</v>
          </cell>
        </row>
        <row r="87">
          <cell r="A87" t="str">
            <v>SUB TOTAL</v>
          </cell>
          <cell r="K87">
            <v>-4413461.0980000002</v>
          </cell>
          <cell r="L87">
            <v>-37751.208279475999</v>
          </cell>
          <cell r="M87">
            <v>116.90913481038018</v>
          </cell>
          <cell r="N87">
            <v>-4742533.1300000008</v>
          </cell>
          <cell r="O87">
            <v>-39456.008828125006</v>
          </cell>
          <cell r="P87">
            <v>120.19799444639803</v>
          </cell>
          <cell r="Q87">
            <v>-4698079.5590000013</v>
          </cell>
          <cell r="R87">
            <v>-37238.637854961824</v>
          </cell>
          <cell r="S87">
            <v>126.16142344674969</v>
          </cell>
          <cell r="AL87">
            <v>-35831027.374000005</v>
          </cell>
          <cell r="AM87">
            <v>-327223.09022939095</v>
          </cell>
          <cell r="AN87">
            <v>109.50030252718911</v>
          </cell>
        </row>
        <row r="89">
          <cell r="A89" t="str">
            <v>Reversal of Repairs Reserve ( refer steel plant cost sheet )</v>
          </cell>
          <cell r="K89">
            <v>140141</v>
          </cell>
          <cell r="L89">
            <v>1223.938864628821</v>
          </cell>
          <cell r="M89">
            <v>114.5</v>
          </cell>
          <cell r="N89">
            <v>54143</v>
          </cell>
          <cell r="O89">
            <v>422.9921875</v>
          </cell>
          <cell r="P89">
            <v>128</v>
          </cell>
          <cell r="Q89">
            <v>79017</v>
          </cell>
          <cell r="R89">
            <v>603</v>
          </cell>
          <cell r="S89">
            <v>131</v>
          </cell>
          <cell r="AL89">
            <v>659938</v>
          </cell>
          <cell r="AM89">
            <v>6735.0560988413363</v>
          </cell>
          <cell r="AN89">
            <v>97.98552384939039</v>
          </cell>
          <cell r="AO89" t="str">
            <v xml:space="preserve">Contra Creditors </v>
          </cell>
        </row>
        <row r="90">
          <cell r="A90" t="str">
            <v>Reserve reversed ( eg Provisions not required) currently booked to creditors</v>
          </cell>
          <cell r="K90">
            <v>-113179</v>
          </cell>
          <cell r="L90">
            <v>-1314</v>
          </cell>
          <cell r="M90">
            <v>86.133181126331806</v>
          </cell>
          <cell r="AL90">
            <v>0.20000000001164153</v>
          </cell>
          <cell r="AM90">
            <v>0</v>
          </cell>
          <cell r="AN90" t="e">
            <v>#DIV/0!</v>
          </cell>
          <cell r="AO90" t="str">
            <v xml:space="preserve">Contra Creditors </v>
          </cell>
        </row>
        <row r="91">
          <cell r="A91" t="str">
            <v xml:space="preserve">Valuation of finished goods under ttl cost </v>
          </cell>
          <cell r="K91">
            <v>-16877</v>
          </cell>
          <cell r="L91">
            <v>2300</v>
          </cell>
          <cell r="M91">
            <v>-7.3378260869565217</v>
          </cell>
          <cell r="N91">
            <v>-241168</v>
          </cell>
          <cell r="O91">
            <v>-1032</v>
          </cell>
          <cell r="P91">
            <v>233.68992248062017</v>
          </cell>
          <cell r="Q91">
            <v>-27292</v>
          </cell>
          <cell r="R91">
            <v>0</v>
          </cell>
          <cell r="AL91">
            <v>-124350</v>
          </cell>
          <cell r="AM91">
            <v>3647</v>
          </cell>
          <cell r="AN91">
            <v>-34.096517685769122</v>
          </cell>
          <cell r="AO91" t="str">
            <v>Contra Inventory A/c</v>
          </cell>
        </row>
        <row r="92">
          <cell r="A92" t="str">
            <v>reversed for the month</v>
          </cell>
        </row>
        <row r="93">
          <cell r="A93" t="str">
            <v xml:space="preserve">Valuation of finished goods under var. cost </v>
          </cell>
          <cell r="K93">
            <v>35693</v>
          </cell>
          <cell r="L93">
            <v>-1483</v>
          </cell>
          <cell r="M93">
            <v>-24.068105192178017</v>
          </cell>
          <cell r="N93">
            <v>223358</v>
          </cell>
          <cell r="O93">
            <v>782</v>
          </cell>
          <cell r="P93">
            <v>285.62404092071614</v>
          </cell>
          <cell r="Q93">
            <v>2916</v>
          </cell>
          <cell r="R93">
            <v>-99</v>
          </cell>
          <cell r="AL93">
            <v>135080</v>
          </cell>
          <cell r="AM93">
            <v>-2675</v>
          </cell>
          <cell r="AN93">
            <v>-50.497196261682241</v>
          </cell>
          <cell r="AO93" t="str">
            <v>Contra Inventory A/c</v>
          </cell>
        </row>
        <row r="94">
          <cell r="A94" t="str">
            <v>incorporated for the month</v>
          </cell>
        </row>
        <row r="95">
          <cell r="A95" t="str">
            <v>Cwip at 31/3/99 valuation for IAS/KAS</v>
          </cell>
          <cell r="K95">
            <v>-211276</v>
          </cell>
          <cell r="L95">
            <v>-2870</v>
          </cell>
          <cell r="M95">
            <v>73.615331010452962</v>
          </cell>
          <cell r="AL95">
            <v>0</v>
          </cell>
          <cell r="AM95">
            <v>0</v>
          </cell>
          <cell r="AN95" t="e">
            <v>#DIV/0!</v>
          </cell>
          <cell r="AO95" t="str">
            <v>Contra PPE a/c</v>
          </cell>
        </row>
        <row r="97">
          <cell r="A97" t="str">
            <v>tenge translated $ exchange Gain reversed</v>
          </cell>
          <cell r="L97">
            <v>-406.74157205240175</v>
          </cell>
          <cell r="O97">
            <v>-325.36965625000005</v>
          </cell>
          <cell r="R97">
            <v>-6.073854961832069</v>
          </cell>
          <cell r="AL97">
            <v>0</v>
          </cell>
          <cell r="AM97">
            <v>383.72555828026299</v>
          </cell>
          <cell r="AN97">
            <v>0</v>
          </cell>
          <cell r="AO97" t="str">
            <v>Reversal of $ translation of Exchange Gain</v>
          </cell>
        </row>
        <row r="98">
          <cell r="A98" t="str">
            <v>tenge translated $ exchange Loss reversed</v>
          </cell>
          <cell r="L98">
            <v>5523.8591703056773</v>
          </cell>
          <cell r="O98">
            <v>3614.0520390625006</v>
          </cell>
          <cell r="R98">
            <v>1385.9538244274809</v>
          </cell>
          <cell r="AL98">
            <v>0</v>
          </cell>
          <cell r="AM98">
            <v>11969.285030861232</v>
          </cell>
          <cell r="AN98">
            <v>0</v>
          </cell>
          <cell r="AO98" t="str">
            <v>Reversal of $ translation of Exchange Loss</v>
          </cell>
        </row>
        <row r="99">
          <cell r="AL99">
            <v>0</v>
          </cell>
          <cell r="AM99">
            <v>0</v>
          </cell>
          <cell r="AN99" t="e">
            <v>#DIV/0!</v>
          </cell>
        </row>
        <row r="100">
          <cell r="A100" t="str">
            <v>Trf from sales</v>
          </cell>
          <cell r="AL100">
            <v>73413</v>
          </cell>
          <cell r="AM100">
            <v>839</v>
          </cell>
          <cell r="AN100">
            <v>87.500595947556619</v>
          </cell>
          <cell r="AO100" t="str">
            <v>Contra Sales</v>
          </cell>
        </row>
        <row r="101">
          <cell r="A101" t="str">
            <v>Provision for IAS Creditor release corrected in april 99</v>
          </cell>
          <cell r="K101">
            <v>-52850</v>
          </cell>
          <cell r="L101">
            <v>-604</v>
          </cell>
          <cell r="M101">
            <v>87.5</v>
          </cell>
          <cell r="AL101">
            <v>0</v>
          </cell>
          <cell r="AM101">
            <v>0</v>
          </cell>
          <cell r="AN101" t="e">
            <v>#DIV/0!</v>
          </cell>
          <cell r="AO101" t="str">
            <v>Contra Creditor</v>
          </cell>
        </row>
        <row r="102">
          <cell r="A102" t="str">
            <v>Provision for Doubtful Debts 99</v>
          </cell>
          <cell r="AL102">
            <v>0</v>
          </cell>
          <cell r="AM102">
            <v>0</v>
          </cell>
          <cell r="AN102" t="e">
            <v>#DIV/0!</v>
          </cell>
          <cell r="AO102" t="str">
            <v>Contra A/receivable</v>
          </cell>
        </row>
        <row r="103">
          <cell r="A103" t="str">
            <v>Release of Provision for IAS to be identified</v>
          </cell>
          <cell r="K103">
            <v>334111</v>
          </cell>
          <cell r="L103">
            <v>2918</v>
          </cell>
          <cell r="M103">
            <v>114.5</v>
          </cell>
          <cell r="Q103">
            <v>-334111</v>
          </cell>
          <cell r="R103">
            <v>-2918</v>
          </cell>
          <cell r="S103">
            <v>114.5</v>
          </cell>
          <cell r="AL103">
            <v>0</v>
          </cell>
          <cell r="AM103">
            <v>0</v>
          </cell>
          <cell r="AN103" t="e">
            <v>#DIV/0!</v>
          </cell>
          <cell r="AO103" t="str">
            <v>Contra Inventory</v>
          </cell>
        </row>
        <row r="104">
          <cell r="A104" t="str">
            <v>( 7298-4380 = 2918 )</v>
          </cell>
          <cell r="AL104">
            <v>0</v>
          </cell>
          <cell r="AM104">
            <v>0</v>
          </cell>
          <cell r="AN104" t="e">
            <v>#DIV/0!</v>
          </cell>
        </row>
        <row r="105">
          <cell r="A105" t="str">
            <v>Excess RBL provision related to tenge devaluation as per actuarial val june 99</v>
          </cell>
          <cell r="R105">
            <v>10500</v>
          </cell>
          <cell r="AL105">
            <v>0</v>
          </cell>
          <cell r="AM105">
            <v>10500</v>
          </cell>
          <cell r="AN105">
            <v>0</v>
          </cell>
          <cell r="AO105" t="str">
            <v>Contra RBL</v>
          </cell>
        </row>
        <row r="106">
          <cell r="A106" t="str">
            <v>- Relating to $ ( as its devaluation factor ) tenge taken to Reserves</v>
          </cell>
          <cell r="AL106">
            <v>0</v>
          </cell>
          <cell r="AM106">
            <v>0</v>
          </cell>
          <cell r="AN106" t="e">
            <v>#DIV/0!</v>
          </cell>
        </row>
        <row r="107">
          <cell r="AL107">
            <v>0</v>
          </cell>
          <cell r="AM107">
            <v>0</v>
          </cell>
          <cell r="AN107" t="e">
            <v>#DIV/0!</v>
          </cell>
        </row>
        <row r="108">
          <cell r="A108" t="str">
            <v>Accounting of $ translation from KZT 99</v>
          </cell>
          <cell r="R108">
            <v>-38301</v>
          </cell>
          <cell r="AL108">
            <v>0</v>
          </cell>
          <cell r="AM108">
            <v>-38301</v>
          </cell>
          <cell r="AN108">
            <v>0</v>
          </cell>
          <cell r="AO108" t="str">
            <v>No Contra</v>
          </cell>
        </row>
        <row r="109">
          <cell r="A109" t="str">
            <v>Accounting of $ translation from KZT 98</v>
          </cell>
          <cell r="R109">
            <v>-6689</v>
          </cell>
          <cell r="AL109">
            <v>0</v>
          </cell>
          <cell r="AM109">
            <v>-6689</v>
          </cell>
          <cell r="AN109">
            <v>0</v>
          </cell>
          <cell r="AO109" t="str">
            <v>No Contra</v>
          </cell>
        </row>
        <row r="110">
          <cell r="A110" t="str">
            <v>Accounting of Inventory Valuation for FIFO</v>
          </cell>
          <cell r="R110">
            <v>23824</v>
          </cell>
          <cell r="AL110">
            <v>0</v>
          </cell>
          <cell r="AM110">
            <v>23824</v>
          </cell>
          <cell r="AN110">
            <v>0</v>
          </cell>
          <cell r="AO110" t="str">
            <v>Contra Inventory</v>
          </cell>
        </row>
        <row r="111">
          <cell r="AL111">
            <v>0</v>
          </cell>
          <cell r="AM111">
            <v>0</v>
          </cell>
          <cell r="AN111" t="e">
            <v>#DIV/0!</v>
          </cell>
        </row>
        <row r="112">
          <cell r="AL112">
            <v>0</v>
          </cell>
          <cell r="AM112">
            <v>0</v>
          </cell>
          <cell r="AN112" t="e">
            <v>#DIV/0!</v>
          </cell>
        </row>
        <row r="114">
          <cell r="A114" t="str">
            <v xml:space="preserve">TOTAL COST OF SALES FOR IAS / KAS </v>
          </cell>
          <cell r="K114">
            <v>-4297698.0980000002</v>
          </cell>
          <cell r="L114">
            <v>-32463.151816593905</v>
          </cell>
          <cell r="M114">
            <v>132.386963603552</v>
          </cell>
          <cell r="N114">
            <v>-4706200.1300000008</v>
          </cell>
          <cell r="O114">
            <v>-35994.334257812501</v>
          </cell>
          <cell r="P114">
            <v>130.74835879145422</v>
          </cell>
          <cell r="Q114">
            <v>-4977549.5590000013</v>
          </cell>
          <cell r="R114">
            <v>-48938.757885496176</v>
          </cell>
          <cell r="S114">
            <v>101.70976489934948</v>
          </cell>
          <cell r="AL114">
            <v>-35086946.174000002</v>
          </cell>
          <cell r="AM114">
            <v>-316990.02354140813</v>
          </cell>
          <cell r="AN114">
            <v>110.68785629910093</v>
          </cell>
        </row>
        <row r="115">
          <cell r="AL115">
            <v>0</v>
          </cell>
          <cell r="AM115">
            <v>0</v>
          </cell>
          <cell r="AO115" t="str">
            <v>check</v>
          </cell>
        </row>
        <row r="119">
          <cell r="A119" t="str">
            <v>3. OTHER INCOME :</v>
          </cell>
        </row>
        <row r="121">
          <cell r="A121" t="str">
            <v>As per Kazak books</v>
          </cell>
          <cell r="K121">
            <v>4337.655999999999</v>
          </cell>
          <cell r="L121">
            <v>37.883458515283841</v>
          </cell>
          <cell r="M121">
            <v>114.49999999999999</v>
          </cell>
          <cell r="N121">
            <v>104.19199999999998</v>
          </cell>
          <cell r="O121">
            <v>0.81399999999999983</v>
          </cell>
          <cell r="P121">
            <v>128</v>
          </cell>
          <cell r="Q121">
            <v>77.370000000000061</v>
          </cell>
          <cell r="R121">
            <v>0.59061068702290065</v>
          </cell>
          <cell r="S121">
            <v>131.00000000000014</v>
          </cell>
          <cell r="AL121">
            <v>-26720.818000000003</v>
          </cell>
          <cell r="AM121">
            <v>-173.22197193877741</v>
          </cell>
          <cell r="AN121">
            <v>154.2576712464863</v>
          </cell>
        </row>
        <row r="123">
          <cell r="A123" t="str">
            <v>Jentry entry  trf Sales</v>
          </cell>
          <cell r="AL123">
            <v>50312</v>
          </cell>
          <cell r="AM123">
            <v>575</v>
          </cell>
          <cell r="AN123">
            <v>87.499130434782614</v>
          </cell>
          <cell r="AO123" t="str">
            <v>Contra sales</v>
          </cell>
        </row>
        <row r="125">
          <cell r="AL125">
            <v>0</v>
          </cell>
          <cell r="AM125">
            <v>0</v>
          </cell>
          <cell r="AN125" t="e">
            <v>#DIV/0!</v>
          </cell>
        </row>
        <row r="127">
          <cell r="M127" t="e">
            <v>#DIV/0!</v>
          </cell>
          <cell r="P127" t="e">
            <v>#DIV/0!</v>
          </cell>
          <cell r="Q127">
            <v>0</v>
          </cell>
          <cell r="R127">
            <v>0</v>
          </cell>
          <cell r="S127" t="e">
            <v>#DIV/0!</v>
          </cell>
          <cell r="AL127">
            <v>0</v>
          </cell>
          <cell r="AM127">
            <v>0</v>
          </cell>
          <cell r="AN127" t="e">
            <v>#DIV/0!</v>
          </cell>
        </row>
        <row r="129">
          <cell r="A129" t="str">
            <v xml:space="preserve">TOTAL OTHER INCOME FOR KAS/IAS </v>
          </cell>
          <cell r="K129">
            <v>4337.655999999999</v>
          </cell>
          <cell r="L129">
            <v>37.883458515283841</v>
          </cell>
          <cell r="M129">
            <v>114.49999999999999</v>
          </cell>
          <cell r="N129">
            <v>104.19199999999998</v>
          </cell>
          <cell r="O129">
            <v>0.81399999999999983</v>
          </cell>
          <cell r="P129">
            <v>128</v>
          </cell>
          <cell r="Q129">
            <v>77.370000000000061</v>
          </cell>
          <cell r="R129">
            <v>0.59061068702290065</v>
          </cell>
          <cell r="S129">
            <v>131.00000000000014</v>
          </cell>
          <cell r="AL129">
            <v>23591.182000000001</v>
          </cell>
          <cell r="AM129">
            <v>401.77802806122259</v>
          </cell>
          <cell r="AN129">
            <v>58.716954020206394</v>
          </cell>
        </row>
        <row r="130">
          <cell r="AL130">
            <v>-3.637978807091713E-12</v>
          </cell>
          <cell r="AM130">
            <v>0</v>
          </cell>
          <cell r="AO130" t="str">
            <v>check</v>
          </cell>
        </row>
        <row r="133">
          <cell r="A133" t="str">
            <v>4.INTEREST EXPENSES :</v>
          </cell>
        </row>
        <row r="135">
          <cell r="A135" t="str">
            <v>As per Kazak books</v>
          </cell>
          <cell r="K135">
            <v>-8678.7540000000008</v>
          </cell>
          <cell r="L135">
            <v>-75.796978165938881</v>
          </cell>
          <cell r="M135">
            <v>114.49999999999999</v>
          </cell>
          <cell r="N135">
            <v>-698311.87899999996</v>
          </cell>
          <cell r="O135">
            <v>-5455.5615546874997</v>
          </cell>
          <cell r="P135">
            <v>128</v>
          </cell>
          <cell r="Q135">
            <v>-11525.406000000001</v>
          </cell>
          <cell r="R135">
            <v>-87.980198473282442</v>
          </cell>
          <cell r="S135">
            <v>131</v>
          </cell>
          <cell r="AL135">
            <v>-696763.0909999999</v>
          </cell>
          <cell r="AM135">
            <v>-5425.4355503607421</v>
          </cell>
          <cell r="AN135">
            <v>128.4252820870154</v>
          </cell>
        </row>
        <row r="137">
          <cell r="A137" t="str">
            <v>Provision for - EBRD/IFC Fees payable in may 99</v>
          </cell>
          <cell r="K137">
            <v>-597346.5</v>
          </cell>
          <cell r="L137">
            <v>-5217</v>
          </cell>
          <cell r="M137">
            <v>114.5</v>
          </cell>
          <cell r="N137">
            <v>868436</v>
          </cell>
          <cell r="O137">
            <v>8364</v>
          </cell>
          <cell r="P137">
            <v>103.83022477283596</v>
          </cell>
          <cell r="Q137">
            <v>-196500</v>
          </cell>
          <cell r="R137">
            <v>-1500</v>
          </cell>
          <cell r="S137">
            <v>131</v>
          </cell>
          <cell r="AL137">
            <v>-196500.15000000002</v>
          </cell>
          <cell r="AM137">
            <v>-1500.33</v>
          </cell>
          <cell r="AN137">
            <v>130.97128631701028</v>
          </cell>
          <cell r="AO137" t="str">
            <v>Contra Accounts payable</v>
          </cell>
        </row>
        <row r="138">
          <cell r="A138" t="str">
            <v>( $ th 84,852+41,064=125,9160 at 10% pa =12,592=$1,049 pm ) upto 31/3/99</v>
          </cell>
          <cell r="K138">
            <v>135169</v>
          </cell>
          <cell r="L138">
            <v>1613</v>
          </cell>
          <cell r="N138">
            <v>-135169</v>
          </cell>
          <cell r="O138">
            <v>-1613</v>
          </cell>
          <cell r="P138">
            <v>83.799752014879104</v>
          </cell>
          <cell r="AL138">
            <v>0</v>
          </cell>
          <cell r="AM138">
            <v>0</v>
          </cell>
          <cell r="AN138" t="e">
            <v>#DIV/0!</v>
          </cell>
          <cell r="AO138" t="str">
            <v>Contra Accounts payable</v>
          </cell>
        </row>
        <row r="139">
          <cell r="A139" t="str">
            <v>corrected to actuals as per payments made on 17/5/99 not provided in books</v>
          </cell>
          <cell r="AL139">
            <v>0</v>
          </cell>
          <cell r="AM139">
            <v>0</v>
          </cell>
          <cell r="AN139" t="e">
            <v>#DIV/0!</v>
          </cell>
        </row>
        <row r="140">
          <cell r="A140" t="str">
            <v xml:space="preserve">provided in IAS and reversal of prov made in Nov and Dec 98 </v>
          </cell>
          <cell r="AL140">
            <v>0</v>
          </cell>
          <cell r="AM140">
            <v>0</v>
          </cell>
          <cell r="AN140" t="e">
            <v>#DIV/0!</v>
          </cell>
        </row>
        <row r="141">
          <cell r="A141" t="str">
            <v>Interest prov for Shareholder Loan - 99 half year 11% on $ th 246,651 for 3 months 99</v>
          </cell>
          <cell r="Q141">
            <v>-888573</v>
          </cell>
          <cell r="R141">
            <v>-6783</v>
          </cell>
          <cell r="S141">
            <v>131</v>
          </cell>
          <cell r="AL141">
            <v>-888573</v>
          </cell>
          <cell r="AM141">
            <v>-6783</v>
          </cell>
          <cell r="AN141">
            <v>131</v>
          </cell>
          <cell r="AO141" t="str">
            <v>Contra Loan from Shareholders a/c</v>
          </cell>
        </row>
        <row r="142">
          <cell r="A142" t="str">
            <v>1998 provision of EBRD/IFC reversed as same paid in may 99 and accouted fully</v>
          </cell>
          <cell r="Q142">
            <v>135169</v>
          </cell>
          <cell r="R142">
            <v>1613</v>
          </cell>
          <cell r="S142">
            <v>83.799752014879104</v>
          </cell>
          <cell r="AL142">
            <v>135169</v>
          </cell>
          <cell r="AM142">
            <v>1613</v>
          </cell>
          <cell r="AN142">
            <v>83.799752014879104</v>
          </cell>
          <cell r="AO142" t="str">
            <v>Contra Trade Creditors</v>
          </cell>
        </row>
        <row r="143">
          <cell r="A143" t="str">
            <v>in local books</v>
          </cell>
        </row>
        <row r="145">
          <cell r="A145" t="str">
            <v xml:space="preserve">TOTAL INTEREST EXPENSES FOR IAS / KAS </v>
          </cell>
          <cell r="K145">
            <v>-470856.25399999996</v>
          </cell>
          <cell r="L145">
            <v>-3679.7969781659385</v>
          </cell>
          <cell r="M145">
            <v>127.95712828556134</v>
          </cell>
          <cell r="N145">
            <v>34955.121000000043</v>
          </cell>
          <cell r="O145">
            <v>1295.4384453125003</v>
          </cell>
          <cell r="P145">
            <v>26.983235773559102</v>
          </cell>
          <cell r="Q145">
            <v>-961429.40599999996</v>
          </cell>
          <cell r="R145">
            <v>-6757.9801984732821</v>
          </cell>
          <cell r="S145">
            <v>142.2657921100745</v>
          </cell>
          <cell r="AL145">
            <v>-1646667.2409999999</v>
          </cell>
          <cell r="AM145">
            <v>-12095.765550360742</v>
          </cell>
          <cell r="AN145">
            <v>136.13584308856665</v>
          </cell>
        </row>
        <row r="146">
          <cell r="AL146">
            <v>0</v>
          </cell>
          <cell r="AM146">
            <v>0</v>
          </cell>
          <cell r="AO146" t="str">
            <v>check</v>
          </cell>
        </row>
        <row r="149">
          <cell r="A149" t="str">
            <v>5. DEPRECIATION :</v>
          </cell>
        </row>
        <row r="151">
          <cell r="A151" t="str">
            <v>As per Kazak books</v>
          </cell>
          <cell r="K151">
            <v>-228238</v>
          </cell>
          <cell r="L151">
            <v>-1993.3449781659388</v>
          </cell>
          <cell r="M151">
            <v>114.5</v>
          </cell>
          <cell r="N151">
            <v>-225303</v>
          </cell>
          <cell r="O151">
            <v>-1760.1796875</v>
          </cell>
          <cell r="P151">
            <v>128</v>
          </cell>
          <cell r="Q151">
            <v>-227816</v>
          </cell>
          <cell r="R151">
            <v>-1739.0534351145038</v>
          </cell>
          <cell r="S151">
            <v>131</v>
          </cell>
          <cell r="AL151">
            <v>-1524007.2050000001</v>
          </cell>
          <cell r="AM151">
            <v>-14655.38853958264</v>
          </cell>
          <cell r="AN151">
            <v>103.98954629444448</v>
          </cell>
          <cell r="AO151" t="str">
            <v>Contra</v>
          </cell>
        </row>
        <row r="153">
          <cell r="A153" t="str">
            <v>REVERSED FOR IAS / KAS</v>
          </cell>
          <cell r="K153">
            <v>228238</v>
          </cell>
          <cell r="L153">
            <v>1993.3449781659388</v>
          </cell>
          <cell r="M153">
            <v>114.5</v>
          </cell>
          <cell r="N153">
            <v>225303</v>
          </cell>
          <cell r="O153">
            <v>1760.1796875</v>
          </cell>
          <cell r="P153">
            <v>128</v>
          </cell>
          <cell r="Q153">
            <v>227816</v>
          </cell>
          <cell r="R153">
            <v>1739.0534351145038</v>
          </cell>
          <cell r="S153">
            <v>131</v>
          </cell>
          <cell r="AL153">
            <v>1524007.2050000001</v>
          </cell>
          <cell r="AM153">
            <v>14655.38853958264</v>
          </cell>
          <cell r="AN153">
            <v>103.98954629444448</v>
          </cell>
          <cell r="AO153" t="str">
            <v>Contra</v>
          </cell>
        </row>
        <row r="155">
          <cell r="A155" t="str">
            <v>PROVISION FOR IAS / KAS</v>
          </cell>
          <cell r="K155">
            <v>-489686</v>
          </cell>
          <cell r="L155">
            <v>-7198</v>
          </cell>
          <cell r="M155">
            <v>68.030841900527918</v>
          </cell>
          <cell r="N155">
            <v>-489686</v>
          </cell>
          <cell r="O155">
            <v>-7198</v>
          </cell>
          <cell r="P155">
            <v>68.030841900527918</v>
          </cell>
          <cell r="Q155">
            <v>-489686</v>
          </cell>
          <cell r="R155">
            <v>-7198</v>
          </cell>
          <cell r="S155">
            <v>68.030841900527918</v>
          </cell>
          <cell r="AL155">
            <v>-2938116</v>
          </cell>
          <cell r="AM155">
            <v>-43188</v>
          </cell>
          <cell r="AN155">
            <v>68.030841900527918</v>
          </cell>
          <cell r="AO155" t="str">
            <v>Contra Fixed Assets</v>
          </cell>
        </row>
        <row r="156">
          <cell r="AO156" t="str">
            <v>( Refer Fixed assets Schedule)</v>
          </cell>
        </row>
        <row r="159">
          <cell r="A159" t="str">
            <v xml:space="preserve">TOTAL DEPRECIATION FOR IAS/KAS </v>
          </cell>
          <cell r="K159">
            <v>-489686</v>
          </cell>
          <cell r="L159">
            <v>-7198</v>
          </cell>
          <cell r="M159">
            <v>68.030841900527918</v>
          </cell>
          <cell r="N159">
            <v>-489686</v>
          </cell>
          <cell r="O159">
            <v>-7198</v>
          </cell>
          <cell r="P159">
            <v>68.030841900527918</v>
          </cell>
          <cell r="Q159">
            <v>-489686</v>
          </cell>
          <cell r="R159">
            <v>-7198</v>
          </cell>
          <cell r="S159">
            <v>68.030841900527918</v>
          </cell>
          <cell r="AL159">
            <v>-2938116</v>
          </cell>
          <cell r="AM159">
            <v>-43188</v>
          </cell>
          <cell r="AN159">
            <v>68.030841900527918</v>
          </cell>
        </row>
        <row r="161">
          <cell r="AL161">
            <v>0</v>
          </cell>
          <cell r="AM161">
            <v>0</v>
          </cell>
          <cell r="AO161" t="str">
            <v>check</v>
          </cell>
        </row>
        <row r="163">
          <cell r="A163" t="str">
            <v>6. EXCHANGE LOSS :</v>
          </cell>
        </row>
        <row r="165">
          <cell r="A165" t="str">
            <v>As per Kazak books</v>
          </cell>
          <cell r="K165">
            <v>-13203359.261999998</v>
          </cell>
          <cell r="L165">
            <v>-115313.18132751092</v>
          </cell>
          <cell r="M165">
            <v>114.49999999999999</v>
          </cell>
          <cell r="N165">
            <v>-6394116.3399999989</v>
          </cell>
          <cell r="O165">
            <v>-49954.033906249992</v>
          </cell>
          <cell r="P165">
            <v>128</v>
          </cell>
          <cell r="Q165">
            <v>-1413966.763</v>
          </cell>
          <cell r="R165">
            <v>-10793.639412213739</v>
          </cell>
          <cell r="S165">
            <v>131.00000000000003</v>
          </cell>
          <cell r="AL165">
            <v>-23265041.75</v>
          </cell>
          <cell r="AM165">
            <v>-200148.72399091319</v>
          </cell>
          <cell r="AN165">
            <v>116.23877128018184</v>
          </cell>
        </row>
        <row r="166">
          <cell r="A166" t="str">
            <v xml:space="preserve">Revaluation $ Liability Shareholders Loan a/c corrected in local books </v>
          </cell>
          <cell r="AL166">
            <v>0</v>
          </cell>
          <cell r="AM166">
            <v>0</v>
          </cell>
          <cell r="AN166" t="e">
            <v>#DIV/0!</v>
          </cell>
        </row>
        <row r="167">
          <cell r="A167" t="str">
            <v>Less Exchange Gain / Loss not Considered for IAS as $ related</v>
          </cell>
          <cell r="L167">
            <v>115313</v>
          </cell>
          <cell r="O167">
            <v>49954</v>
          </cell>
          <cell r="R167">
            <v>10794</v>
          </cell>
          <cell r="S167">
            <v>0</v>
          </cell>
          <cell r="AL167">
            <v>534898.32400000002</v>
          </cell>
          <cell r="AM167">
            <v>200373.23679958054</v>
          </cell>
          <cell r="AN167">
            <v>2.6695098234851682</v>
          </cell>
          <cell r="AO167" t="str">
            <v>No Contra for $ accounts as related to revaluation</v>
          </cell>
        </row>
        <row r="169">
          <cell r="S169">
            <v>131</v>
          </cell>
          <cell r="AL169">
            <v>0</v>
          </cell>
          <cell r="AM169">
            <v>0</v>
          </cell>
          <cell r="AN169" t="e">
            <v>#DIV/0!</v>
          </cell>
          <cell r="AO169" t="str">
            <v>Contra RBL</v>
          </cell>
        </row>
        <row r="171">
          <cell r="AO171" t="str">
            <v>related on $ liabilities - shareholders loan,RBLand</v>
          </cell>
        </row>
        <row r="172">
          <cell r="A172" t="str">
            <v>TOTAL EXCHANGE LOSS FOR IAS/KAS before consolidation adjs</v>
          </cell>
          <cell r="K172">
            <v>-13203359.261999998</v>
          </cell>
          <cell r="L172">
            <v>-0.18132751091616228</v>
          </cell>
          <cell r="M172">
            <v>72814980.999240875</v>
          </cell>
          <cell r="N172">
            <v>-6394116.3399999989</v>
          </cell>
          <cell r="O172">
            <v>-3.3906249991559889E-2</v>
          </cell>
          <cell r="P172">
            <v>188582233.1160672</v>
          </cell>
          <cell r="Q172">
            <v>-1413966.763</v>
          </cell>
          <cell r="R172">
            <v>0.36058778626102139</v>
          </cell>
          <cell r="S172">
            <v>-3921283.018655716</v>
          </cell>
          <cell r="AL172">
            <v>-22730143.425999999</v>
          </cell>
          <cell r="AM172">
            <v>224.51280866735033</v>
          </cell>
          <cell r="AN172">
            <v>-101242.07861867758</v>
          </cell>
          <cell r="AO172" t="str">
            <v>EBRD/IFC</v>
          </cell>
        </row>
        <row r="174">
          <cell r="A174" t="str">
            <v>Trf from Foreign Exchange Gain/(Loss) - Balance Sheet valuation</v>
          </cell>
          <cell r="L174">
            <v>-569</v>
          </cell>
          <cell r="Q174">
            <v>782097.29999999958</v>
          </cell>
          <cell r="AL174">
            <v>782097.29999999958</v>
          </cell>
          <cell r="AM174">
            <v>0</v>
          </cell>
          <cell r="AN174" t="e">
            <v>#DIV/0!</v>
          </cell>
          <cell r="AO174" t="str">
            <v>Contra Balance Sheet items</v>
          </cell>
        </row>
        <row r="177">
          <cell r="A177" t="str">
            <v>TOTAL EXCHANGE LOSS FOR IAS/KAS after consolidation adjs</v>
          </cell>
          <cell r="K177">
            <v>-13203359.261999998</v>
          </cell>
          <cell r="L177">
            <v>-569.18132751091616</v>
          </cell>
          <cell r="M177">
            <v>23197.105428141043</v>
          </cell>
          <cell r="N177">
            <v>-6394116.3399999989</v>
          </cell>
          <cell r="O177">
            <v>-3.3906249991559889E-2</v>
          </cell>
          <cell r="P177">
            <v>188582233.1160672</v>
          </cell>
          <cell r="Q177">
            <v>-631869.46300000045</v>
          </cell>
          <cell r="R177">
            <v>0.36058778626102139</v>
          </cell>
          <cell r="S177">
            <v>-1752331.851147627</v>
          </cell>
          <cell r="AL177">
            <v>-21948046.125999998</v>
          </cell>
          <cell r="AM177">
            <v>224.51280866734339</v>
          </cell>
          <cell r="AN177">
            <v>-97758.547747358258</v>
          </cell>
        </row>
        <row r="178">
          <cell r="AL178">
            <v>0</v>
          </cell>
          <cell r="AM178">
            <v>6.9348971010185778E-12</v>
          </cell>
          <cell r="AO178" t="str">
            <v>check</v>
          </cell>
        </row>
        <row r="183">
          <cell r="A183" t="str">
            <v>7. NEGATIVE GOODWILL AMORTISATION :</v>
          </cell>
        </row>
        <row r="185">
          <cell r="A185" t="str">
            <v>As per Kazak books</v>
          </cell>
          <cell r="K185">
            <v>0</v>
          </cell>
          <cell r="L185">
            <v>0</v>
          </cell>
          <cell r="M185" t="e">
            <v>#DIV/0!</v>
          </cell>
          <cell r="N185">
            <v>0</v>
          </cell>
          <cell r="O185">
            <v>0</v>
          </cell>
          <cell r="P185" t="e">
            <v>#DIV/0!</v>
          </cell>
          <cell r="Q185">
            <v>0</v>
          </cell>
          <cell r="R185">
            <v>0</v>
          </cell>
          <cell r="S185" t="e">
            <v>#DIV/0!</v>
          </cell>
          <cell r="AL185">
            <v>0</v>
          </cell>
          <cell r="AM185">
            <v>0</v>
          </cell>
          <cell r="AN185" t="e">
            <v>#DIV/0!</v>
          </cell>
        </row>
        <row r="187">
          <cell r="A187" t="str">
            <v>Sub Total</v>
          </cell>
          <cell r="K187">
            <v>403908</v>
          </cell>
          <cell r="L187">
            <v>5506</v>
          </cell>
          <cell r="M187">
            <v>73.357791500181619</v>
          </cell>
          <cell r="N187">
            <v>403908</v>
          </cell>
          <cell r="O187">
            <v>5506</v>
          </cell>
          <cell r="P187">
            <v>73.357791500181619</v>
          </cell>
          <cell r="Q187">
            <v>403908</v>
          </cell>
          <cell r="R187">
            <v>5506</v>
          </cell>
          <cell r="S187">
            <v>73.357791500181619</v>
          </cell>
          <cell r="AL187">
            <v>2423448</v>
          </cell>
          <cell r="AM187">
            <v>33036</v>
          </cell>
          <cell r="AN187">
            <v>73.357791500181619</v>
          </cell>
          <cell r="AO187" t="str">
            <v>refer Negative Goodwill schedule</v>
          </cell>
        </row>
        <row r="189">
          <cell r="M189" t="e">
            <v>#DIV/0!</v>
          </cell>
          <cell r="P189" t="e">
            <v>#DIV/0!</v>
          </cell>
          <cell r="S189" t="e">
            <v>#DIV/0!</v>
          </cell>
          <cell r="AL189">
            <v>0</v>
          </cell>
          <cell r="AM189">
            <v>0</v>
          </cell>
          <cell r="AN189" t="e">
            <v>#DIV/0!</v>
          </cell>
        </row>
        <row r="191">
          <cell r="M191" t="e">
            <v>#DIV/0!</v>
          </cell>
          <cell r="P191" t="e">
            <v>#DIV/0!</v>
          </cell>
          <cell r="S191" t="e">
            <v>#DIV/0!</v>
          </cell>
          <cell r="AL191">
            <v>0</v>
          </cell>
          <cell r="AM191">
            <v>0</v>
          </cell>
          <cell r="AN191" t="e">
            <v>#DIV/0!</v>
          </cell>
        </row>
        <row r="195">
          <cell r="A195" t="str">
            <v xml:space="preserve">TOTAL AMORTISATION OF NEGATIVE GOODWILL  FOR IAS/KAS </v>
          </cell>
          <cell r="K195">
            <v>403908</v>
          </cell>
          <cell r="L195">
            <v>5506</v>
          </cell>
          <cell r="M195">
            <v>73.357791500181619</v>
          </cell>
          <cell r="N195">
            <v>403908</v>
          </cell>
          <cell r="O195">
            <v>5506</v>
          </cell>
          <cell r="P195">
            <v>73.357791500181619</v>
          </cell>
          <cell r="Q195">
            <v>403908</v>
          </cell>
          <cell r="R195">
            <v>5506</v>
          </cell>
          <cell r="S195">
            <v>73.357791500181619</v>
          </cell>
          <cell r="AL195">
            <v>2423448</v>
          </cell>
          <cell r="AM195">
            <v>33036</v>
          </cell>
          <cell r="AN195">
            <v>73.357791500181619</v>
          </cell>
        </row>
        <row r="196">
          <cell r="AL196">
            <v>0</v>
          </cell>
          <cell r="AM196">
            <v>0</v>
          </cell>
          <cell r="AO196" t="str">
            <v>check</v>
          </cell>
        </row>
        <row r="199">
          <cell r="A199" t="str">
            <v>8. INCOME TAX A/C</v>
          </cell>
        </row>
        <row r="201">
          <cell r="A201" t="str">
            <v>As per Kazak books</v>
          </cell>
          <cell r="K201">
            <v>0</v>
          </cell>
          <cell r="L201">
            <v>0</v>
          </cell>
          <cell r="M201" t="e">
            <v>#DIV/0!</v>
          </cell>
          <cell r="N201">
            <v>0</v>
          </cell>
          <cell r="O201">
            <v>0</v>
          </cell>
          <cell r="P201" t="e">
            <v>#DIV/0!</v>
          </cell>
          <cell r="Q201">
            <v>0</v>
          </cell>
          <cell r="R201">
            <v>0</v>
          </cell>
          <cell r="S201" t="e">
            <v>#DIV/0!</v>
          </cell>
          <cell r="AL201">
            <v>0</v>
          </cell>
          <cell r="AM201">
            <v>0</v>
          </cell>
          <cell r="AN201" t="e">
            <v>#DIV/0!</v>
          </cell>
        </row>
        <row r="203">
          <cell r="A203" t="str">
            <v>Provision for 1999</v>
          </cell>
          <cell r="K203">
            <v>-4198</v>
          </cell>
          <cell r="L203">
            <v>-48</v>
          </cell>
          <cell r="M203">
            <v>87.458333333333329</v>
          </cell>
          <cell r="N203">
            <v>-4198</v>
          </cell>
          <cell r="O203">
            <v>-48</v>
          </cell>
          <cell r="P203">
            <v>87.458333333333329</v>
          </cell>
          <cell r="Q203">
            <v>-4198</v>
          </cell>
          <cell r="R203">
            <v>-48</v>
          </cell>
          <cell r="S203">
            <v>87.458333333333329</v>
          </cell>
          <cell r="AL203">
            <v>-25187</v>
          </cell>
          <cell r="AM203">
            <v>-287</v>
          </cell>
          <cell r="AN203">
            <v>87.759581881533094</v>
          </cell>
          <cell r="AO203" t="str">
            <v>Contra Income Tax payable a/c</v>
          </cell>
        </row>
        <row r="204">
          <cell r="A204" t="str">
            <v>Current Income tax expense</v>
          </cell>
          <cell r="AL204">
            <v>0</v>
          </cell>
          <cell r="AM204">
            <v>0</v>
          </cell>
          <cell r="AN204" t="e">
            <v>#DIV/0!</v>
          </cell>
        </row>
        <row r="205">
          <cell r="A205" t="str">
            <v>Defrred Tax benefit ( per IAS 12 Long Term )</v>
          </cell>
          <cell r="L205">
            <v>1325</v>
          </cell>
          <cell r="O205">
            <v>1325</v>
          </cell>
          <cell r="R205">
            <v>1325</v>
          </cell>
          <cell r="AL205">
            <v>0</v>
          </cell>
          <cell r="AM205">
            <v>7950</v>
          </cell>
          <cell r="AN205">
            <v>0</v>
          </cell>
          <cell r="AO205" t="str">
            <v>Contra Deferred tax liability a/c ( Long Term )</v>
          </cell>
        </row>
        <row r="206">
          <cell r="A206" t="str">
            <v>Current Deferred tax liability ( for KAS )</v>
          </cell>
          <cell r="AL206">
            <v>0</v>
          </cell>
          <cell r="AM206">
            <v>0</v>
          </cell>
          <cell r="AN206" t="e">
            <v>#DIV/0!</v>
          </cell>
          <cell r="AO206" t="str">
            <v>Contra Deferred tax liability a/c ( short term  )</v>
          </cell>
        </row>
        <row r="207">
          <cell r="A207" t="str">
            <v xml:space="preserve">Reversal of Deferred tax liability opening balance </v>
          </cell>
          <cell r="AL207">
            <v>0</v>
          </cell>
          <cell r="AM207">
            <v>0</v>
          </cell>
          <cell r="AN207" t="e">
            <v>#DIV/0!</v>
          </cell>
          <cell r="AO207" t="str">
            <v>Contra Deferred tax liability a/c ( short term  )</v>
          </cell>
        </row>
        <row r="209">
          <cell r="A209" t="str">
            <v>Sub total</v>
          </cell>
          <cell r="K209">
            <v>-4198</v>
          </cell>
          <cell r="L209">
            <v>1277</v>
          </cell>
          <cell r="M209">
            <v>-3.2873923257635083</v>
          </cell>
          <cell r="N209">
            <v>-4198</v>
          </cell>
          <cell r="O209">
            <v>1277</v>
          </cell>
          <cell r="P209">
            <v>-3.2873923257635083</v>
          </cell>
          <cell r="Q209">
            <v>-4198</v>
          </cell>
          <cell r="R209">
            <v>1277</v>
          </cell>
          <cell r="S209">
            <v>-3.2873923257635083</v>
          </cell>
          <cell r="AL209">
            <v>-25187</v>
          </cell>
          <cell r="AM209">
            <v>7663</v>
          </cell>
          <cell r="AN209">
            <v>-3.2868328330940884</v>
          </cell>
        </row>
        <row r="212">
          <cell r="AL212">
            <v>0</v>
          </cell>
          <cell r="AM212">
            <v>0</v>
          </cell>
          <cell r="AN212" t="e">
            <v>#DIV/0!</v>
          </cell>
        </row>
        <row r="213">
          <cell r="AL213">
            <v>0</v>
          </cell>
          <cell r="AM213">
            <v>0</v>
          </cell>
          <cell r="AN213" t="e">
            <v>#DIV/0!</v>
          </cell>
        </row>
        <row r="214">
          <cell r="AL214">
            <v>0</v>
          </cell>
          <cell r="AM214">
            <v>0</v>
          </cell>
          <cell r="AN214" t="e">
            <v>#DIV/0!</v>
          </cell>
        </row>
        <row r="215">
          <cell r="AL215">
            <v>0</v>
          </cell>
          <cell r="AM215">
            <v>0</v>
          </cell>
          <cell r="AN215" t="e">
            <v>#DIV/0!</v>
          </cell>
        </row>
        <row r="217">
          <cell r="A217" t="str">
            <v xml:space="preserve">TOTAL INCOME TAX A/C FOR IAS / KAS </v>
          </cell>
          <cell r="K217">
            <v>-4198</v>
          </cell>
          <cell r="L217">
            <v>1277</v>
          </cell>
          <cell r="M217">
            <v>-3.2873923257635083</v>
          </cell>
          <cell r="N217">
            <v>-4198</v>
          </cell>
          <cell r="O217">
            <v>1277</v>
          </cell>
          <cell r="P217">
            <v>-3.2873923257635083</v>
          </cell>
          <cell r="Q217">
            <v>-4198</v>
          </cell>
          <cell r="R217">
            <v>1277</v>
          </cell>
          <cell r="S217">
            <v>-3.2873923257635083</v>
          </cell>
          <cell r="AL217">
            <v>-25187</v>
          </cell>
          <cell r="AM217">
            <v>7663</v>
          </cell>
          <cell r="AN217">
            <v>-3.2868328330940884</v>
          </cell>
        </row>
        <row r="218">
          <cell r="AL218">
            <v>0</v>
          </cell>
          <cell r="AM218">
            <v>0</v>
          </cell>
          <cell r="AO218" t="str">
            <v>check</v>
          </cell>
        </row>
        <row r="221">
          <cell r="A221" t="str">
            <v>9. RESERVES</v>
          </cell>
        </row>
        <row r="223">
          <cell r="A223" t="str">
            <v>As per Kazak books</v>
          </cell>
          <cell r="K223">
            <v>0</v>
          </cell>
          <cell r="L223">
            <v>0</v>
          </cell>
          <cell r="M223" t="e">
            <v>#DIV/0!</v>
          </cell>
          <cell r="N223">
            <v>0</v>
          </cell>
          <cell r="O223">
            <v>0</v>
          </cell>
          <cell r="P223" t="e">
            <v>#DIV/0!</v>
          </cell>
          <cell r="Q223">
            <v>0</v>
          </cell>
          <cell r="R223">
            <v>0</v>
          </cell>
          <cell r="S223" t="e">
            <v>#DIV/0!</v>
          </cell>
          <cell r="AL223">
            <v>0</v>
          </cell>
          <cell r="AM223">
            <v>0</v>
          </cell>
          <cell r="AN223" t="e">
            <v>#DIV/0!</v>
          </cell>
        </row>
        <row r="225">
          <cell r="A225" t="str">
            <v>Provision of 15 % of Charter Capital ( 713,300 kzt th ) over 12 months</v>
          </cell>
        </row>
        <row r="226">
          <cell r="A226" t="str">
            <v>= 106,995/12 = 8,916</v>
          </cell>
          <cell r="K226">
            <v>-8916</v>
          </cell>
          <cell r="L226">
            <v>-77.86899563318778</v>
          </cell>
          <cell r="M226">
            <v>114.5</v>
          </cell>
          <cell r="N226">
            <v>-8916</v>
          </cell>
          <cell r="O226">
            <v>-69.65625</v>
          </cell>
          <cell r="P226">
            <v>128</v>
          </cell>
          <cell r="Q226">
            <v>-8916</v>
          </cell>
          <cell r="R226">
            <v>-68.061068702290072</v>
          </cell>
          <cell r="S226">
            <v>131</v>
          </cell>
          <cell r="AL226">
            <v>-53496</v>
          </cell>
          <cell r="AM226">
            <v>-526.1726854333931</v>
          </cell>
          <cell r="AN226">
            <v>101.67004384869752</v>
          </cell>
          <cell r="AO226" t="str">
            <v>Contra Reserves a/c</v>
          </cell>
        </row>
        <row r="228">
          <cell r="A228" t="str">
            <v>Sub Total</v>
          </cell>
          <cell r="K228">
            <v>-8916</v>
          </cell>
          <cell r="L228">
            <v>-77.86899563318778</v>
          </cell>
          <cell r="M228">
            <v>114.49999999999999</v>
          </cell>
          <cell r="N228">
            <v>-8916</v>
          </cell>
          <cell r="O228">
            <v>-69.65625</v>
          </cell>
          <cell r="P228">
            <v>128</v>
          </cell>
          <cell r="Q228">
            <v>-8916</v>
          </cell>
          <cell r="R228">
            <v>-68.061068702290072</v>
          </cell>
          <cell r="S228">
            <v>131</v>
          </cell>
          <cell r="AL228">
            <v>-53496</v>
          </cell>
          <cell r="AM228">
            <v>-526.1726854333931</v>
          </cell>
          <cell r="AN228">
            <v>101.67004384869752</v>
          </cell>
        </row>
        <row r="230">
          <cell r="AL230">
            <v>0</v>
          </cell>
          <cell r="AM230">
            <v>0</v>
          </cell>
          <cell r="AN230" t="e">
            <v>#DIV/0!</v>
          </cell>
        </row>
        <row r="234">
          <cell r="A234" t="str">
            <v xml:space="preserve">TOTAL RESERVE CAPITAL FOR IAS / KAS </v>
          </cell>
          <cell r="K234">
            <v>-8916</v>
          </cell>
          <cell r="L234">
            <v>-77.86899563318778</v>
          </cell>
          <cell r="M234">
            <v>114.49999999999999</v>
          </cell>
          <cell r="N234">
            <v>-8916</v>
          </cell>
          <cell r="O234">
            <v>-69.65625</v>
          </cell>
          <cell r="P234">
            <v>128</v>
          </cell>
          <cell r="Q234">
            <v>-8916</v>
          </cell>
          <cell r="R234">
            <v>-68.061068702290072</v>
          </cell>
          <cell r="S234">
            <v>131</v>
          </cell>
          <cell r="AL234">
            <v>-53496</v>
          </cell>
          <cell r="AM234">
            <v>-526.1726854333931</v>
          </cell>
          <cell r="AN234">
            <v>101.67004384869752</v>
          </cell>
        </row>
        <row r="235">
          <cell r="AL235">
            <v>0</v>
          </cell>
          <cell r="AM235">
            <v>0</v>
          </cell>
          <cell r="AO235" t="str">
            <v>check</v>
          </cell>
        </row>
        <row r="238">
          <cell r="A238" t="str">
            <v>10. NET INCOME / LOSS :</v>
          </cell>
        </row>
        <row r="240">
          <cell r="A240" t="str">
            <v>As per Kazak books</v>
          </cell>
          <cell r="K240">
            <v>-11428795.051999997</v>
          </cell>
          <cell r="L240">
            <v>-99814.803947598266</v>
          </cell>
          <cell r="M240">
            <v>114.49999999999996</v>
          </cell>
          <cell r="N240">
            <v>-5597230.6469999999</v>
          </cell>
          <cell r="O240">
            <v>-43728.364429687499</v>
          </cell>
          <cell r="P240">
            <v>128</v>
          </cell>
          <cell r="Q240">
            <v>274326.5579999981</v>
          </cell>
          <cell r="R240">
            <v>2094.0958625954263</v>
          </cell>
          <cell r="S240">
            <v>130.99999999999869</v>
          </cell>
          <cell r="AL240">
            <v>-15987838.481000006</v>
          </cell>
          <cell r="AM240">
            <v>-146386.63623161742</v>
          </cell>
          <cell r="AN240">
            <v>109.21651656578513</v>
          </cell>
        </row>
        <row r="243">
          <cell r="A243" t="str">
            <v>Adjustments on Finalisation</v>
          </cell>
          <cell r="K243">
            <v>-20564</v>
          </cell>
          <cell r="L243">
            <v>109692.99692576419</v>
          </cell>
          <cell r="M243">
            <v>-0.18746866779396035</v>
          </cell>
          <cell r="N243">
            <v>1140743</v>
          </cell>
          <cell r="O243">
            <v>56798.597523437507</v>
          </cell>
          <cell r="P243">
            <v>20.083999424973147</v>
          </cell>
          <cell r="Q243">
            <v>-210351.70000000042</v>
          </cell>
          <cell r="R243">
            <v>-7827.5758396946521</v>
          </cell>
          <cell r="S243">
            <v>26.873160261607389</v>
          </cell>
          <cell r="AL243">
            <v>2767072.1790000014</v>
          </cell>
          <cell r="AM243">
            <v>199430.97132450808</v>
          </cell>
          <cell r="AN243">
            <v>13.874836795020693</v>
          </cell>
        </row>
        <row r="245">
          <cell r="A245" t="str">
            <v>As per IAS/KAS after consolidation adjs</v>
          </cell>
          <cell r="K245">
            <v>-11449359.051999997</v>
          </cell>
          <cell r="L245">
            <v>9878.1929781659201</v>
          </cell>
          <cell r="M245">
            <v>-1159.0539967488867</v>
          </cell>
          <cell r="N245">
            <v>-4456487.6469999999</v>
          </cell>
          <cell r="O245">
            <v>13070.233093750008</v>
          </cell>
          <cell r="P245">
            <v>-340.96466490188504</v>
          </cell>
          <cell r="Q245">
            <v>63974.857999997679</v>
          </cell>
          <cell r="R245">
            <v>-5733.4799770992258</v>
          </cell>
          <cell r="S245">
            <v>-11.158120069404143</v>
          </cell>
          <cell r="AL245">
            <v>-13220766.302000005</v>
          </cell>
          <cell r="AM245">
            <v>53044.335092890644</v>
          </cell>
          <cell r="AN245">
            <v>-249.23992880385714</v>
          </cell>
        </row>
        <row r="248">
          <cell r="A248" t="str">
            <v>Income / Loss as per Total cost Statement</v>
          </cell>
          <cell r="K248">
            <v>-11428795.052000003</v>
          </cell>
          <cell r="L248">
            <v>-99814.80394759831</v>
          </cell>
          <cell r="M248">
            <v>114.49999999999997</v>
          </cell>
          <cell r="N248">
            <v>-5597230.6470000008</v>
          </cell>
          <cell r="O248">
            <v>-43728.364429687506</v>
          </cell>
          <cell r="P248">
            <v>128</v>
          </cell>
          <cell r="Q248">
            <v>274326.5579999974</v>
          </cell>
          <cell r="R248">
            <v>2094.0958625954227</v>
          </cell>
          <cell r="S248">
            <v>130.99999999999858</v>
          </cell>
          <cell r="AL248">
            <v>-15987838.481000006</v>
          </cell>
          <cell r="AM248">
            <v>-146386.63623161748</v>
          </cell>
          <cell r="AN248">
            <v>109.21651656578508</v>
          </cell>
        </row>
        <row r="250">
          <cell r="A250" t="str">
            <v>Diff</v>
          </cell>
          <cell r="K250">
            <v>0</v>
          </cell>
          <cell r="L250">
            <v>0</v>
          </cell>
          <cell r="N250">
            <v>0</v>
          </cell>
          <cell r="O250">
            <v>0</v>
          </cell>
          <cell r="Q250">
            <v>6.9849193096160889E-10</v>
          </cell>
          <cell r="R250">
            <v>3.637978807091713E-12</v>
          </cell>
          <cell r="AL250">
            <v>0</v>
          </cell>
          <cell r="AM250">
            <v>0</v>
          </cell>
        </row>
        <row r="253">
          <cell r="A253" t="str">
            <v>11. EBITDA :</v>
          </cell>
        </row>
        <row r="255">
          <cell r="A255" t="str">
            <v>As per Kazak books</v>
          </cell>
          <cell r="K255">
            <v>2007143.3080000002</v>
          </cell>
          <cell r="L255">
            <v>17529.635877729241</v>
          </cell>
          <cell r="M255">
            <v>114.50000000000013</v>
          </cell>
          <cell r="N255">
            <v>1720396.379999999</v>
          </cell>
          <cell r="O255">
            <v>13440.596718749992</v>
          </cell>
          <cell r="P255">
            <v>128</v>
          </cell>
          <cell r="Q255">
            <v>1927557.356999998</v>
          </cell>
          <cell r="R255">
            <v>14714.178297709928</v>
          </cell>
          <cell r="S255">
            <v>130.99999999999983</v>
          </cell>
          <cell r="AL255">
            <v>9524694.3829999939</v>
          </cell>
          <cell r="AM255">
            <v>74016.133821177937</v>
          </cell>
          <cell r="AN255">
            <v>128.68402997124301</v>
          </cell>
        </row>
        <row r="257">
          <cell r="A257" t="str">
            <v>As per IAS/KAS before consolidation adjs</v>
          </cell>
          <cell r="K257">
            <v>2203647.8080000002</v>
          </cell>
          <cell r="L257">
            <v>9294.1003580785837</v>
          </cell>
          <cell r="M257">
            <v>237.10178748872167</v>
          </cell>
          <cell r="N257">
            <v>1965128.379999999</v>
          </cell>
          <cell r="O257">
            <v>8796.9962343749939</v>
          </cell>
          <cell r="P257">
            <v>223.38629318961131</v>
          </cell>
          <cell r="Q257">
            <v>2035558.356999998</v>
          </cell>
          <cell r="R257">
            <v>13206.730122137415</v>
          </cell>
          <cell r="S257">
            <v>154.13038187158455</v>
          </cell>
          <cell r="AL257">
            <v>10199625.682999991</v>
          </cell>
          <cell r="AM257">
            <v>57295.915803973388</v>
          </cell>
          <cell r="AN257">
            <v>178.01662718676121</v>
          </cell>
        </row>
        <row r="259">
          <cell r="A259" t="str">
            <v>Adjustments on Finalisation</v>
          </cell>
          <cell r="K259">
            <v>115763</v>
          </cell>
          <cell r="L259">
            <v>5288.0564628820939</v>
          </cell>
          <cell r="M259">
            <v>21.89140770575413</v>
          </cell>
          <cell r="N259">
            <v>36333</v>
          </cell>
          <cell r="O259">
            <v>3461.6745703125052</v>
          </cell>
          <cell r="P259">
            <v>10.495787302363322</v>
          </cell>
          <cell r="Q259">
            <v>-279470</v>
          </cell>
          <cell r="R259">
            <v>-11700.120030534352</v>
          </cell>
          <cell r="S259">
            <v>23.886079738554308</v>
          </cell>
          <cell r="AL259">
            <v>744081.20000000298</v>
          </cell>
          <cell r="AM259">
            <v>10233.06668798282</v>
          </cell>
          <cell r="AN259">
            <v>72.713412575900932</v>
          </cell>
        </row>
        <row r="261">
          <cell r="A261" t="str">
            <v>As per IAS/KAS after consolidation adjs</v>
          </cell>
          <cell r="K261">
            <v>2319410.8080000002</v>
          </cell>
          <cell r="L261">
            <v>14582.156820960678</v>
          </cell>
          <cell r="M261">
            <v>159.05814458571956</v>
          </cell>
          <cell r="N261">
            <v>2001461.379999999</v>
          </cell>
          <cell r="O261">
            <v>12258.670804687499</v>
          </cell>
          <cell r="P261">
            <v>163.2690372299316</v>
          </cell>
          <cell r="Q261">
            <v>1756088.356999998</v>
          </cell>
          <cell r="R261">
            <v>1506.6100916030628</v>
          </cell>
          <cell r="S261">
            <v>1165.5891373537033</v>
          </cell>
          <cell r="AL261">
            <v>10943706.882999994</v>
          </cell>
          <cell r="AM261">
            <v>67528.982491956209</v>
          </cell>
          <cell r="AN261">
            <v>162.05940737080655</v>
          </cell>
        </row>
        <row r="263">
          <cell r="A263" t="str">
            <v>Difference per Books / IAS_KAS</v>
          </cell>
          <cell r="K263">
            <v>-312267.5</v>
          </cell>
          <cell r="L263">
            <v>2947.4790567685632</v>
          </cell>
          <cell r="M263">
            <v>-105.94392495611186</v>
          </cell>
          <cell r="N263">
            <v>-281065</v>
          </cell>
          <cell r="O263">
            <v>1181.9259140624927</v>
          </cell>
          <cell r="P263">
            <v>-237.80255315151595</v>
          </cell>
          <cell r="Q263">
            <v>171469</v>
          </cell>
          <cell r="R263">
            <v>13207.568206106866</v>
          </cell>
          <cell r="S263">
            <v>12.982632179080234</v>
          </cell>
          <cell r="AL263">
            <v>-1419012.5</v>
          </cell>
          <cell r="AM263">
            <v>6487.1513292217278</v>
          </cell>
          <cell r="AN263">
            <v>-218.74200677391025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1">
          <cell r="A1" t="str">
            <v>ISPAT KARMET</v>
          </cell>
        </row>
      </sheetData>
      <sheetData sheetId="97"/>
      <sheetData sheetId="98"/>
      <sheetData sheetId="99"/>
      <sheetData sheetId="100">
        <row r="1">
          <cell r="A1" t="str">
            <v>ISPAT KARMET</v>
          </cell>
        </row>
      </sheetData>
      <sheetData sheetId="101"/>
      <sheetData sheetId="102"/>
      <sheetData sheetId="103"/>
      <sheetData sheetId="104">
        <row r="1">
          <cell r="A1" t="str">
            <v>ISPAT KARMET</v>
          </cell>
        </row>
      </sheetData>
      <sheetData sheetId="105"/>
      <sheetData sheetId="106"/>
      <sheetData sheetId="107"/>
      <sheetData sheetId="108">
        <row r="1">
          <cell r="A1" t="str">
            <v>ISPAT KARMET</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
          <cell r="A1" t="str">
            <v>ISPAT KARMET</v>
          </cell>
        </row>
      </sheetData>
      <sheetData sheetId="130"/>
      <sheetData sheetId="131"/>
      <sheetData sheetId="132"/>
      <sheetData sheetId="133">
        <row r="1">
          <cell r="A1" t="str">
            <v>ISPAT KARMET</v>
          </cell>
        </row>
      </sheetData>
      <sheetData sheetId="134"/>
      <sheetData sheetId="135"/>
      <sheetData sheetId="136"/>
      <sheetData sheetId="137">
        <row r="1">
          <cell r="A1" t="str">
            <v>ISPAT KARMET</v>
          </cell>
        </row>
      </sheetData>
      <sheetData sheetId="138"/>
      <sheetData sheetId="139"/>
      <sheetData sheetId="140"/>
      <sheetData sheetId="141">
        <row r="1">
          <cell r="A1" t="str">
            <v>ISPAT KARMET</v>
          </cell>
        </row>
      </sheetData>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Contents"/>
      <sheetName val="hCheck"/>
      <sheetName val="hMapping"/>
      <sheetName val="hMapping tbl"/>
      <sheetName val="gd"/>
      <sheetName val="BSPL"/>
      <sheetName val="a2.1"/>
      <sheetName val="a2.2"/>
      <sheetName val="a3"/>
      <sheetName val="a5"/>
      <sheetName val="a20"/>
      <sheetName val="a22"/>
      <sheetName val="ti1"/>
      <sheetName val="ti2"/>
      <sheetName val="ti3"/>
      <sheetName val="ti10"/>
      <sheetName val="ti11"/>
      <sheetName val="ti12"/>
      <sheetName val="ti13"/>
      <sheetName val="gi1"/>
      <sheetName val="gi4"/>
      <sheetName val="gi6"/>
      <sheetName val="gi7"/>
      <sheetName val="gi8"/>
      <sheetName val="gi9"/>
      <sheetName val="gi10"/>
      <sheetName val="gi11"/>
      <sheetName val="gi12"/>
      <sheetName val="gy1"/>
      <sheetName val="gy2"/>
      <sheetName val="gy3"/>
      <sheetName val="gy4"/>
      <sheetName val="gy5"/>
      <sheetName val="gy6"/>
      <sheetName val="gy7"/>
      <sheetName val="gy8"/>
      <sheetName val="gy10"/>
      <sheetName val="gy11"/>
      <sheetName val="gx1"/>
      <sheetName val="hLine_IDs"/>
      <sheetName val="hHeaders"/>
    </sheetNames>
    <sheetDataSet>
      <sheetData sheetId="0"/>
      <sheetData sheetId="1"/>
      <sheetData sheetId="2"/>
      <sheetData sheetId="3">
        <row r="43">
          <cell r="B43">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heck"/>
      <sheetName val="Contacts_list_by subs"/>
      <sheetName val="ICO_rec"/>
      <sheetName val="Contents"/>
      <sheetName val="fxmap"/>
      <sheetName val="hMapping tbl"/>
      <sheetName val="hMapping"/>
      <sheetName val="gd"/>
      <sheetName val="Comments"/>
      <sheetName val="hv_accPlan"/>
      <sheetName val="hCheckSign"/>
      <sheetName val="Changes"/>
      <sheetName val="Controls gi"/>
      <sheetName val="hControls gy"/>
      <sheetName val="hHeaders"/>
      <sheetName val="hLine_IDs"/>
      <sheetName val="Controls ti"/>
      <sheetName val="Controls_other"/>
      <sheetName val="hv_a21"/>
      <sheetName val="hm_x1"/>
      <sheetName val="SFP"/>
      <sheetName val="TCI"/>
      <sheetName val="giCF"/>
      <sheetName val="TCI_MIS"/>
      <sheetName val="gSoCiE"/>
      <sheetName val="a2.1"/>
      <sheetName val="a2.2"/>
      <sheetName val="gi2.1"/>
      <sheetName val="gi2.1.1"/>
      <sheetName val="gi2.3"/>
      <sheetName val="gi2.4"/>
      <sheetName val="gi2.5"/>
      <sheetName val="gi2.6"/>
      <sheetName val="gi26"/>
      <sheetName val="gi4"/>
      <sheetName val="gi6"/>
      <sheetName val="gi7"/>
      <sheetName val="gi8"/>
      <sheetName val="gi9"/>
      <sheetName val="gi9_1"/>
      <sheetName val="gi9_2"/>
      <sheetName val="gi10"/>
      <sheetName val="gi11"/>
      <sheetName val="gi12"/>
      <sheetName val="gi13"/>
      <sheetName val="gi13.1"/>
      <sheetName val="gi15"/>
      <sheetName val="gi17"/>
      <sheetName val="gi17.2"/>
      <sheetName val="gi17.3"/>
      <sheetName val="gi17.4"/>
      <sheetName val="gi18.1"/>
      <sheetName val="gi18.2"/>
      <sheetName val="gi18.3"/>
      <sheetName val="gi20"/>
      <sheetName val="gi21"/>
      <sheetName val="gi22"/>
      <sheetName val="gi23"/>
      <sheetName val="gi24"/>
      <sheetName val="gi27"/>
      <sheetName val="gi28"/>
      <sheetName val="gi90"/>
      <sheetName val="gy2"/>
      <sheetName val="gy3"/>
      <sheetName val="gy5"/>
      <sheetName val="gy6"/>
      <sheetName val="gy13"/>
      <sheetName val="gy15"/>
      <sheetName val="gy16"/>
      <sheetName val="gy25"/>
      <sheetName val="gy27"/>
      <sheetName val="ti1"/>
      <sheetName val="ti2"/>
      <sheetName val="ti3"/>
      <sheetName val="ti4"/>
      <sheetName val="ti5"/>
      <sheetName val="ti10"/>
      <sheetName val="ti11"/>
      <sheetName val="ti12"/>
      <sheetName val="ti13"/>
      <sheetName val="ti14"/>
      <sheetName val="ti15"/>
      <sheetName val="ti15.2"/>
      <sheetName val="ti16"/>
      <sheetName val="ti17"/>
      <sheetName val="ti18"/>
      <sheetName val="ti19"/>
      <sheetName val="ti20"/>
      <sheetName val="ti21"/>
      <sheetName val="ti22"/>
      <sheetName val="tc15"/>
      <sheetName val="D1"/>
      <sheetName val="D2"/>
      <sheetName val="D3"/>
    </sheetNames>
    <sheetDataSet>
      <sheetData sheetId="0" refreshError="1"/>
      <sheetData sheetId="1" refreshError="1"/>
      <sheetData sheetId="2" refreshError="1"/>
      <sheetData sheetId="3" refreshError="1"/>
      <sheetData sheetId="4" refreshError="1"/>
      <sheetData sheetId="5" refreshError="1"/>
      <sheetData sheetId="6">
        <row r="154">
          <cell r="B154">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trix"/>
      <sheetName val="average-months"/>
      <sheetName val="average-years"/>
      <sheetName val="PD-days"/>
      <sheetName val="Recovery"/>
      <sheetName val="expaverage"/>
    </sheetNames>
    <sheetDataSet>
      <sheetData sheetId="0" refreshError="1"/>
      <sheetData sheetId="1" refreshError="1"/>
      <sheetData sheetId="2">
        <row r="16">
          <cell r="F16">
            <v>0.98115828092243185</v>
          </cell>
        </row>
      </sheetData>
      <sheetData sheetId="3" refreshError="1"/>
      <sheetData sheetId="4" refreshError="1"/>
      <sheetData sheetId="5" refreshError="1"/>
      <sheetData sheetId="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trix"/>
      <sheetName val="average-months"/>
      <sheetName val="average-years"/>
      <sheetName val="PD-days"/>
      <sheetName val="Recovery"/>
      <sheetName val="expaverage"/>
    </sheetNames>
    <sheetDataSet>
      <sheetData sheetId="0" refreshError="1"/>
      <sheetData sheetId="1" refreshError="1"/>
      <sheetData sheetId="2" refreshError="1"/>
      <sheetData sheetId="3">
        <row r="6">
          <cell r="F6">
            <v>0.93092278280710616</v>
          </cell>
        </row>
      </sheetData>
      <sheetData sheetId="4" refreshError="1"/>
      <sheetData sheetId="5" refreshError="1"/>
      <sheetData sheetId="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sheetName val="Cash flow"/>
      <sheetName val="BS &amp; PL"/>
      <sheetName val="Rollforward IAS"/>
      <sheetName val="FA Rollforward IAS"/>
      <sheetName val="2000 FA Disposals"/>
      <sheetName val="FA 2000"/>
      <sheetName val="FA 1999"/>
      <sheetName val="CPI FA"/>
      <sheetName val="Reserves for losses"/>
      <sheetName val="1999 Equity"/>
      <sheetName val="1999 Profit"/>
      <sheetName val="2000 Equity"/>
      <sheetName val="2000 Profit"/>
      <sheetName val="2000 Deferred"/>
      <sheetName val="Tax reconciliation"/>
      <sheetName val="1999 Deferred"/>
      <sheetName val="Other exp"/>
      <sheetName val="Roll Check"/>
      <sheetName val="Opening"/>
      <sheetName val="Rollforward TAL"/>
      <sheetName val="Contributions"/>
      <sheetName val="Reserves"/>
      <sheetName val="Expenses to funds"/>
      <sheetName val="Check"/>
      <sheetName val="Maturity"/>
      <sheetName val="Capital adequacy"/>
      <sheetName val="Fees &amp; Commissions"/>
      <sheetName val="Currency"/>
      <sheetName val="PL 2000"/>
      <sheetName val="CPI"/>
      <sheetName val="TTB Restatement 2000-12 NEW"/>
      <sheetName val="Data"/>
      <sheetName val="N_SVOD"/>
      <sheetName val="Hidden1"/>
      <sheetName val="Settings"/>
      <sheetName val="UNITPRICES"/>
      <sheetName val="балансAL"/>
      <sheetName val="Cellular"/>
      <sheetName val="KAZAK RECO ST 99"/>
      <sheetName val="Captions"/>
      <sheetName val="ЯНВАРЬ"/>
      <sheetName val="$ IS"/>
      <sheetName val="База"/>
      <sheetName val="2.2 ОтклОТМ"/>
      <sheetName val="1.3.2 ОТМ"/>
      <sheetName val="N101"/>
      <sheetName val="11"/>
      <sheetName val="VL1"/>
      <sheetName val="Статьи"/>
      <sheetName val="ЦентрЗатр"/>
      <sheetName val="ЕдИзм"/>
      <sheetName val="Предпр"/>
      <sheetName val="PIT&amp;PP(2)"/>
      <sheetName val="1NK"/>
      <sheetName val="ianvari"/>
      <sheetName val="- 1 -"/>
      <sheetName val="Charts"/>
      <sheetName val="IS"/>
      <sheetName val="Comp"/>
      <sheetName val="3НК"/>
      <sheetName val="6НК-cт."/>
      <sheetName val="hMapping"/>
      <sheetName val="Cash_flow"/>
      <sheetName val="BS_&amp;_PL"/>
      <sheetName val="Rollforward_IAS"/>
      <sheetName val="FA_Rollforward_IAS"/>
      <sheetName val="2000_FA_Disposals"/>
      <sheetName val="FA_2000"/>
      <sheetName val="FA_1999"/>
      <sheetName val="CPI_FA"/>
      <sheetName val="Reserves_for_losses"/>
      <sheetName val="1999_Equity"/>
      <sheetName val="1999_Profit"/>
      <sheetName val="2000_Equity"/>
      <sheetName val="2000_Profit"/>
      <sheetName val="2000_Deferred"/>
      <sheetName val="Tax_reconciliation"/>
      <sheetName val="1999_Deferred"/>
      <sheetName val="Other_exp"/>
      <sheetName val="Roll_Check"/>
      <sheetName val="Rollforward_TAL"/>
      <sheetName val="Expenses_to_funds"/>
      <sheetName val="Capital_adequacy"/>
      <sheetName val="Fees_&amp;_Commissions"/>
      <sheetName val="PL_2000"/>
      <sheetName val="TTB_Restatement_2000-12_NEW"/>
      <sheetName val="KAZAK_RECO_ST_99"/>
      <sheetName val="$_IS"/>
      <sheetName val="2_2_ОтклОТМ"/>
      <sheetName val="1_3_2_ОТМ"/>
      <sheetName val="-_1_-"/>
      <sheetName val="General"/>
      <sheetName val="Capex_KZT"/>
      <sheetName val="JV-Additional Brkdown  Suspens"/>
      <sheetName val="JV - Suspense Reclass"/>
      <sheetName val="Unadjusted TB-33100"/>
      <sheetName val="TB426 USD &amp; KZT"/>
      <sheetName val="Cash_flow1"/>
      <sheetName val="BS_&amp;_PL1"/>
      <sheetName val="Rollforward_IAS1"/>
      <sheetName val="FA_Rollforward_IAS1"/>
      <sheetName val="2000_FA_Disposals1"/>
      <sheetName val="FA_20001"/>
      <sheetName val="FA_19991"/>
      <sheetName val="CPI_FA1"/>
      <sheetName val="Reserves_for_losses1"/>
      <sheetName val="1999_Equity1"/>
      <sheetName val="1999_Profit1"/>
      <sheetName val="2000_Equity1"/>
      <sheetName val="2000_Profit1"/>
      <sheetName val="2000_Deferred1"/>
      <sheetName val="Tax_reconciliation1"/>
      <sheetName val="1999_Deferred1"/>
      <sheetName val="Other_exp1"/>
      <sheetName val="Roll_Check1"/>
      <sheetName val="Rollforward_TAL1"/>
      <sheetName val="Expenses_to_funds1"/>
      <sheetName val="Capital_adequacy1"/>
      <sheetName val="Fees_&amp;_Commissions1"/>
      <sheetName val="PL_20001"/>
      <sheetName val="TTB_Restatement_2000-12_NEW1"/>
      <sheetName val="P&amp;L"/>
      <sheetName val="Menu"/>
    </sheetNames>
    <sheetDataSet>
      <sheetData sheetId="0">
        <row r="1">
          <cell r="A1" t="str">
            <v>Code</v>
          </cell>
        </row>
      </sheetData>
      <sheetData sheetId="1">
        <row r="1">
          <cell r="A1" t="str">
            <v>Code</v>
          </cell>
        </row>
      </sheetData>
      <sheetData sheetId="2">
        <row r="1">
          <cell r="A1" t="str">
            <v>Code</v>
          </cell>
        </row>
      </sheetData>
      <sheetData sheetId="3">
        <row r="1">
          <cell r="A1" t="str">
            <v>Code</v>
          </cell>
        </row>
      </sheetData>
      <sheetData sheetId="4">
        <row r="1">
          <cell r="A1" t="str">
            <v>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Code</v>
          </cell>
        </row>
      </sheetData>
      <sheetData sheetId="27">
        <row r="1">
          <cell r="A1" t="str">
            <v>Code</v>
          </cell>
        </row>
      </sheetData>
      <sheetData sheetId="28">
        <row r="1">
          <cell r="A1" t="str">
            <v>Code</v>
          </cell>
        </row>
      </sheetData>
      <sheetData sheetId="29">
        <row r="1">
          <cell r="A1" t="str">
            <v>Code</v>
          </cell>
        </row>
      </sheetData>
      <sheetData sheetId="30">
        <row r="1">
          <cell r="A1" t="str">
            <v>Code</v>
          </cell>
          <cell r="B1" t="str">
            <v>Month</v>
          </cell>
          <cell r="C1" t="str">
            <v>Year</v>
          </cell>
          <cell r="D1" t="str">
            <v>Month</v>
          </cell>
          <cell r="E1" t="str">
            <v>Index</v>
          </cell>
          <cell r="F1" t="str">
            <v>%</v>
          </cell>
          <cell r="G1" t="str">
            <v>Index for 1999</v>
          </cell>
          <cell r="H1" t="str">
            <v>Index for 2000</v>
          </cell>
        </row>
        <row r="2">
          <cell r="A2" t="str">
            <v>1 1993</v>
          </cell>
          <cell r="B2">
            <v>1</v>
          </cell>
          <cell r="C2">
            <v>1993</v>
          </cell>
          <cell r="D2" t="str">
            <v>Jan</v>
          </cell>
          <cell r="E2">
            <v>114.6</v>
          </cell>
          <cell r="F2">
            <v>1.1459999999999999</v>
          </cell>
          <cell r="G2">
            <v>186392.70066639243</v>
          </cell>
          <cell r="H2">
            <v>197370.03407411592</v>
          </cell>
        </row>
        <row r="3">
          <cell r="A3" t="str">
            <v>2 1993</v>
          </cell>
          <cell r="B3">
            <v>2</v>
          </cell>
          <cell r="C3">
            <v>1993</v>
          </cell>
          <cell r="D3" t="str">
            <v>Feb</v>
          </cell>
          <cell r="E3">
            <v>241.3</v>
          </cell>
          <cell r="F3">
            <v>2.4130000000000003</v>
          </cell>
          <cell r="G3">
            <v>162646.3356600283</v>
          </cell>
          <cell r="H3">
            <v>172225.16062313781</v>
          </cell>
        </row>
        <row r="4">
          <cell r="A4" t="str">
            <v>3 1993</v>
          </cell>
          <cell r="B4">
            <v>3</v>
          </cell>
          <cell r="C4">
            <v>1993</v>
          </cell>
          <cell r="D4" t="str">
            <v>Mar</v>
          </cell>
          <cell r="E4">
            <v>115.1</v>
          </cell>
          <cell r="F4">
            <v>1.151</v>
          </cell>
          <cell r="G4">
            <v>67404.200439298918</v>
          </cell>
          <cell r="H4">
            <v>71373.875102833728</v>
          </cell>
        </row>
        <row r="5">
          <cell r="A5" t="str">
            <v>4 1993</v>
          </cell>
          <cell r="B5">
            <v>4</v>
          </cell>
          <cell r="C5">
            <v>1993</v>
          </cell>
          <cell r="D5" t="str">
            <v>Apr</v>
          </cell>
          <cell r="E5">
            <v>128</v>
          </cell>
          <cell r="F5">
            <v>1.28</v>
          </cell>
          <cell r="G5">
            <v>58561.425229625471</v>
          </cell>
          <cell r="H5">
            <v>62010.317204894636</v>
          </cell>
        </row>
        <row r="6">
          <cell r="A6" t="str">
            <v>5 1993</v>
          </cell>
          <cell r="B6">
            <v>5</v>
          </cell>
          <cell r="C6">
            <v>1993</v>
          </cell>
          <cell r="D6" t="str">
            <v>May</v>
          </cell>
          <cell r="E6">
            <v>114</v>
          </cell>
          <cell r="F6">
            <v>1.1399999999999999</v>
          </cell>
          <cell r="G6">
            <v>45751.113460644898</v>
          </cell>
          <cell r="H6">
            <v>48445.560316323936</v>
          </cell>
        </row>
        <row r="7">
          <cell r="A7" t="str">
            <v>6 1993</v>
          </cell>
          <cell r="B7">
            <v>6</v>
          </cell>
          <cell r="C7">
            <v>1993</v>
          </cell>
          <cell r="D7" t="str">
            <v>Jun</v>
          </cell>
          <cell r="E7">
            <v>155.80000000000001</v>
          </cell>
          <cell r="F7">
            <v>1.5580000000000001</v>
          </cell>
          <cell r="G7">
            <v>40132.555667232373</v>
          </cell>
          <cell r="H7">
            <v>42496.105540635035</v>
          </cell>
        </row>
        <row r="8">
          <cell r="A8" t="str">
            <v>7 1993</v>
          </cell>
          <cell r="B8">
            <v>7</v>
          </cell>
          <cell r="C8">
            <v>1993</v>
          </cell>
          <cell r="D8" t="str">
            <v>Jul</v>
          </cell>
          <cell r="E8">
            <v>115.4</v>
          </cell>
          <cell r="F8">
            <v>1.1540000000000001</v>
          </cell>
          <cell r="G8">
            <v>25759.021609263396</v>
          </cell>
          <cell r="H8">
            <v>27276.0626063126</v>
          </cell>
        </row>
        <row r="9">
          <cell r="A9" t="str">
            <v>8 1993</v>
          </cell>
          <cell r="B9">
            <v>8</v>
          </cell>
          <cell r="C9">
            <v>1993</v>
          </cell>
          <cell r="D9" t="str">
            <v>Aug</v>
          </cell>
          <cell r="E9">
            <v>116</v>
          </cell>
          <cell r="F9">
            <v>1.1599999999999999</v>
          </cell>
          <cell r="G9">
            <v>22321.509193469145</v>
          </cell>
          <cell r="H9">
            <v>23636.102778433793</v>
          </cell>
        </row>
        <row r="10">
          <cell r="A10" t="str">
            <v>9 1993</v>
          </cell>
          <cell r="B10">
            <v>9</v>
          </cell>
          <cell r="C10">
            <v>1993</v>
          </cell>
          <cell r="D10" t="str">
            <v>Sep</v>
          </cell>
          <cell r="E10">
            <v>121.7</v>
          </cell>
          <cell r="F10">
            <v>1.2170000000000001</v>
          </cell>
          <cell r="G10">
            <v>19242.680339197541</v>
          </cell>
          <cell r="H10">
            <v>20375.950671063616</v>
          </cell>
        </row>
        <row r="11">
          <cell r="A11" t="str">
            <v>10 1993</v>
          </cell>
          <cell r="B11">
            <v>10</v>
          </cell>
          <cell r="C11">
            <v>1993</v>
          </cell>
          <cell r="D11" t="str">
            <v>Oct</v>
          </cell>
          <cell r="E11">
            <v>127.7</v>
          </cell>
          <cell r="F11">
            <v>1.2770000000000001</v>
          </cell>
          <cell r="G11">
            <v>15811.569711748183</v>
          </cell>
          <cell r="H11">
            <v>16742.769655763037</v>
          </cell>
        </row>
        <row r="12">
          <cell r="A12" t="str">
            <v>11 1993</v>
          </cell>
          <cell r="B12">
            <v>11</v>
          </cell>
          <cell r="C12">
            <v>1993</v>
          </cell>
          <cell r="D12" t="str">
            <v>Nov</v>
          </cell>
          <cell r="E12">
            <v>529.1</v>
          </cell>
          <cell r="F12">
            <v>5.2910000000000004</v>
          </cell>
          <cell r="G12">
            <v>12381.808701447284</v>
          </cell>
          <cell r="H12">
            <v>13111.017741396268</v>
          </cell>
        </row>
        <row r="13">
          <cell r="A13" t="str">
            <v>12 1993</v>
          </cell>
          <cell r="B13">
            <v>12</v>
          </cell>
          <cell r="C13">
            <v>1993</v>
          </cell>
          <cell r="D13" t="str">
            <v>Dec</v>
          </cell>
          <cell r="E13">
            <v>126.2</v>
          </cell>
          <cell r="F13">
            <v>1.262</v>
          </cell>
          <cell r="G13">
            <v>2340.1641847377214</v>
          </cell>
          <cell r="H13">
            <v>2477.9848311087258</v>
          </cell>
        </row>
        <row r="14">
          <cell r="A14" t="str">
            <v>1 1994</v>
          </cell>
          <cell r="B14">
            <v>1</v>
          </cell>
          <cell r="C14">
            <v>1994</v>
          </cell>
          <cell r="D14" t="str">
            <v>Jan</v>
          </cell>
          <cell r="E14">
            <v>125.5</v>
          </cell>
          <cell r="F14">
            <v>1.2549999999999999</v>
          </cell>
          <cell r="G14">
            <v>1854.3297818840897</v>
          </cell>
          <cell r="H14">
            <v>1963.5379010370252</v>
          </cell>
        </row>
        <row r="15">
          <cell r="A15" t="str">
            <v>2 1994</v>
          </cell>
          <cell r="B15">
            <v>2</v>
          </cell>
          <cell r="C15">
            <v>1994</v>
          </cell>
          <cell r="D15" t="str">
            <v>Feb</v>
          </cell>
          <cell r="E15">
            <v>118.8</v>
          </cell>
          <cell r="F15">
            <v>1.1879999999999999</v>
          </cell>
          <cell r="G15">
            <v>1477.5536110630198</v>
          </cell>
          <cell r="H15">
            <v>1564.5720326988251</v>
          </cell>
        </row>
        <row r="16">
          <cell r="A16" t="str">
            <v>3 1994</v>
          </cell>
          <cell r="B16">
            <v>3</v>
          </cell>
          <cell r="C16">
            <v>1994</v>
          </cell>
          <cell r="D16" t="str">
            <v>Mar</v>
          </cell>
          <cell r="E16">
            <v>135</v>
          </cell>
          <cell r="F16">
            <v>1.35</v>
          </cell>
          <cell r="G16">
            <v>1243.7319958442929</v>
          </cell>
          <cell r="H16">
            <v>1316.9798255040616</v>
          </cell>
        </row>
        <row r="17">
          <cell r="A17" t="str">
            <v>4 1994</v>
          </cell>
          <cell r="B17">
            <v>4</v>
          </cell>
          <cell r="C17">
            <v>1994</v>
          </cell>
          <cell r="D17" t="str">
            <v>Apr</v>
          </cell>
          <cell r="E17">
            <v>132.19999999999999</v>
          </cell>
          <cell r="F17">
            <v>1.3219999999999998</v>
          </cell>
          <cell r="G17">
            <v>921.28295988466141</v>
          </cell>
          <cell r="H17">
            <v>975.54061148449</v>
          </cell>
        </row>
        <row r="18">
          <cell r="A18" t="str">
            <v>5 1994</v>
          </cell>
          <cell r="B18">
            <v>5</v>
          </cell>
          <cell r="C18">
            <v>1994</v>
          </cell>
          <cell r="D18" t="str">
            <v>May</v>
          </cell>
          <cell r="E18">
            <v>115</v>
          </cell>
          <cell r="F18">
            <v>1.1499999999999999</v>
          </cell>
          <cell r="G18">
            <v>696.88574877811004</v>
          </cell>
          <cell r="H18">
            <v>737.92784529840401</v>
          </cell>
        </row>
        <row r="19">
          <cell r="A19" t="str">
            <v>6 1994</v>
          </cell>
          <cell r="B19">
            <v>6</v>
          </cell>
          <cell r="C19">
            <v>1994</v>
          </cell>
          <cell r="D19" t="str">
            <v>Jun</v>
          </cell>
          <cell r="E19">
            <v>115</v>
          </cell>
          <cell r="F19">
            <v>1.1499999999999999</v>
          </cell>
          <cell r="G19">
            <v>605.98760763313919</v>
          </cell>
          <cell r="H19">
            <v>641.67638721600349</v>
          </cell>
        </row>
        <row r="20">
          <cell r="A20" t="str">
            <v>7 1994</v>
          </cell>
          <cell r="B20">
            <v>7</v>
          </cell>
          <cell r="C20">
            <v>1994</v>
          </cell>
          <cell r="D20" t="str">
            <v>Jul</v>
          </cell>
          <cell r="E20">
            <v>120</v>
          </cell>
          <cell r="F20">
            <v>1.2</v>
          </cell>
          <cell r="G20">
            <v>526.94574576794719</v>
          </cell>
          <cell r="H20">
            <v>557.97946714435091</v>
          </cell>
        </row>
        <row r="21">
          <cell r="A21" t="str">
            <v>8 1994</v>
          </cell>
          <cell r="B21">
            <v>8</v>
          </cell>
          <cell r="C21">
            <v>1994</v>
          </cell>
          <cell r="D21" t="str">
            <v>Aug</v>
          </cell>
          <cell r="E21">
            <v>138.9</v>
          </cell>
          <cell r="F21">
            <v>1.389</v>
          </cell>
          <cell r="G21">
            <v>439.12145480662264</v>
          </cell>
          <cell r="H21">
            <v>464.98288928695911</v>
          </cell>
        </row>
        <row r="22">
          <cell r="A22" t="str">
            <v>9 1994</v>
          </cell>
          <cell r="B22">
            <v>9</v>
          </cell>
          <cell r="C22">
            <v>1994</v>
          </cell>
          <cell r="D22" t="str">
            <v>Sep</v>
          </cell>
          <cell r="E22">
            <v>125.6</v>
          </cell>
          <cell r="F22">
            <v>1.256</v>
          </cell>
          <cell r="G22">
            <v>316.14215608828124</v>
          </cell>
          <cell r="H22">
            <v>334.76089941465739</v>
          </cell>
        </row>
        <row r="23">
          <cell r="A23" t="str">
            <v>10 1994</v>
          </cell>
          <cell r="B23">
            <v>10</v>
          </cell>
          <cell r="C23">
            <v>1994</v>
          </cell>
          <cell r="D23" t="str">
            <v>Oct</v>
          </cell>
          <cell r="E23">
            <v>125.8</v>
          </cell>
          <cell r="F23">
            <v>1.258</v>
          </cell>
          <cell r="G23">
            <v>251.70553828684811</v>
          </cell>
          <cell r="H23">
            <v>266.52937851485461</v>
          </cell>
        </row>
        <row r="24">
          <cell r="A24" t="str">
            <v>11 1994</v>
          </cell>
          <cell r="B24">
            <v>11</v>
          </cell>
          <cell r="C24">
            <v>1994</v>
          </cell>
          <cell r="D24" t="str">
            <v>Nov</v>
          </cell>
          <cell r="E24">
            <v>115.5</v>
          </cell>
          <cell r="F24">
            <v>1.155</v>
          </cell>
          <cell r="G24">
            <v>200.08389370973617</v>
          </cell>
          <cell r="H24">
            <v>211.86755048875565</v>
          </cell>
        </row>
        <row r="25">
          <cell r="A25" t="str">
            <v>12 1994</v>
          </cell>
          <cell r="B25">
            <v>12</v>
          </cell>
          <cell r="C25">
            <v>1994</v>
          </cell>
          <cell r="D25" t="str">
            <v>Dec</v>
          </cell>
          <cell r="E25">
            <v>133.4</v>
          </cell>
          <cell r="F25">
            <v>1.3340000000000001</v>
          </cell>
          <cell r="G25">
            <v>173.23280840669798</v>
          </cell>
          <cell r="H25">
            <v>183.43510864827329</v>
          </cell>
        </row>
        <row r="26">
          <cell r="A26" t="str">
            <v>1 1995</v>
          </cell>
          <cell r="B26">
            <v>1</v>
          </cell>
          <cell r="C26">
            <v>1995</v>
          </cell>
          <cell r="D26" t="str">
            <v>Jan</v>
          </cell>
          <cell r="E26">
            <v>146.80000000000001</v>
          </cell>
          <cell r="F26">
            <v>1.4680000000000002</v>
          </cell>
          <cell r="G26">
            <v>129.85967646679009</v>
          </cell>
          <cell r="H26">
            <v>137.50757769735628</v>
          </cell>
        </row>
        <row r="27">
          <cell r="A27" t="str">
            <v>2 1995</v>
          </cell>
          <cell r="B27">
            <v>2</v>
          </cell>
          <cell r="C27">
            <v>1995</v>
          </cell>
          <cell r="D27" t="str">
            <v>Feb</v>
          </cell>
          <cell r="E27">
            <v>121.1</v>
          </cell>
          <cell r="F27">
            <v>1.2109999999999999</v>
          </cell>
          <cell r="G27">
            <v>88.460270072745274</v>
          </cell>
          <cell r="H27">
            <v>93.670012055419804</v>
          </cell>
        </row>
        <row r="28">
          <cell r="A28" t="str">
            <v>3 1995</v>
          </cell>
          <cell r="B28">
            <v>3</v>
          </cell>
          <cell r="C28">
            <v>1995</v>
          </cell>
          <cell r="D28" t="str">
            <v>Mar</v>
          </cell>
          <cell r="E28">
            <v>118.2</v>
          </cell>
          <cell r="F28">
            <v>1.1819999999999999</v>
          </cell>
          <cell r="G28">
            <v>73.047291554702966</v>
          </cell>
          <cell r="H28">
            <v>77.34930805567285</v>
          </cell>
        </row>
        <row r="29">
          <cell r="A29" t="str">
            <v>4 1995</v>
          </cell>
          <cell r="B29">
            <v>4</v>
          </cell>
          <cell r="C29">
            <v>1995</v>
          </cell>
          <cell r="D29" t="str">
            <v>Apr</v>
          </cell>
          <cell r="E29">
            <v>111.7</v>
          </cell>
          <cell r="F29">
            <v>1.117</v>
          </cell>
          <cell r="G29">
            <v>61.799739047972054</v>
          </cell>
          <cell r="H29">
            <v>65.439346916812909</v>
          </cell>
        </row>
        <row r="30">
          <cell r="A30" t="str">
            <v>5 1995</v>
          </cell>
          <cell r="B30">
            <v>5</v>
          </cell>
          <cell r="C30">
            <v>1995</v>
          </cell>
          <cell r="D30" t="str">
            <v>May</v>
          </cell>
          <cell r="E30">
            <v>106.7</v>
          </cell>
          <cell r="F30">
            <v>1.0669999999999999</v>
          </cell>
          <cell r="G30">
            <v>55.326534510270413</v>
          </cell>
          <cell r="H30">
            <v>58.584912190521855</v>
          </cell>
        </row>
        <row r="31">
          <cell r="A31" t="str">
            <v>6 1995</v>
          </cell>
          <cell r="B31">
            <v>6</v>
          </cell>
          <cell r="C31">
            <v>1995</v>
          </cell>
          <cell r="D31" t="str">
            <v>Jun</v>
          </cell>
          <cell r="E31">
            <v>99.6</v>
          </cell>
          <cell r="F31">
            <v>0.996</v>
          </cell>
          <cell r="G31">
            <v>51.852422221434317</v>
          </cell>
          <cell r="H31">
            <v>54.906196992054227</v>
          </cell>
        </row>
        <row r="32">
          <cell r="A32" t="str">
            <v>7 1995</v>
          </cell>
          <cell r="B32">
            <v>7</v>
          </cell>
          <cell r="C32">
            <v>1995</v>
          </cell>
          <cell r="D32" t="str">
            <v>Jul</v>
          </cell>
          <cell r="E32">
            <v>105.8</v>
          </cell>
          <cell r="F32">
            <v>1.0580000000000001</v>
          </cell>
          <cell r="G32">
            <v>52.06066488095815</v>
          </cell>
          <cell r="H32">
            <v>55.126703807283363</v>
          </cell>
        </row>
        <row r="33">
          <cell r="A33" t="str">
            <v>8 1995</v>
          </cell>
          <cell r="B33">
            <v>8</v>
          </cell>
          <cell r="C33">
            <v>1995</v>
          </cell>
          <cell r="D33" t="str">
            <v>Aug</v>
          </cell>
          <cell r="E33">
            <v>123.5</v>
          </cell>
          <cell r="F33">
            <v>1.2350000000000001</v>
          </cell>
          <cell r="G33">
            <v>49.206677581245884</v>
          </cell>
          <cell r="H33">
            <v>52.104634978528694</v>
          </cell>
        </row>
        <row r="34">
          <cell r="A34" t="str">
            <v>9 1995</v>
          </cell>
          <cell r="B34">
            <v>9</v>
          </cell>
          <cell r="C34">
            <v>1995</v>
          </cell>
          <cell r="D34" t="str">
            <v>Sep</v>
          </cell>
          <cell r="E34">
            <v>130.5</v>
          </cell>
          <cell r="F34">
            <v>1.3049999999999999</v>
          </cell>
          <cell r="G34">
            <v>39.843463628539176</v>
          </cell>
          <cell r="H34">
            <v>42.189987836865335</v>
          </cell>
        </row>
        <row r="35">
          <cell r="A35" t="str">
            <v>10 1995</v>
          </cell>
          <cell r="B35">
            <v>10</v>
          </cell>
          <cell r="C35">
            <v>1995</v>
          </cell>
          <cell r="D35" t="str">
            <v>Oct</v>
          </cell>
          <cell r="E35">
            <v>132.9</v>
          </cell>
          <cell r="F35">
            <v>1.329</v>
          </cell>
          <cell r="G35">
            <v>30.531389753669867</v>
          </cell>
          <cell r="H35">
            <v>32.329492595299108</v>
          </cell>
        </row>
        <row r="36">
          <cell r="A36" t="str">
            <v>11 1995</v>
          </cell>
          <cell r="B36">
            <v>11</v>
          </cell>
          <cell r="C36">
            <v>1995</v>
          </cell>
          <cell r="D36" t="str">
            <v>Nov</v>
          </cell>
          <cell r="E36">
            <v>154.69999999999999</v>
          </cell>
          <cell r="F36">
            <v>1.5469999999999999</v>
          </cell>
          <cell r="G36">
            <v>22.973205232257236</v>
          </cell>
          <cell r="H36">
            <v>24.326179529946657</v>
          </cell>
        </row>
        <row r="37">
          <cell r="A37" t="str">
            <v>12 1995</v>
          </cell>
          <cell r="B37">
            <v>12</v>
          </cell>
          <cell r="C37">
            <v>1995</v>
          </cell>
          <cell r="D37" t="str">
            <v>Dec</v>
          </cell>
          <cell r="E37">
            <v>155.69999999999999</v>
          </cell>
          <cell r="F37">
            <v>1.5569999999999999</v>
          </cell>
          <cell r="G37">
            <v>14.850164985298795</v>
          </cell>
          <cell r="H37">
            <v>15.724744363249293</v>
          </cell>
        </row>
        <row r="38">
          <cell r="A38" t="str">
            <v>1 1996</v>
          </cell>
          <cell r="B38">
            <v>1</v>
          </cell>
          <cell r="C38">
            <v>1996</v>
          </cell>
          <cell r="D38" t="str">
            <v>Jan</v>
          </cell>
          <cell r="E38">
            <v>162.5</v>
          </cell>
          <cell r="F38">
            <v>1.625</v>
          </cell>
          <cell r="G38">
            <v>9.5376782179183017</v>
          </cell>
          <cell r="H38">
            <v>10.099386232016245</v>
          </cell>
        </row>
        <row r="39">
          <cell r="A39" t="str">
            <v>2 1996</v>
          </cell>
          <cell r="B39">
            <v>2</v>
          </cell>
          <cell r="C39">
            <v>1996</v>
          </cell>
          <cell r="D39" t="str">
            <v>Feb</v>
          </cell>
          <cell r="E39">
            <v>125</v>
          </cell>
          <cell r="F39">
            <v>1.25</v>
          </cell>
          <cell r="G39">
            <v>5.8693404417958774</v>
          </cell>
          <cell r="H39">
            <v>6.2150069120099971</v>
          </cell>
        </row>
        <row r="40">
          <cell r="A40" t="str">
            <v>3 1996</v>
          </cell>
          <cell r="B40">
            <v>3</v>
          </cell>
          <cell r="C40">
            <v>1996</v>
          </cell>
          <cell r="D40" t="str">
            <v>Mar</v>
          </cell>
          <cell r="E40">
            <v>119.1</v>
          </cell>
          <cell r="F40">
            <v>1.1909999999999998</v>
          </cell>
          <cell r="G40">
            <v>4.6954723534367018</v>
          </cell>
          <cell r="H40">
            <v>4.9720055296079977</v>
          </cell>
        </row>
        <row r="41">
          <cell r="A41" t="str">
            <v>4 1996</v>
          </cell>
          <cell r="B41">
            <v>4</v>
          </cell>
          <cell r="C41">
            <v>1996</v>
          </cell>
          <cell r="D41" t="str">
            <v>Apr</v>
          </cell>
          <cell r="E41">
            <v>114.8</v>
          </cell>
          <cell r="F41">
            <v>1.1479999999999999</v>
          </cell>
          <cell r="G41">
            <v>3.9424620935656609</v>
          </cell>
          <cell r="H41">
            <v>4.1746477998387892</v>
          </cell>
        </row>
        <row r="42">
          <cell r="A42" t="str">
            <v>5 1996</v>
          </cell>
          <cell r="B42">
            <v>5</v>
          </cell>
          <cell r="C42">
            <v>1996</v>
          </cell>
          <cell r="D42" t="str">
            <v>May</v>
          </cell>
          <cell r="E42">
            <v>108.5</v>
          </cell>
          <cell r="F42">
            <v>1.085</v>
          </cell>
          <cell r="G42">
            <v>3.4342004299352449</v>
          </cell>
          <cell r="H42">
            <v>3.6364527873160184</v>
          </cell>
        </row>
        <row r="43">
          <cell r="A43" t="str">
            <v>6 1996</v>
          </cell>
          <cell r="B43">
            <v>6</v>
          </cell>
          <cell r="C43">
            <v>1996</v>
          </cell>
          <cell r="D43" t="str">
            <v>Jun</v>
          </cell>
          <cell r="E43">
            <v>105.4</v>
          </cell>
          <cell r="F43">
            <v>1.054</v>
          </cell>
          <cell r="G43">
            <v>3.1651616865762628</v>
          </cell>
          <cell r="H43">
            <v>3.3515693892313534</v>
          </cell>
        </row>
        <row r="44">
          <cell r="A44" t="str">
            <v>7 1996</v>
          </cell>
          <cell r="B44">
            <v>7</v>
          </cell>
          <cell r="C44">
            <v>1996</v>
          </cell>
          <cell r="D44" t="str">
            <v>Jul</v>
          </cell>
          <cell r="E44">
            <v>103.6</v>
          </cell>
          <cell r="F44">
            <v>1.036</v>
          </cell>
          <cell r="G44">
            <v>3.0029997026340252</v>
          </cell>
          <cell r="H44">
            <v>3.179857105532593</v>
          </cell>
        </row>
        <row r="45">
          <cell r="A45" t="str">
            <v>8 1996</v>
          </cell>
          <cell r="B45">
            <v>8</v>
          </cell>
          <cell r="C45">
            <v>1996</v>
          </cell>
          <cell r="D45" t="str">
            <v>Aug</v>
          </cell>
          <cell r="E45">
            <v>110.3</v>
          </cell>
          <cell r="F45">
            <v>1.103</v>
          </cell>
          <cell r="G45">
            <v>2.8986483616158543</v>
          </cell>
          <cell r="H45">
            <v>3.0693601404754758</v>
          </cell>
        </row>
        <row r="46">
          <cell r="A46" t="str">
            <v>9 1996</v>
          </cell>
          <cell r="B46">
            <v>9</v>
          </cell>
          <cell r="C46">
            <v>1996</v>
          </cell>
          <cell r="D46" t="str">
            <v>Sep</v>
          </cell>
          <cell r="E46">
            <v>109</v>
          </cell>
          <cell r="F46">
            <v>1.0900000000000001</v>
          </cell>
          <cell r="G46">
            <v>2.6279676895882633</v>
          </cell>
          <cell r="H46">
            <v>2.7827381146649826</v>
          </cell>
        </row>
        <row r="47">
          <cell r="A47" t="str">
            <v>10 1996</v>
          </cell>
          <cell r="B47">
            <v>10</v>
          </cell>
          <cell r="C47">
            <v>1996</v>
          </cell>
          <cell r="D47" t="str">
            <v>Oct</v>
          </cell>
          <cell r="E47">
            <v>112</v>
          </cell>
          <cell r="F47">
            <v>1.1200000000000001</v>
          </cell>
          <cell r="G47">
            <v>2.4109795317323517</v>
          </cell>
          <cell r="H47">
            <v>2.5529707473990664</v>
          </cell>
        </row>
        <row r="48">
          <cell r="A48" t="str">
            <v>11 1996</v>
          </cell>
          <cell r="B48">
            <v>11</v>
          </cell>
          <cell r="C48">
            <v>1996</v>
          </cell>
          <cell r="D48" t="str">
            <v>Nov</v>
          </cell>
          <cell r="E48">
            <v>112.8</v>
          </cell>
          <cell r="F48">
            <v>1.1279999999999999</v>
          </cell>
          <cell r="G48">
            <v>2.1526602961895995</v>
          </cell>
          <cell r="H48">
            <v>2.2794381673205946</v>
          </cell>
        </row>
        <row r="49">
          <cell r="A49" t="str">
            <v>12 1996</v>
          </cell>
          <cell r="B49">
            <v>12</v>
          </cell>
          <cell r="C49">
            <v>1996</v>
          </cell>
          <cell r="D49" t="str">
            <v>Dec</v>
          </cell>
          <cell r="E49">
            <v>109.2</v>
          </cell>
          <cell r="F49">
            <v>1.0920000000000001</v>
          </cell>
          <cell r="G49">
            <v>1.9083867874021274</v>
          </cell>
          <cell r="H49">
            <v>2.0207785171281869</v>
          </cell>
        </row>
        <row r="50">
          <cell r="A50" t="str">
            <v>1 1997</v>
          </cell>
          <cell r="B50">
            <v>1</v>
          </cell>
          <cell r="C50">
            <v>1997</v>
          </cell>
          <cell r="D50" t="str">
            <v>Jan</v>
          </cell>
          <cell r="E50">
            <v>106.9</v>
          </cell>
          <cell r="F50">
            <v>1.069</v>
          </cell>
          <cell r="G50">
            <v>1.7476069481704462</v>
          </cell>
          <cell r="H50">
            <v>1.8505297775899145</v>
          </cell>
        </row>
        <row r="51">
          <cell r="A51" t="str">
            <v>2 1997</v>
          </cell>
          <cell r="B51">
            <v>2</v>
          </cell>
          <cell r="C51">
            <v>1997</v>
          </cell>
          <cell r="D51" t="str">
            <v>Feb</v>
          </cell>
          <cell r="E51">
            <v>102.59</v>
          </cell>
          <cell r="F51">
            <v>1.0259</v>
          </cell>
          <cell r="G51">
            <v>1.6348053771472837</v>
          </cell>
          <cell r="H51">
            <v>1.7310849182319126</v>
          </cell>
        </row>
        <row r="52">
          <cell r="A52" t="str">
            <v>3 1997</v>
          </cell>
          <cell r="B52">
            <v>3</v>
          </cell>
          <cell r="C52">
            <v>1997</v>
          </cell>
          <cell r="D52" t="str">
            <v>Mar</v>
          </cell>
          <cell r="E52">
            <v>101.62</v>
          </cell>
          <cell r="F52">
            <v>1.0162</v>
          </cell>
          <cell r="G52">
            <v>1.5935328756674956</v>
          </cell>
          <cell r="H52">
            <v>1.687381731388939</v>
          </cell>
        </row>
        <row r="53">
          <cell r="A53" t="str">
            <v>4 1997</v>
          </cell>
          <cell r="B53">
            <v>4</v>
          </cell>
          <cell r="C53">
            <v>1997</v>
          </cell>
          <cell r="D53" t="str">
            <v>Apr</v>
          </cell>
          <cell r="E53">
            <v>102.5</v>
          </cell>
          <cell r="F53">
            <v>1.0249999999999999</v>
          </cell>
          <cell r="G53">
            <v>1.5681291829044437</v>
          </cell>
          <cell r="H53">
            <v>1.6604819242166295</v>
          </cell>
        </row>
        <row r="54">
          <cell r="A54" t="str">
            <v>5 1997</v>
          </cell>
          <cell r="B54">
            <v>5</v>
          </cell>
          <cell r="C54">
            <v>1997</v>
          </cell>
          <cell r="D54" t="str">
            <v>May</v>
          </cell>
          <cell r="E54">
            <v>102.59</v>
          </cell>
          <cell r="F54">
            <v>1.0259</v>
          </cell>
          <cell r="G54">
            <v>1.529882129662872</v>
          </cell>
          <cell r="H54">
            <v>1.6199823650893947</v>
          </cell>
        </row>
        <row r="55">
          <cell r="A55" t="str">
            <v>6 1997</v>
          </cell>
          <cell r="B55">
            <v>6</v>
          </cell>
          <cell r="C55">
            <v>1997</v>
          </cell>
          <cell r="D55" t="str">
            <v>Jun</v>
          </cell>
          <cell r="E55">
            <v>98.46</v>
          </cell>
          <cell r="F55">
            <v>0.98459999999999992</v>
          </cell>
          <cell r="G55">
            <v>1.4912585336415556</v>
          </cell>
          <cell r="H55">
            <v>1.5790840872301342</v>
          </cell>
        </row>
        <row r="56">
          <cell r="A56" t="str">
            <v>7 1997</v>
          </cell>
          <cell r="B56">
            <v>7</v>
          </cell>
          <cell r="C56">
            <v>1997</v>
          </cell>
          <cell r="D56" t="str">
            <v>Jul</v>
          </cell>
          <cell r="E56">
            <v>97.92</v>
          </cell>
          <cell r="F56">
            <v>0.97920000000000007</v>
          </cell>
          <cell r="G56">
            <v>1.514583113590855</v>
          </cell>
          <cell r="H56">
            <v>1.6037823351920926</v>
          </cell>
        </row>
        <row r="57">
          <cell r="A57" t="str">
            <v>8 1997</v>
          </cell>
          <cell r="B57">
            <v>8</v>
          </cell>
          <cell r="C57">
            <v>1997</v>
          </cell>
          <cell r="D57" t="str">
            <v>Aug</v>
          </cell>
          <cell r="E57">
            <v>100.52</v>
          </cell>
          <cell r="F57">
            <v>1.0051999999999999</v>
          </cell>
          <cell r="G57">
            <v>1.5467556307096149</v>
          </cell>
          <cell r="H57">
            <v>1.6378496070180684</v>
          </cell>
        </row>
        <row r="58">
          <cell r="A58" t="str">
            <v>9 1997</v>
          </cell>
          <cell r="B58">
            <v>9</v>
          </cell>
          <cell r="C58">
            <v>1997</v>
          </cell>
          <cell r="D58" t="str">
            <v>Sep</v>
          </cell>
          <cell r="E58">
            <v>101.27</v>
          </cell>
          <cell r="F58">
            <v>1.0126999999999999</v>
          </cell>
          <cell r="G58">
            <v>1.5387541093410417</v>
          </cell>
          <cell r="H58">
            <v>1.6293768474115287</v>
          </cell>
        </row>
        <row r="59">
          <cell r="A59" t="str">
            <v>10 1997</v>
          </cell>
          <cell r="B59">
            <v>10</v>
          </cell>
          <cell r="C59">
            <v>1997</v>
          </cell>
          <cell r="D59" t="str">
            <v>Oct</v>
          </cell>
          <cell r="E59">
            <v>101.97</v>
          </cell>
          <cell r="F59">
            <v>1.0197000000000001</v>
          </cell>
          <cell r="G59">
            <v>1.5194570053728071</v>
          </cell>
          <cell r="H59">
            <v>1.6089432679090834</v>
          </cell>
        </row>
        <row r="60">
          <cell r="A60" t="str">
            <v>11 1997</v>
          </cell>
          <cell r="B60">
            <v>11</v>
          </cell>
          <cell r="C60">
            <v>1997</v>
          </cell>
          <cell r="D60" t="str">
            <v>Nov</v>
          </cell>
          <cell r="E60">
            <v>100.77</v>
          </cell>
          <cell r="F60">
            <v>1.0077</v>
          </cell>
          <cell r="G60">
            <v>1.4901019960506101</v>
          </cell>
          <cell r="H60">
            <v>1.5778594370001797</v>
          </cell>
        </row>
        <row r="61">
          <cell r="A61" t="str">
            <v>12 1997</v>
          </cell>
          <cell r="B61">
            <v>12</v>
          </cell>
          <cell r="C61">
            <v>1997</v>
          </cell>
          <cell r="D61" t="str">
            <v>Dec</v>
          </cell>
          <cell r="E61">
            <v>102.72</v>
          </cell>
          <cell r="F61">
            <v>1.0271999999999999</v>
          </cell>
          <cell r="G61">
            <v>1.4787158837457677</v>
          </cell>
          <cell r="H61">
            <v>1.5658027557806684</v>
          </cell>
        </row>
        <row r="62">
          <cell r="A62" t="str">
            <v>1 1998</v>
          </cell>
          <cell r="B62">
            <v>1</v>
          </cell>
          <cell r="C62">
            <v>1998</v>
          </cell>
          <cell r="D62" t="str">
            <v>Jan</v>
          </cell>
          <cell r="E62">
            <v>103.6</v>
          </cell>
          <cell r="F62">
            <v>1.036</v>
          </cell>
          <cell r="G62">
            <v>1.439559855671503</v>
          </cell>
          <cell r="H62">
            <v>1.5243406890388129</v>
          </cell>
        </row>
        <row r="63">
          <cell r="A63" t="str">
            <v>2 1998</v>
          </cell>
          <cell r="B63">
            <v>2</v>
          </cell>
          <cell r="C63">
            <v>1998</v>
          </cell>
          <cell r="D63" t="str">
            <v>Feb</v>
          </cell>
          <cell r="E63">
            <v>102.6</v>
          </cell>
          <cell r="F63">
            <v>1.026</v>
          </cell>
          <cell r="G63">
            <v>1.3895365402234585</v>
          </cell>
          <cell r="H63">
            <v>1.4713713214660356</v>
          </cell>
        </row>
        <row r="64">
          <cell r="A64" t="str">
            <v>3 1998</v>
          </cell>
          <cell r="B64">
            <v>3</v>
          </cell>
          <cell r="C64">
            <v>1998</v>
          </cell>
          <cell r="D64" t="str">
            <v>Mar</v>
          </cell>
          <cell r="E64">
            <v>102.1</v>
          </cell>
          <cell r="F64">
            <v>1.0209999999999999</v>
          </cell>
          <cell r="G64">
            <v>1.3543241132782247</v>
          </cell>
          <cell r="H64">
            <v>1.4340851086413602</v>
          </cell>
        </row>
        <row r="65">
          <cell r="A65" t="str">
            <v>4 1998</v>
          </cell>
          <cell r="B65">
            <v>4</v>
          </cell>
          <cell r="C65">
            <v>1998</v>
          </cell>
          <cell r="D65" t="str">
            <v>Apr</v>
          </cell>
          <cell r="E65">
            <v>102.8</v>
          </cell>
          <cell r="F65">
            <v>1.028</v>
          </cell>
          <cell r="G65">
            <v>1.3264682794106022</v>
          </cell>
          <cell r="H65">
            <v>1.4045887449964352</v>
          </cell>
        </row>
        <row r="66">
          <cell r="A66" t="str">
            <v>5 1998</v>
          </cell>
          <cell r="B66">
            <v>5</v>
          </cell>
          <cell r="C66">
            <v>1998</v>
          </cell>
          <cell r="D66" t="str">
            <v>May</v>
          </cell>
          <cell r="E66">
            <v>99.6</v>
          </cell>
          <cell r="F66">
            <v>0.996</v>
          </cell>
          <cell r="G66">
            <v>1.2903387932009749</v>
          </cell>
          <cell r="H66">
            <v>1.3663314640043143</v>
          </cell>
        </row>
        <row r="67">
          <cell r="A67" t="str">
            <v>6 1998</v>
          </cell>
          <cell r="B67">
            <v>6</v>
          </cell>
          <cell r="C67">
            <v>1998</v>
          </cell>
          <cell r="D67" t="str">
            <v>Jun</v>
          </cell>
          <cell r="E67">
            <v>98.7</v>
          </cell>
          <cell r="F67">
            <v>0.98699999999999999</v>
          </cell>
          <cell r="G67">
            <v>1.2955208767078061</v>
          </cell>
          <cell r="H67">
            <v>1.3718187389601548</v>
          </cell>
        </row>
        <row r="68">
          <cell r="A68" t="str">
            <v>7 1998</v>
          </cell>
          <cell r="B68">
            <v>7</v>
          </cell>
          <cell r="C68">
            <v>1998</v>
          </cell>
          <cell r="D68" t="str">
            <v>Jul</v>
          </cell>
          <cell r="E68">
            <v>97.9</v>
          </cell>
          <cell r="F68">
            <v>0.97900000000000009</v>
          </cell>
          <cell r="G68">
            <v>1.3125844748812625</v>
          </cell>
          <cell r="H68">
            <v>1.3898872735158609</v>
          </cell>
        </row>
        <row r="69">
          <cell r="A69" t="str">
            <v>8 1998</v>
          </cell>
          <cell r="B69">
            <v>8</v>
          </cell>
          <cell r="C69">
            <v>1998</v>
          </cell>
          <cell r="D69" t="str">
            <v>Aug</v>
          </cell>
          <cell r="E69">
            <v>99</v>
          </cell>
          <cell r="F69">
            <v>0.99</v>
          </cell>
          <cell r="G69">
            <v>1.3407400152004723</v>
          </cell>
          <cell r="H69">
            <v>1.4197009943982235</v>
          </cell>
        </row>
        <row r="70">
          <cell r="A70" t="str">
            <v>9 1998</v>
          </cell>
          <cell r="B70">
            <v>9</v>
          </cell>
          <cell r="C70">
            <v>1998</v>
          </cell>
          <cell r="D70" t="str">
            <v>Sep</v>
          </cell>
          <cell r="E70">
            <v>101.8</v>
          </cell>
          <cell r="F70">
            <v>1.018</v>
          </cell>
          <cell r="G70">
            <v>1.3542828436368406</v>
          </cell>
          <cell r="H70">
            <v>1.4340414084830539</v>
          </cell>
        </row>
        <row r="71">
          <cell r="A71" t="str">
            <v>10 1998</v>
          </cell>
          <cell r="B71">
            <v>10</v>
          </cell>
          <cell r="C71">
            <v>1998</v>
          </cell>
          <cell r="D71" t="str">
            <v>Oct</v>
          </cell>
          <cell r="E71">
            <v>104.5</v>
          </cell>
          <cell r="F71">
            <v>1.0449999999999999</v>
          </cell>
          <cell r="G71">
            <v>1.3303367815686056</v>
          </cell>
          <cell r="H71">
            <v>1.4086850770953379</v>
          </cell>
        </row>
        <row r="72">
          <cell r="A72" t="str">
            <v>11 1998</v>
          </cell>
          <cell r="B72">
            <v>11</v>
          </cell>
          <cell r="C72">
            <v>1998</v>
          </cell>
          <cell r="D72" t="str">
            <v>Nov</v>
          </cell>
          <cell r="E72">
            <v>101.5</v>
          </cell>
          <cell r="F72">
            <v>1.0149999999999999</v>
          </cell>
          <cell r="G72">
            <v>1.2730495517402924</v>
          </cell>
          <cell r="H72">
            <v>1.3480239972204191</v>
          </cell>
        </row>
        <row r="73">
          <cell r="A73" t="str">
            <v>12 1998</v>
          </cell>
          <cell r="B73">
            <v>12</v>
          </cell>
          <cell r="C73">
            <v>1998</v>
          </cell>
          <cell r="D73" t="str">
            <v>Dec</v>
          </cell>
          <cell r="E73">
            <v>104.4</v>
          </cell>
          <cell r="F73">
            <v>1.044</v>
          </cell>
          <cell r="G73">
            <v>1.2542360115667908</v>
          </cell>
          <cell r="H73">
            <v>1.3281024603156839</v>
          </cell>
        </row>
        <row r="74">
          <cell r="A74" t="str">
            <v>1 1999</v>
          </cell>
          <cell r="B74">
            <v>1</v>
          </cell>
          <cell r="C74">
            <v>1999</v>
          </cell>
          <cell r="D74" t="str">
            <v>Jan</v>
          </cell>
          <cell r="E74">
            <v>104</v>
          </cell>
          <cell r="F74">
            <v>1.04</v>
          </cell>
          <cell r="G74">
            <v>1.2013754900065046</v>
          </cell>
          <cell r="H74">
            <v>1.2721287934058274</v>
          </cell>
        </row>
        <row r="75">
          <cell r="A75" t="str">
            <v>2 1999</v>
          </cell>
          <cell r="B75">
            <v>2</v>
          </cell>
          <cell r="C75">
            <v>1999</v>
          </cell>
          <cell r="D75" t="str">
            <v>Feb</v>
          </cell>
          <cell r="E75">
            <v>102.4</v>
          </cell>
          <cell r="F75">
            <v>1.024</v>
          </cell>
          <cell r="G75">
            <v>1.1551687403908697</v>
          </cell>
          <cell r="H75">
            <v>1.2232007628902186</v>
          </cell>
        </row>
        <row r="76">
          <cell r="A76" t="str">
            <v>3 1999</v>
          </cell>
          <cell r="B76">
            <v>3</v>
          </cell>
          <cell r="C76">
            <v>1999</v>
          </cell>
          <cell r="D76" t="str">
            <v>Mar</v>
          </cell>
          <cell r="E76">
            <v>103.1</v>
          </cell>
          <cell r="F76">
            <v>1.0309999999999999</v>
          </cell>
          <cell r="G76">
            <v>1.1280944730379587</v>
          </cell>
          <cell r="H76">
            <v>1.1945319950099791</v>
          </cell>
        </row>
        <row r="77">
          <cell r="A77" t="str">
            <v>4 1999</v>
          </cell>
          <cell r="B77">
            <v>4</v>
          </cell>
          <cell r="C77">
            <v>1999</v>
          </cell>
          <cell r="D77" t="str">
            <v>Apr</v>
          </cell>
          <cell r="E77">
            <v>103</v>
          </cell>
          <cell r="F77">
            <v>1.03</v>
          </cell>
          <cell r="G77">
            <v>1.0941750465935585</v>
          </cell>
          <cell r="H77">
            <v>1.1586149321144319</v>
          </cell>
        </row>
        <row r="78">
          <cell r="A78" t="str">
            <v>5 1999</v>
          </cell>
          <cell r="B78">
            <v>5</v>
          </cell>
          <cell r="C78">
            <v>1999</v>
          </cell>
          <cell r="D78" t="str">
            <v>May</v>
          </cell>
          <cell r="E78">
            <v>101.8</v>
          </cell>
          <cell r="F78">
            <v>1.018</v>
          </cell>
          <cell r="G78">
            <v>1.062305870479183</v>
          </cell>
          <cell r="H78">
            <v>1.1248688661305164</v>
          </cell>
        </row>
        <row r="79">
          <cell r="A79" t="str">
            <v>6 1999</v>
          </cell>
          <cell r="B79">
            <v>6</v>
          </cell>
          <cell r="C79">
            <v>1999</v>
          </cell>
          <cell r="D79" t="str">
            <v>Jun</v>
          </cell>
          <cell r="E79">
            <v>99.3</v>
          </cell>
          <cell r="F79">
            <v>0.99299999999999999</v>
          </cell>
          <cell r="G79">
            <v>1.0435224660895708</v>
          </cell>
          <cell r="H79">
            <v>1.1049792398138667</v>
          </cell>
        </row>
        <row r="80">
          <cell r="A80" t="str">
            <v>7 1999</v>
          </cell>
          <cell r="B80">
            <v>7</v>
          </cell>
          <cell r="C80">
            <v>1999</v>
          </cell>
          <cell r="D80" t="str">
            <v>Jul</v>
          </cell>
          <cell r="E80">
            <v>99.5</v>
          </cell>
          <cell r="F80">
            <v>0.995</v>
          </cell>
          <cell r="G80">
            <v>1.0508786164044015</v>
          </cell>
          <cell r="H80">
            <v>1.1127686201549514</v>
          </cell>
        </row>
        <row r="81">
          <cell r="A81" t="str">
            <v>8 1999</v>
          </cell>
          <cell r="B81">
            <v>8</v>
          </cell>
          <cell r="C81">
            <v>1999</v>
          </cell>
          <cell r="D81" t="str">
            <v>Aug</v>
          </cell>
          <cell r="E81">
            <v>100.6</v>
          </cell>
          <cell r="F81">
            <v>1.006</v>
          </cell>
          <cell r="G81">
            <v>1.0561594134717602</v>
          </cell>
          <cell r="H81">
            <v>1.1183604222662828</v>
          </cell>
        </row>
        <row r="82">
          <cell r="A82" t="str">
            <v>9 1999</v>
          </cell>
          <cell r="B82">
            <v>9</v>
          </cell>
          <cell r="C82">
            <v>1999</v>
          </cell>
          <cell r="D82" t="str">
            <v>Sep</v>
          </cell>
          <cell r="E82">
            <v>100.6</v>
          </cell>
          <cell r="F82">
            <v>1.006</v>
          </cell>
          <cell r="G82">
            <v>1.0498602519600002</v>
          </cell>
          <cell r="H82">
            <v>1.1116902805827862</v>
          </cell>
        </row>
        <row r="83">
          <cell r="A83" t="str">
            <v>10 1999</v>
          </cell>
          <cell r="B83">
            <v>10</v>
          </cell>
          <cell r="C83">
            <v>1999</v>
          </cell>
          <cell r="D83" t="str">
            <v>Oct</v>
          </cell>
          <cell r="E83">
            <v>101</v>
          </cell>
          <cell r="F83">
            <v>1.01</v>
          </cell>
          <cell r="G83">
            <v>1.0435986600000002</v>
          </cell>
          <cell r="H83">
            <v>1.1050599210564476</v>
          </cell>
        </row>
        <row r="84">
          <cell r="A84" t="str">
            <v>11 1999</v>
          </cell>
          <cell r="B84">
            <v>11</v>
          </cell>
          <cell r="C84">
            <v>1999</v>
          </cell>
          <cell r="D84" t="str">
            <v>Nov</v>
          </cell>
          <cell r="E84">
            <v>101.4</v>
          </cell>
          <cell r="F84">
            <v>1.014</v>
          </cell>
          <cell r="G84">
            <v>1.0332660000000002</v>
          </cell>
          <cell r="H84">
            <v>1.0941187337192551</v>
          </cell>
        </row>
        <row r="85">
          <cell r="A85" t="str">
            <v>12 1999</v>
          </cell>
          <cell r="B85">
            <v>12</v>
          </cell>
          <cell r="C85">
            <v>1999</v>
          </cell>
          <cell r="D85" t="str">
            <v>Dec</v>
          </cell>
          <cell r="E85">
            <v>101.9</v>
          </cell>
          <cell r="F85">
            <v>1.0190000000000001</v>
          </cell>
          <cell r="G85">
            <v>1.0190000000000001</v>
          </cell>
          <cell r="H85">
            <v>1.0790125579085355</v>
          </cell>
        </row>
        <row r="86">
          <cell r="A86" t="str">
            <v>1 2000</v>
          </cell>
          <cell r="B86">
            <v>1</v>
          </cell>
          <cell r="C86">
            <v>2000</v>
          </cell>
          <cell r="D86" t="str">
            <v>Jan</v>
          </cell>
          <cell r="E86">
            <v>100.8</v>
          </cell>
          <cell r="F86">
            <v>1.008</v>
          </cell>
          <cell r="H86">
            <v>1.0588935798906136</v>
          </cell>
        </row>
        <row r="87">
          <cell r="A87" t="str">
            <v>2 2000</v>
          </cell>
          <cell r="B87">
            <v>2</v>
          </cell>
          <cell r="C87">
            <v>2000</v>
          </cell>
          <cell r="D87" t="str">
            <v>Feb</v>
          </cell>
          <cell r="E87">
            <v>100.4</v>
          </cell>
          <cell r="F87">
            <v>1.004</v>
          </cell>
          <cell r="H87">
            <v>1.0504896625898945</v>
          </cell>
        </row>
        <row r="88">
          <cell r="A88" t="str">
            <v>3 2000</v>
          </cell>
          <cell r="B88">
            <v>3</v>
          </cell>
          <cell r="C88">
            <v>2000</v>
          </cell>
          <cell r="D88" t="str">
            <v>Mar</v>
          </cell>
          <cell r="E88">
            <v>100.3</v>
          </cell>
          <cell r="F88">
            <v>1.0029999999999999</v>
          </cell>
          <cell r="H88">
            <v>1.046304444810652</v>
          </cell>
        </row>
        <row r="89">
          <cell r="A89" t="str">
            <v>4 2000</v>
          </cell>
          <cell r="B89">
            <v>4</v>
          </cell>
          <cell r="C89">
            <v>2000</v>
          </cell>
          <cell r="D89" t="str">
            <v>Apr</v>
          </cell>
          <cell r="E89">
            <v>99.6</v>
          </cell>
          <cell r="F89">
            <v>0.996</v>
          </cell>
          <cell r="H89">
            <v>1.0431749200505005</v>
          </cell>
        </row>
        <row r="90">
          <cell r="A90" t="str">
            <v>5 2000</v>
          </cell>
          <cell r="B90">
            <v>5</v>
          </cell>
          <cell r="C90">
            <v>2000</v>
          </cell>
          <cell r="D90" t="str">
            <v>May</v>
          </cell>
          <cell r="E90">
            <v>99.5</v>
          </cell>
          <cell r="F90">
            <v>0.995</v>
          </cell>
          <cell r="H90">
            <v>1.0473643775607435</v>
          </cell>
        </row>
        <row r="91">
          <cell r="A91" t="str">
            <v>6 2000</v>
          </cell>
          <cell r="B91">
            <v>6</v>
          </cell>
          <cell r="C91">
            <v>2000</v>
          </cell>
          <cell r="D91" t="str">
            <v>Jun</v>
          </cell>
          <cell r="E91">
            <v>99.1</v>
          </cell>
          <cell r="F91">
            <v>0.99099999999999999</v>
          </cell>
          <cell r="H91">
            <v>1.0526275151364257</v>
          </cell>
        </row>
        <row r="92">
          <cell r="A92" t="str">
            <v>7 2000</v>
          </cell>
          <cell r="B92">
            <v>7</v>
          </cell>
          <cell r="C92">
            <v>2000</v>
          </cell>
          <cell r="D92" t="str">
            <v>Jul</v>
          </cell>
          <cell r="E92">
            <v>99.4</v>
          </cell>
          <cell r="F92">
            <v>0.99400000000000011</v>
          </cell>
          <cell r="H92">
            <v>1.0621871999358483</v>
          </cell>
        </row>
        <row r="93">
          <cell r="A93" t="str">
            <v>8 2000</v>
          </cell>
          <cell r="B93">
            <v>8</v>
          </cell>
          <cell r="C93">
            <v>2000</v>
          </cell>
          <cell r="D93" t="str">
            <v>Aug</v>
          </cell>
          <cell r="E93">
            <v>100.9</v>
          </cell>
          <cell r="F93">
            <v>1.0090000000000001</v>
          </cell>
          <cell r="H93">
            <v>1.0685987926920002</v>
          </cell>
        </row>
        <row r="94">
          <cell r="A94" t="str">
            <v>9 2000</v>
          </cell>
          <cell r="B94">
            <v>9</v>
          </cell>
          <cell r="C94">
            <v>2000</v>
          </cell>
          <cell r="D94" t="str">
            <v>Sep</v>
          </cell>
          <cell r="E94">
            <v>101.7</v>
          </cell>
          <cell r="F94">
            <v>1.0170000000000001</v>
          </cell>
          <cell r="H94">
            <v>1.059067188</v>
          </cell>
        </row>
        <row r="95">
          <cell r="A95" t="str">
            <v>10 2000</v>
          </cell>
          <cell r="B95">
            <v>10</v>
          </cell>
          <cell r="C95">
            <v>2000</v>
          </cell>
          <cell r="D95" t="str">
            <v>Oct</v>
          </cell>
          <cell r="E95">
            <v>102.8</v>
          </cell>
          <cell r="F95">
            <v>1.028</v>
          </cell>
          <cell r="H95">
            <v>1.041364</v>
          </cell>
        </row>
        <row r="96">
          <cell r="A96" t="str">
            <v>11 2000</v>
          </cell>
          <cell r="B96">
            <v>11</v>
          </cell>
          <cell r="C96">
            <v>2000</v>
          </cell>
          <cell r="D96" t="str">
            <v>Nov</v>
          </cell>
          <cell r="E96">
            <v>101.3</v>
          </cell>
          <cell r="F96">
            <v>1.0129999999999999</v>
          </cell>
          <cell r="H96">
            <v>1.0129999999999999</v>
          </cell>
        </row>
        <row r="97">
          <cell r="A97" t="str">
            <v>12 2000</v>
          </cell>
          <cell r="B97">
            <v>12</v>
          </cell>
          <cell r="C97">
            <v>2000</v>
          </cell>
          <cell r="D97" t="str">
            <v>Dec</v>
          </cell>
          <cell r="E97">
            <v>101.4</v>
          </cell>
          <cell r="F97">
            <v>1.014</v>
          </cell>
          <cell r="H97">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1">
          <cell r="A1" t="str">
            <v>Code</v>
          </cell>
        </row>
      </sheetData>
      <sheetData sheetId="64">
        <row r="1">
          <cell r="A1" t="str">
            <v>Code</v>
          </cell>
        </row>
      </sheetData>
      <sheetData sheetId="65">
        <row r="1">
          <cell r="A1" t="str">
            <v>Code</v>
          </cell>
        </row>
      </sheetData>
      <sheetData sheetId="66">
        <row r="1">
          <cell r="A1" t="str">
            <v>Code</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1">
          <cell r="A1" t="str">
            <v>Code</v>
          </cell>
        </row>
      </sheetData>
      <sheetData sheetId="84">
        <row r="1">
          <cell r="A1" t="str">
            <v>Code</v>
          </cell>
        </row>
      </sheetData>
      <sheetData sheetId="85">
        <row r="1">
          <cell r="A1" t="str">
            <v>Code</v>
          </cell>
        </row>
      </sheetData>
      <sheetData sheetId="86">
        <row r="1">
          <cell r="A1" t="str">
            <v>Code</v>
          </cell>
        </row>
      </sheetData>
      <sheetData sheetId="87">
        <row r="1">
          <cell r="A1" t="str">
            <v>Code</v>
          </cell>
        </row>
      </sheetData>
      <sheetData sheetId="88">
        <row r="1">
          <cell r="A1" t="str">
            <v>Code</v>
          </cell>
        </row>
      </sheetData>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E CS"/>
      <sheetName val="IPE CD"/>
      <sheetName val="IPE SP"/>
      <sheetName val="GRF Manual"/>
      <sheetName val="a2.1"/>
      <sheetName val="SFP"/>
      <sheetName val="TCI"/>
      <sheetName val="gi2.4"/>
      <sheetName val="gi6"/>
      <sheetName val="gi7"/>
      <sheetName val="gi9"/>
      <sheetName val="gi9_1"/>
      <sheetName val="gi11"/>
      <sheetName val="gi18.1"/>
      <sheetName val="gi20"/>
      <sheetName val="gi21"/>
      <sheetName val="gi28"/>
      <sheetName val="gy2"/>
      <sheetName val="gy3"/>
      <sheetName val="ti1"/>
      <sheetName val="D.001_OAR"/>
      <sheetName val="D.999 Disclosure"/>
      <sheetName val="D.100_Lead"/>
      <sheetName val="D.200 ES"/>
      <sheetName val="Ex.rate"/>
      <sheetName val="D.300 FVOCI"/>
      <sheetName val="D.301 Confirmation"/>
      <sheetName val="D.400 AC"/>
      <sheetName val="D.500 FVTPL"/>
      <sheetName val="D.600 RWF"/>
      <sheetName val="D.601 TOD"/>
      <sheetName val="D.700 FDI"/>
      <sheetName val="D.800 Movement for disclosure"/>
      <sheetName val="D.900 RP"/>
      <sheetName val="D.1000_Ratings"/>
      <sheetName val="D.1100_SIC"/>
      <sheetName val="D.1200_ECL"/>
      <sheetName val="D.1210 Allowance recalculation"/>
      <sheetName val="NFR&gt;&gt;&gt;"/>
      <sheetName val="Ex 9"/>
      <sheetName val="движение цб из цд"/>
      <sheetName val="KASE 4Q-30.12.19"/>
      <sheetName val="KASE 4Q-31.12.19"/>
      <sheetName val="700H"/>
      <sheetName val="PBC PIT Корпораты"/>
      <sheetName val="PBC PIT Фин. инст."/>
      <sheetName val="PBC PD PIT Фин. инст."/>
      <sheetName val="PBC PD PIT Корпорат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5">
          <cell r="E15" t="str">
            <v>XS1120709669</v>
          </cell>
        </row>
      </sheetData>
      <sheetData sheetId="28">
        <row r="18">
          <cell r="A18" t="str">
            <v>KZ2C00005833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
          <cell r="C4">
            <v>2.0000000000000001E-4</v>
          </cell>
          <cell r="E4">
            <v>14</v>
          </cell>
        </row>
        <row r="5">
          <cell r="E5">
            <v>5</v>
          </cell>
        </row>
        <row r="6">
          <cell r="E6">
            <v>19</v>
          </cell>
        </row>
        <row r="7">
          <cell r="E7">
            <v>93</v>
          </cell>
        </row>
        <row r="8">
          <cell r="E8">
            <v>128</v>
          </cell>
        </row>
        <row r="9">
          <cell r="E9">
            <v>186</v>
          </cell>
        </row>
        <row r="10">
          <cell r="E10">
            <v>171</v>
          </cell>
        </row>
        <row r="12">
          <cell r="E12">
            <v>155</v>
          </cell>
        </row>
        <row r="14">
          <cell r="E14">
            <v>152</v>
          </cell>
        </row>
        <row r="15">
          <cell r="E15">
            <v>162</v>
          </cell>
        </row>
        <row r="17">
          <cell r="E17">
            <v>72</v>
          </cell>
        </row>
        <row r="19">
          <cell r="E19">
            <v>66</v>
          </cell>
        </row>
        <row r="20">
          <cell r="E20">
            <v>69</v>
          </cell>
        </row>
        <row r="22">
          <cell r="E22">
            <v>43</v>
          </cell>
        </row>
        <row r="23">
          <cell r="E23">
            <v>38</v>
          </cell>
        </row>
        <row r="25">
          <cell r="E25">
            <v>51</v>
          </cell>
        </row>
        <row r="29">
          <cell r="E29">
            <v>12</v>
          </cell>
        </row>
      </sheetData>
      <sheetData sheetId="46"/>
      <sheetData sheetId="4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Operating statement_IK_Pg 1_3"/>
      <sheetName val="VCOST_2003_Pg4_5"/>
      <sheetName val="YIELD_2001_2003_Pg6"/>
      <sheetName val="Variance Bridge_Pg7"/>
      <sheetName val="July_03_Pg8"/>
      <sheetName val="July_03_Pg9"/>
      <sheetName val="July_03_Pg10"/>
      <sheetName val="YTD_June_Pg11"/>
      <sheetName val="YTD_June_Pg12"/>
      <sheetName val="YTD_June_Pg7"/>
      <sheetName val="Qtr_2_Pg14"/>
      <sheetName val="Qtr_2_Pg15"/>
      <sheetName val="Qtr_2_Pg16"/>
      <sheetName val="Qtr_1_Pg17"/>
      <sheetName val="Qtr_1_Pg18"/>
      <sheetName val="Qtr_1_Pg19"/>
      <sheetName val="Fixed costs 2003_Pg20_28"/>
      <sheetName val="ironore_coal_29"/>
      <sheetName val="Ispat service_Pg30"/>
      <sheetName val="Inventory_input_Pg31"/>
      <sheetName val="Inv Value_Pg32"/>
      <sheetName val="Inv Quantity_Pg33"/>
      <sheetName val="Inv Rate_Pg34"/>
      <sheetName val="Ap_input_35"/>
      <sheetName val="AR_input_36"/>
      <sheetName val="Actuals Input"/>
      <sheetName val="CPI"/>
      <sheetName val="123100 O&amp;G Assets"/>
      <sheetName val="153541"/>
      <sheetName val="U201"/>
      <sheetName val="Выбор"/>
      <sheetName val="ARY tolf"/>
      <sheetName val="Interco payables&amp;receivables"/>
      <sheetName val="I. Прогноз доходов"/>
      <sheetName val="Статьи"/>
      <sheetName val="GAAP TB 30.09.01  detail p&amp;l"/>
      <sheetName val="Sheet6"/>
      <sheetName val="Post Frac"/>
      <sheetName val="IPR"/>
      <sheetName val="Variance Analysis_VC_Ytd aug 20"/>
      <sheetName val="std tabel"/>
      <sheetName val="Operating_statement_IK_Pg_1_3"/>
      <sheetName val="Variance_Bridge_Pg7"/>
      <sheetName val="Fixed_costs_2003_Pg20_28"/>
      <sheetName val="Ispat_service_Pg30"/>
      <sheetName val="Inv_Value_Pg32"/>
      <sheetName val="Inv_Quantity_Pg33"/>
      <sheetName val="Inv_Rate_Pg34"/>
      <sheetName val="Actuals_Input"/>
      <sheetName val="Sch9  Guarantees"/>
      <sheetName val="Common"/>
      <sheetName val="OPEX&amp;FIN"/>
      <sheetName val="2 спец затраты-себестоимость"/>
      <sheetName val="Precios"/>
      <sheetName val="1NK"/>
      <sheetName val="KAZAK RECO ST 99"/>
      <sheetName val="N_SVOD"/>
      <sheetName val="XLR_NoRangeSheet"/>
      <sheetName val="EBGIFRS"/>
      <sheetName val="EBI"/>
      <sheetName val="Profit &amp; Loss Total"/>
      <sheetName val="Tariffs"/>
      <sheetName val="123100_O&amp;G_Assets"/>
      <sheetName val="ARY_tolf"/>
      <sheetName val="Interco_payables&amp;receivables"/>
      <sheetName val="I__Прогноз_доходов"/>
      <sheetName val="GAAP_TB_30_09_01__detail_p&amp;l"/>
      <sheetName val="Post_Frac"/>
      <sheetName val="Variance_Analysis_VC_Ytd_aug_20"/>
      <sheetName val="Перечень связанных сторон"/>
      <sheetName val="Sensitivity"/>
      <sheetName val="GiaVL"/>
      <sheetName val="Sch17  Guarantees"/>
      <sheetName val="Too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группы"/>
      <sheetName val="статистика"/>
      <sheetName val="вспомогательный для статистики"/>
      <sheetName val="Задачи"/>
      <sheetName val="GROUP STRUCTURE"/>
      <sheetName val="supp"/>
      <sheetName val="July_03_Pg8"/>
    </sheetNames>
    <sheetDataSet>
      <sheetData sheetId="0">
        <row r="2">
          <cell r="L2">
            <v>41973</v>
          </cell>
        </row>
      </sheetData>
      <sheetData sheetId="1"/>
      <sheetData sheetId="2"/>
      <sheetData sheetId="3"/>
      <sheetData sheetId="4"/>
      <sheetData sheetId="5"/>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Analitical"/>
      <sheetName val="COP"/>
      <sheetName val="Master (2)"/>
      <sheetName val="Master"/>
      <sheetName val="M&amp;S"/>
      <sheetName val="Energy"/>
      <sheetName val="Cargo"/>
      <sheetName val="C.repair"/>
      <sheetName val="Other Services"/>
      <sheetName val="Other"/>
      <sheetName val="LLPs"/>
      <sheetName val="GA LLP"/>
      <sheetName val="Ngdu 1COS"/>
      <sheetName val="Ngdu2COS"/>
      <sheetName val="Cost 99v98"/>
      <sheetName val="UEN"/>
      <sheetName val="U2.610_R&amp;M"/>
      <sheetName val="База"/>
      <sheetName val="Actuals Input"/>
      <sheetName val="FES"/>
      <sheetName val="July_03_Pg8"/>
      <sheetName val="PYTB"/>
      <sheetName val="оборудование"/>
      <sheetName val="K_760"/>
      <sheetName val="G201"/>
      <sheetName val="G301"/>
      <sheetName val="FA register"/>
      <sheetName val="Hidden"/>
      <sheetName val="ЯНВАРЬ"/>
      <sheetName val="KAZAK RECO ST 99"/>
      <sheetName val="из сем"/>
      <sheetName val="FS-97"/>
      <sheetName val="SMSTemp"/>
      <sheetName val="Март"/>
      <sheetName val="Сентябрь"/>
      <sheetName val="Квартал"/>
      <sheetName val="Декабрь"/>
      <sheetName val="Ноябрь"/>
      <sheetName val="Статьи"/>
      <sheetName val="Rollforward"/>
      <sheetName val="Добыча нефти4"/>
      <sheetName val="Структура группы"/>
    </sheetNames>
    <sheetDataSet>
      <sheetData sheetId="0">
        <row r="10">
          <cell r="S10">
            <v>119.47</v>
          </cell>
        </row>
      </sheetData>
      <sheetData sheetId="1">
        <row r="10">
          <cell r="S10">
            <v>119.47</v>
          </cell>
        </row>
      </sheetData>
      <sheetData sheetId="2">
        <row r="10">
          <cell r="S10">
            <v>119.47</v>
          </cell>
        </row>
      </sheetData>
      <sheetData sheetId="3">
        <row r="10">
          <cell r="S10">
            <v>119.47</v>
          </cell>
        </row>
      </sheetData>
      <sheetData sheetId="4">
        <row r="10">
          <cell r="S10">
            <v>119.47</v>
          </cell>
        </row>
      </sheetData>
      <sheetData sheetId="5">
        <row r="10">
          <cell r="S10">
            <v>119.47</v>
          </cell>
        </row>
      </sheetData>
      <sheetData sheetId="6">
        <row r="10">
          <cell r="S10">
            <v>119.47</v>
          </cell>
        </row>
      </sheetData>
      <sheetData sheetId="7">
        <row r="10">
          <cell r="S10">
            <v>119.47</v>
          </cell>
        </row>
      </sheetData>
      <sheetData sheetId="8">
        <row r="10">
          <cell r="S10">
            <v>119.47</v>
          </cell>
        </row>
      </sheetData>
      <sheetData sheetId="9">
        <row r="10">
          <cell r="S10">
            <v>119.47</v>
          </cell>
        </row>
      </sheetData>
      <sheetData sheetId="10">
        <row r="10">
          <cell r="S10">
            <v>119.47</v>
          </cell>
        </row>
      </sheetData>
      <sheetData sheetId="11">
        <row r="10">
          <cell r="S10">
            <v>119.47</v>
          </cell>
        </row>
      </sheetData>
      <sheetData sheetId="12">
        <row r="10">
          <cell r="S10">
            <v>119.47</v>
          </cell>
        </row>
      </sheetData>
      <sheetData sheetId="13">
        <row r="10">
          <cell r="S10">
            <v>119.47</v>
          </cell>
        </row>
      </sheetData>
      <sheetData sheetId="14" refreshError="1">
        <row r="10">
          <cell r="S10">
            <v>119.47</v>
          </cell>
        </row>
        <row r="11">
          <cell r="S11">
            <v>78.31</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
      <sheetName val="8.2"/>
      <sheetName val="990000_BY_8.1"/>
      <sheetName val="990000_BY_8.2"/>
      <sheetName val="990000_DENIZ_8.1"/>
      <sheetName val="990000_DENIZ_8.2"/>
      <sheetName val="990000_KAZ_8.1"/>
      <sheetName val="990000_KAZ_8.2"/>
      <sheetName val="990000_PARIBA_8.1"/>
      <sheetName val="990000_PARIBA_8.2"/>
      <sheetName val="990000_SWIT_8.1"/>
      <sheetName val="990000_SWIT_8.2"/>
      <sheetName val="990000_UKR_8.1"/>
      <sheetName val="990000_UKR_8.2"/>
      <sheetName val="990000_VBI_8.1"/>
      <sheetName val="990000_VBI_8.2"/>
      <sheetName val="Данные"/>
      <sheetName val="XLR_NoRangeSheet"/>
      <sheetName val="Cost 99v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D7">
            <v>42370</v>
          </cell>
        </row>
      </sheetData>
      <sheetData sheetId="1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лтайский"/>
      <sheetName val="Байкальский"/>
      <sheetName val="Волго-Вятский"/>
      <sheetName val="Восточно-Сибирский"/>
      <sheetName val="Дальневосточный"/>
      <sheetName val="Западно-Сибирский"/>
      <sheetName val="Западно-Уральский"/>
      <sheetName val="Поволжский"/>
      <sheetName val="Северный"/>
      <sheetName val="Северо-Восточный"/>
      <sheetName val="Северо-Западный"/>
      <sheetName val="Северо-Кавказский"/>
      <sheetName val="Сибирский"/>
      <sheetName val="Среднерусский"/>
      <sheetName val="Уральский"/>
      <sheetName val="Центрально-Черноземный"/>
      <sheetName val="Юго-Западный"/>
      <sheetName val="ИТОГО ПО ТБ"/>
      <sheetName val="ИТОГО ПО ОСБ г. Москвы"/>
      <sheetName val="ИТОГО ПО СБ РФ"/>
      <sheetName val="2_2 1 часть"/>
      <sheetName val="2_2 2 часть"/>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sheetData sheetId="21"/>
      <sheetData sheetId="22">
        <row r="13">
          <cell r="B13" t="str">
            <v>на 01.07.2005</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 валюте"/>
      <sheetName val="G2TempSheet"/>
      <sheetName val="В рублях"/>
      <sheetName val="Лист1"/>
    </sheetNames>
    <sheetDataSet>
      <sheetData sheetId="0" refreshError="1"/>
      <sheetData sheetId="1" refreshError="1">
        <row r="4">
          <cell r="B4" t="str">
            <v xml:space="preserve"> 01.01.2002</v>
          </cell>
        </row>
      </sheetData>
      <sheetData sheetId="2" refreshError="1"/>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
      <sheetName val="XLR_NoRangeSheet"/>
    </sheetNames>
    <sheetDataSet>
      <sheetData sheetId="0" refreshError="1"/>
      <sheetData sheetId="1">
        <row r="7">
          <cell r="K7" t="str">
            <v>KAZ</v>
          </cell>
          <cell r="L7">
            <v>3.0949999999999997E-3</v>
          </cell>
          <cell r="M7">
            <v>76.229399999999998</v>
          </cell>
          <cell r="N7">
            <v>10.9398</v>
          </cell>
          <cell r="O7">
            <v>2.32056</v>
          </cell>
          <cell r="P7">
            <v>0.18062599999999998</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
      <sheetName val="1"/>
      <sheetName val="XLR_NoRangeSheet"/>
    </sheetNames>
    <sheetDataSet>
      <sheetData sheetId="0" refreshError="1"/>
      <sheetData sheetId="1" refreshError="1"/>
      <sheetData sheetId="2">
        <row r="7">
          <cell r="E7" t="str">
            <v>Председатель Правления</v>
          </cell>
          <cell r="F7" t="str">
            <v>Князева И.А.</v>
          </cell>
          <cell r="G7" t="str">
            <v>Деркаченко Н.В.</v>
          </cell>
          <cell r="H7" t="str">
            <v>044 247-43-51</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2TempSheet"/>
      <sheetName val="FN09"/>
    </sheetNames>
    <sheetDataSet>
      <sheetData sheetId="0" refreshError="1">
        <row r="5">
          <cell r="B5">
            <v>0</v>
          </cell>
          <cell r="C5">
            <v>20178500</v>
          </cell>
          <cell r="D5">
            <v>0</v>
          </cell>
          <cell r="E5">
            <v>0</v>
          </cell>
          <cell r="F5">
            <v>0</v>
          </cell>
          <cell r="G5">
            <v>525815</v>
          </cell>
          <cell r="I5">
            <v>0</v>
          </cell>
          <cell r="J5">
            <v>49514894</v>
          </cell>
          <cell r="K5">
            <v>0</v>
          </cell>
          <cell r="L5">
            <v>0</v>
          </cell>
          <cell r="M5">
            <v>0</v>
          </cell>
          <cell r="N5">
            <v>56184417</v>
          </cell>
          <cell r="P5">
            <v>0</v>
          </cell>
          <cell r="Q5">
            <v>113524007</v>
          </cell>
          <cell r="R5">
            <v>3097879</v>
          </cell>
          <cell r="S5">
            <v>0</v>
          </cell>
          <cell r="T5">
            <v>0</v>
          </cell>
          <cell r="U5">
            <v>348087313</v>
          </cell>
          <cell r="W5">
            <v>2511681</v>
          </cell>
          <cell r="X5">
            <v>34240212</v>
          </cell>
          <cell r="Y5">
            <v>0</v>
          </cell>
          <cell r="Z5">
            <v>0</v>
          </cell>
          <cell r="AA5">
            <v>0</v>
          </cell>
          <cell r="AB5">
            <v>41019426</v>
          </cell>
          <cell r="AD5">
            <v>28451333</v>
          </cell>
          <cell r="AE5">
            <v>22713939</v>
          </cell>
          <cell r="AF5">
            <v>0</v>
          </cell>
          <cell r="AG5">
            <v>0</v>
          </cell>
          <cell r="AH5">
            <v>0</v>
          </cell>
          <cell r="AI5">
            <v>225158144</v>
          </cell>
          <cell r="AK5">
            <v>0</v>
          </cell>
          <cell r="AL5">
            <v>78231734.5</v>
          </cell>
          <cell r="AM5">
            <v>0</v>
          </cell>
          <cell r="AN5">
            <v>0</v>
          </cell>
          <cell r="AO5">
            <v>0</v>
          </cell>
          <cell r="AP5">
            <v>108448755.54000001</v>
          </cell>
          <cell r="AR5">
            <v>0</v>
          </cell>
          <cell r="AS5">
            <v>68331669</v>
          </cell>
          <cell r="AT5">
            <v>0</v>
          </cell>
          <cell r="AU5">
            <v>0</v>
          </cell>
          <cell r="AV5">
            <v>0</v>
          </cell>
          <cell r="AW5">
            <v>111507369</v>
          </cell>
          <cell r="AY5">
            <v>0</v>
          </cell>
          <cell r="AZ5">
            <v>143693873</v>
          </cell>
          <cell r="BA5">
            <v>0</v>
          </cell>
          <cell r="BB5">
            <v>0</v>
          </cell>
          <cell r="BC5">
            <v>0</v>
          </cell>
          <cell r="BD5">
            <v>367081671.83999997</v>
          </cell>
          <cell r="BF5">
            <v>0</v>
          </cell>
          <cell r="BG5">
            <v>66797098</v>
          </cell>
          <cell r="BH5">
            <v>0</v>
          </cell>
          <cell r="BI5">
            <v>0</v>
          </cell>
          <cell r="BJ5">
            <v>0</v>
          </cell>
          <cell r="BK5">
            <v>118076434.19</v>
          </cell>
          <cell r="BM5">
            <v>0</v>
          </cell>
          <cell r="BN5">
            <v>34125241</v>
          </cell>
          <cell r="BO5">
            <v>0</v>
          </cell>
          <cell r="BP5">
            <v>0</v>
          </cell>
          <cell r="BQ5">
            <v>0</v>
          </cell>
          <cell r="BR5">
            <v>53548347</v>
          </cell>
          <cell r="BT5">
            <v>25836430</v>
          </cell>
          <cell r="BU5">
            <v>129187923</v>
          </cell>
          <cell r="BV5">
            <v>18946472</v>
          </cell>
          <cell r="BW5">
            <v>0</v>
          </cell>
          <cell r="BX5">
            <v>0</v>
          </cell>
          <cell r="BY5">
            <v>429752474</v>
          </cell>
          <cell r="CA5">
            <v>0</v>
          </cell>
          <cell r="CB5">
            <v>77523369</v>
          </cell>
          <cell r="CC5">
            <v>0</v>
          </cell>
          <cell r="CD5">
            <v>0</v>
          </cell>
          <cell r="CE5">
            <v>0</v>
          </cell>
          <cell r="CF5">
            <v>130032437</v>
          </cell>
          <cell r="CH5">
            <v>0</v>
          </cell>
          <cell r="CI5">
            <v>18318965</v>
          </cell>
          <cell r="CJ5">
            <v>0</v>
          </cell>
          <cell r="CK5">
            <v>0</v>
          </cell>
          <cell r="CL5">
            <v>0</v>
          </cell>
          <cell r="CM5">
            <v>110631236</v>
          </cell>
          <cell r="CO5">
            <v>56712319</v>
          </cell>
          <cell r="CP5">
            <v>160214673</v>
          </cell>
          <cell r="CQ5">
            <v>0</v>
          </cell>
          <cell r="CR5">
            <v>0</v>
          </cell>
          <cell r="CS5">
            <v>0</v>
          </cell>
          <cell r="CT5">
            <v>517588922</v>
          </cell>
          <cell r="CV5">
            <v>0</v>
          </cell>
          <cell r="CW5">
            <v>106520194</v>
          </cell>
          <cell r="CX5">
            <v>0</v>
          </cell>
          <cell r="CY5">
            <v>0</v>
          </cell>
          <cell r="CZ5">
            <v>0</v>
          </cell>
          <cell r="DA5">
            <v>308650220</v>
          </cell>
          <cell r="DC5">
            <v>0</v>
          </cell>
          <cell r="DD5">
            <v>106526324.23</v>
          </cell>
          <cell r="DE5">
            <v>0</v>
          </cell>
          <cell r="DF5">
            <v>0</v>
          </cell>
          <cell r="DG5">
            <v>0</v>
          </cell>
          <cell r="DH5">
            <v>276666355.51999998</v>
          </cell>
          <cell r="DJ5">
            <v>0</v>
          </cell>
          <cell r="DK5">
            <v>157313581</v>
          </cell>
          <cell r="DL5">
            <v>0</v>
          </cell>
          <cell r="DM5">
            <v>0</v>
          </cell>
          <cell r="DN5">
            <v>0</v>
          </cell>
          <cell r="DO5">
            <v>143944822</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upload"/>
      <sheetName val="BS SBU split upload"/>
      <sheetName val="Controls"/>
      <sheetName val="WCS BS"/>
      <sheetName val="CAR77R40"/>
      <sheetName val="PCAM BS"/>
      <sheetName val="Accrued interest"/>
      <sheetName val="HO 2000 accruals"/>
      <sheetName val="Details of mnth accr. int."/>
      <sheetName val="Profit prev. years"/>
      <sheetName val="Criterias"/>
      <sheetName val="PCAM raw data"/>
      <sheetName val="20.58.472"/>
      <sheetName val="G2TempSheet"/>
      <sheetName val="XLR_NoRangeSheet"/>
    </sheetNames>
    <sheetDataSet>
      <sheetData sheetId="0">
        <row r="1">
          <cell r="B1" t="str">
            <v>BALANCE SHEET FOR HEAD OFFICE REPORTING (S.R.P.) FOR MARCH 2001</v>
          </cell>
        </row>
      </sheetData>
      <sheetData sheetId="1"/>
      <sheetData sheetId="2">
        <row r="1">
          <cell r="B1" t="str">
            <v>BALANCE SHEET FOR HEAD OFFICE REPORTING (S.R.P.) FOR MARCH 2001</v>
          </cell>
        </row>
      </sheetData>
      <sheetData sheetId="3" refreshError="1">
        <row r="1">
          <cell r="B1" t="str">
            <v>BALANCE SHEET FOR HEAD OFFICE REPORTING (S.R.P.) FOR MARCH 2001</v>
          </cell>
        </row>
        <row r="2">
          <cell r="G2">
            <v>145.44999999999999</v>
          </cell>
        </row>
        <row r="3">
          <cell r="B3" t="str">
            <v>HOBS code</v>
          </cell>
          <cell r="C3" t="str">
            <v>RW %</v>
          </cell>
          <cell r="D3" t="str">
            <v>Description of accounts</v>
          </cell>
          <cell r="E3" t="str">
            <v>Almaty</v>
          </cell>
          <cell r="F3" t="str">
            <v>Atyrau</v>
          </cell>
          <cell r="G3" t="str">
            <v>Total</v>
          </cell>
          <cell r="H3" t="str">
            <v>Re-class</v>
          </cell>
          <cell r="I3" t="str">
            <v>Code</v>
          </cell>
          <cell r="J3" t="str">
            <v>Prov.</v>
          </cell>
          <cell r="K3" t="str">
            <v>Code</v>
          </cell>
          <cell r="L3" t="str">
            <v>Final (exact)</v>
          </cell>
        </row>
        <row r="5">
          <cell r="B5">
            <v>1011100</v>
          </cell>
          <cell r="C5">
            <v>0</v>
          </cell>
          <cell r="D5" t="str">
            <v>CASH:CASH ITEMS</v>
          </cell>
          <cell r="E5">
            <v>102.44957156999999</v>
          </cell>
          <cell r="F5">
            <v>30.555365100000003</v>
          </cell>
          <cell r="G5">
            <v>133.00493667000001</v>
          </cell>
          <cell r="L5">
            <v>133.00493667000001</v>
          </cell>
        </row>
        <row r="6">
          <cell r="B6">
            <v>1031300</v>
          </cell>
          <cell r="C6">
            <v>0</v>
          </cell>
          <cell r="D6" t="str">
            <v>CASH:CTR.BNK ZN B LCLF</v>
          </cell>
          <cell r="E6">
            <v>3880.0383520100004</v>
          </cell>
          <cell r="F6">
            <v>-3584.8515942600002</v>
          </cell>
          <cell r="G6">
            <v>295.1867577500002</v>
          </cell>
          <cell r="L6">
            <v>295.1867577500002</v>
          </cell>
        </row>
        <row r="7">
          <cell r="B7">
            <v>1034100</v>
          </cell>
          <cell r="C7">
            <v>0</v>
          </cell>
          <cell r="D7" t="str">
            <v>CASH:OTH.CTR.BNK ZN B</v>
          </cell>
          <cell r="E7">
            <v>0</v>
          </cell>
          <cell r="F7">
            <v>0</v>
          </cell>
          <cell r="G7">
            <v>0</v>
          </cell>
          <cell r="L7">
            <v>0</v>
          </cell>
        </row>
        <row r="8">
          <cell r="B8">
            <v>2029200</v>
          </cell>
          <cell r="C8">
            <v>0</v>
          </cell>
          <cell r="D8" t="str">
            <v>SDGP.TRADING</v>
          </cell>
          <cell r="E8">
            <v>0</v>
          </cell>
          <cell r="F8">
            <v>0</v>
          </cell>
          <cell r="G8">
            <v>0</v>
          </cell>
          <cell r="L8">
            <v>0</v>
          </cell>
        </row>
        <row r="9">
          <cell r="B9">
            <v>2031200</v>
          </cell>
          <cell r="C9">
            <v>0</v>
          </cell>
          <cell r="D9" t="str">
            <v>SDGP.OTH.ISS.CTR./REG.AUTH.ZN A</v>
          </cell>
          <cell r="E9">
            <v>0</v>
          </cell>
          <cell r="F9">
            <v>0</v>
          </cell>
          <cell r="G9">
            <v>0</v>
          </cell>
          <cell r="L9">
            <v>0</v>
          </cell>
        </row>
        <row r="10">
          <cell r="B10">
            <v>2031300</v>
          </cell>
          <cell r="C10">
            <v>0</v>
          </cell>
          <cell r="D10" t="str">
            <v>SDGP.OTH.ISS.CTR.AUTH.ZN B LCLF</v>
          </cell>
          <cell r="E10">
            <v>8039.0074541700005</v>
          </cell>
          <cell r="F10">
            <v>0</v>
          </cell>
          <cell r="G10">
            <v>8039.0074541700005</v>
          </cell>
          <cell r="L10">
            <v>8039.0074541700005</v>
          </cell>
        </row>
        <row r="11">
          <cell r="B11">
            <v>2034100</v>
          </cell>
          <cell r="C11">
            <v>1</v>
          </cell>
          <cell r="D11" t="str">
            <v>SDGP.OTH.ISS.OTH.CTR.AUTH.ZN B</v>
          </cell>
          <cell r="E11">
            <v>0</v>
          </cell>
          <cell r="F11">
            <v>0</v>
          </cell>
          <cell r="G11">
            <v>0</v>
          </cell>
          <cell r="L11">
            <v>0</v>
          </cell>
        </row>
        <row r="12">
          <cell r="B12">
            <v>3012200</v>
          </cell>
          <cell r="C12">
            <v>0.2</v>
          </cell>
          <cell r="D12" t="str">
            <v>BNK:CALL M. PLACED ZN A</v>
          </cell>
          <cell r="E12">
            <v>0</v>
          </cell>
          <cell r="F12">
            <v>0</v>
          </cell>
          <cell r="G12">
            <v>0</v>
          </cell>
          <cell r="L12">
            <v>0</v>
          </cell>
        </row>
        <row r="13">
          <cell r="B13">
            <v>3012300</v>
          </cell>
          <cell r="C13">
            <v>0.2</v>
          </cell>
          <cell r="D13" t="str">
            <v>BNK:CALL M. PLACED ZN B</v>
          </cell>
          <cell r="E13">
            <v>0</v>
          </cell>
          <cell r="F13">
            <v>0</v>
          </cell>
          <cell r="G13">
            <v>0</v>
          </cell>
          <cell r="L13">
            <v>0</v>
          </cell>
        </row>
        <row r="14">
          <cell r="B14">
            <v>3022200</v>
          </cell>
          <cell r="C14">
            <v>0.2</v>
          </cell>
          <cell r="D14" t="str">
            <v>BNK:NOSTRO ACCOUNTS ZN A</v>
          </cell>
          <cell r="E14">
            <v>0.46089798999999998</v>
          </cell>
          <cell r="F14">
            <v>0</v>
          </cell>
          <cell r="G14">
            <v>0.46089798999999998</v>
          </cell>
          <cell r="L14">
            <v>0.46089798999999998</v>
          </cell>
        </row>
        <row r="15">
          <cell r="B15">
            <v>3022300</v>
          </cell>
          <cell r="C15">
            <v>0.2</v>
          </cell>
          <cell r="D15" t="str">
            <v>BNK:NOSTRO ACCOUNTS ZN B</v>
          </cell>
          <cell r="E15">
            <v>5.7119399999999996E-3</v>
          </cell>
          <cell r="F15">
            <v>0</v>
          </cell>
          <cell r="G15">
            <v>5.7119399999999996E-3</v>
          </cell>
          <cell r="L15">
            <v>5.7119399999999996E-3</v>
          </cell>
        </row>
        <row r="16">
          <cell r="B16">
            <v>3032200</v>
          </cell>
          <cell r="C16">
            <v>0.2</v>
          </cell>
          <cell r="D16" t="str">
            <v>BNK:TIME DEP.BNK ZN A</v>
          </cell>
          <cell r="E16">
            <v>2967.18</v>
          </cell>
          <cell r="F16">
            <v>0</v>
          </cell>
          <cell r="G16">
            <v>2967.18</v>
          </cell>
          <cell r="L16">
            <v>2967.18</v>
          </cell>
        </row>
        <row r="17">
          <cell r="B17">
            <v>3031300</v>
          </cell>
          <cell r="C17">
            <v>0</v>
          </cell>
          <cell r="D17" t="str">
            <v>BNK:TIME DEP.CTR.BNK ZN B LCLF</v>
          </cell>
          <cell r="E17">
            <v>350</v>
          </cell>
          <cell r="F17">
            <v>0</v>
          </cell>
          <cell r="G17">
            <v>350</v>
          </cell>
          <cell r="L17">
            <v>350</v>
          </cell>
        </row>
        <row r="18">
          <cell r="B18">
            <v>3032300</v>
          </cell>
          <cell r="C18">
            <v>0.2</v>
          </cell>
          <cell r="D18" t="str">
            <v>BNK:TIME DEP.BNK ZN B RM &lt;1 YR</v>
          </cell>
          <cell r="E18">
            <v>727.25</v>
          </cell>
          <cell r="F18">
            <v>0</v>
          </cell>
          <cell r="G18">
            <v>727.25</v>
          </cell>
          <cell r="H18">
            <v>-727.25</v>
          </cell>
          <cell r="I18" t="str">
            <v>AB</v>
          </cell>
          <cell r="L18">
            <v>0</v>
          </cell>
        </row>
        <row r="19">
          <cell r="B19">
            <v>3034100</v>
          </cell>
          <cell r="C19">
            <v>1</v>
          </cell>
          <cell r="D19" t="str">
            <v>BNK:TIME DEP.OTH.CTR.BNK ZN B</v>
          </cell>
          <cell r="E19">
            <v>0</v>
          </cell>
          <cell r="F19">
            <v>0</v>
          </cell>
          <cell r="G19">
            <v>0</v>
          </cell>
          <cell r="L19">
            <v>0</v>
          </cell>
        </row>
        <row r="20">
          <cell r="B20">
            <v>3034300</v>
          </cell>
          <cell r="C20">
            <v>1</v>
          </cell>
          <cell r="D20" t="str">
            <v>BNK:TIME DEP.OTH.BNK ZN B</v>
          </cell>
          <cell r="E20">
            <v>0</v>
          </cell>
          <cell r="F20">
            <v>0</v>
          </cell>
          <cell r="G20">
            <v>0</v>
          </cell>
          <cell r="L20">
            <v>0</v>
          </cell>
        </row>
        <row r="21">
          <cell r="B21">
            <v>3091200</v>
          </cell>
          <cell r="C21">
            <v>0</v>
          </cell>
          <cell r="D21" t="str">
            <v>BNK:LOANS TO BNK ZN A RW 0%</v>
          </cell>
          <cell r="E21">
            <v>0</v>
          </cell>
          <cell r="F21">
            <v>0</v>
          </cell>
          <cell r="G21">
            <v>0</v>
          </cell>
          <cell r="L21">
            <v>0</v>
          </cell>
        </row>
        <row r="22">
          <cell r="B22">
            <v>3091300</v>
          </cell>
          <cell r="C22">
            <v>0</v>
          </cell>
          <cell r="D22" t="str">
            <v>BNK:LOANS TO BNK ZN B RM &lt;1 YR RW 0%</v>
          </cell>
          <cell r="E22">
            <v>0</v>
          </cell>
          <cell r="F22">
            <v>0</v>
          </cell>
          <cell r="G22">
            <v>0</v>
          </cell>
          <cell r="L22">
            <v>0</v>
          </cell>
        </row>
        <row r="23">
          <cell r="B23">
            <v>3092200</v>
          </cell>
          <cell r="C23">
            <v>0.2</v>
          </cell>
          <cell r="D23" t="str">
            <v>BNK:LOANS TO/GTD BNK ZN A/ MDB</v>
          </cell>
          <cell r="E23">
            <v>0</v>
          </cell>
          <cell r="F23">
            <v>0</v>
          </cell>
          <cell r="G23">
            <v>0</v>
          </cell>
          <cell r="L23">
            <v>0</v>
          </cell>
        </row>
        <row r="24">
          <cell r="B24">
            <v>3092300</v>
          </cell>
          <cell r="C24">
            <v>0.2</v>
          </cell>
          <cell r="D24" t="str">
            <v>BNK:LOANS TO/GTD BNK ZN B RM &lt;1 YR</v>
          </cell>
          <cell r="E24">
            <v>0</v>
          </cell>
          <cell r="F24">
            <v>0</v>
          </cell>
          <cell r="G24">
            <v>0</v>
          </cell>
          <cell r="H24">
            <v>727.25</v>
          </cell>
          <cell r="I24" t="str">
            <v>AB</v>
          </cell>
          <cell r="L24">
            <v>727.25</v>
          </cell>
        </row>
        <row r="25">
          <cell r="B25">
            <v>3094300</v>
          </cell>
          <cell r="C25">
            <v>1</v>
          </cell>
          <cell r="D25" t="str">
            <v>BNK:OTHR LOANS TO BNK ZN B</v>
          </cell>
          <cell r="E25">
            <v>0</v>
          </cell>
          <cell r="F25">
            <v>0</v>
          </cell>
          <cell r="G25">
            <v>0</v>
          </cell>
          <cell r="L25">
            <v>0</v>
          </cell>
        </row>
        <row r="26">
          <cell r="B26">
            <v>4051200</v>
          </cell>
          <cell r="C26">
            <v>0</v>
          </cell>
          <cell r="D26" t="str">
            <v>PBL.SECT:LOANS CENTR/REG.AUTH.ZN A</v>
          </cell>
          <cell r="E26">
            <v>0</v>
          </cell>
          <cell r="F26">
            <v>0</v>
          </cell>
          <cell r="G26">
            <v>0</v>
          </cell>
          <cell r="L26">
            <v>0</v>
          </cell>
        </row>
        <row r="27">
          <cell r="B27">
            <v>4051300</v>
          </cell>
          <cell r="C27">
            <v>0</v>
          </cell>
          <cell r="D27" t="str">
            <v>PBL.SECT:LOANS CENTR ZN B LCLF</v>
          </cell>
          <cell r="E27">
            <v>0</v>
          </cell>
          <cell r="F27">
            <v>0</v>
          </cell>
          <cell r="G27">
            <v>0</v>
          </cell>
          <cell r="L27">
            <v>0</v>
          </cell>
        </row>
        <row r="28">
          <cell r="B28">
            <v>4054200</v>
          </cell>
          <cell r="C28">
            <v>1</v>
          </cell>
          <cell r="D28" t="str">
            <v>PBL.SECT:LOANS REG.AUTH.ZN B OTH.</v>
          </cell>
          <cell r="E28">
            <v>0</v>
          </cell>
          <cell r="F28">
            <v>0</v>
          </cell>
          <cell r="G28">
            <v>0</v>
          </cell>
          <cell r="L28">
            <v>0</v>
          </cell>
        </row>
        <row r="29">
          <cell r="B29">
            <v>4112100</v>
          </cell>
          <cell r="C29">
            <v>0.2</v>
          </cell>
          <cell r="D29" t="str">
            <v>COMM:BILLS GTD REG.AUTH.ZN A OTH.</v>
          </cell>
          <cell r="E29">
            <v>0</v>
          </cell>
          <cell r="F29">
            <v>0</v>
          </cell>
          <cell r="G29">
            <v>0</v>
          </cell>
          <cell r="L29">
            <v>0</v>
          </cell>
        </row>
        <row r="30">
          <cell r="B30">
            <v>4112200</v>
          </cell>
          <cell r="C30">
            <v>0.2</v>
          </cell>
          <cell r="D30" t="str">
            <v>COMM:BILLS GTD BNK ZN A</v>
          </cell>
          <cell r="E30">
            <v>0</v>
          </cell>
          <cell r="F30">
            <v>0</v>
          </cell>
          <cell r="G30">
            <v>0</v>
          </cell>
          <cell r="L30">
            <v>0</v>
          </cell>
        </row>
        <row r="31">
          <cell r="B31">
            <v>4112300</v>
          </cell>
          <cell r="C31">
            <v>0.2</v>
          </cell>
          <cell r="D31" t="str">
            <v>COMM:BILLS GTD BNK ZN B RM &lt; 1 YR</v>
          </cell>
          <cell r="E31">
            <v>0</v>
          </cell>
          <cell r="F31">
            <v>0</v>
          </cell>
          <cell r="G31">
            <v>0</v>
          </cell>
          <cell r="L31">
            <v>0</v>
          </cell>
        </row>
        <row r="32">
          <cell r="B32">
            <v>4114100</v>
          </cell>
          <cell r="C32">
            <v>1</v>
          </cell>
          <cell r="D32" t="str">
            <v>COMM:BILLS GTD CTR.AUTH.ZN B OTH.</v>
          </cell>
          <cell r="E32">
            <v>0</v>
          </cell>
          <cell r="F32">
            <v>0</v>
          </cell>
          <cell r="G32">
            <v>0</v>
          </cell>
          <cell r="L32">
            <v>0</v>
          </cell>
        </row>
        <row r="33">
          <cell r="B33">
            <v>4114200</v>
          </cell>
          <cell r="C33">
            <v>1</v>
          </cell>
          <cell r="D33" t="str">
            <v>COMM:BILLS GTD REG.AUTH.ZN B OTH.</v>
          </cell>
          <cell r="E33">
            <v>0</v>
          </cell>
          <cell r="F33">
            <v>0</v>
          </cell>
          <cell r="G33">
            <v>0</v>
          </cell>
          <cell r="L33">
            <v>0</v>
          </cell>
        </row>
        <row r="34">
          <cell r="B34">
            <v>4114300</v>
          </cell>
          <cell r="C34">
            <v>1</v>
          </cell>
          <cell r="D34" t="str">
            <v>COMM:BILLS GTD BNK ZN B OTH.</v>
          </cell>
          <cell r="E34">
            <v>0</v>
          </cell>
          <cell r="F34">
            <v>0</v>
          </cell>
          <cell r="G34">
            <v>0</v>
          </cell>
          <cell r="L34">
            <v>0</v>
          </cell>
        </row>
        <row r="35">
          <cell r="B35">
            <v>4114400</v>
          </cell>
          <cell r="C35">
            <v>1</v>
          </cell>
          <cell r="D35" t="str">
            <v>COMM:BILLS OTH.</v>
          </cell>
          <cell r="E35">
            <v>0</v>
          </cell>
          <cell r="F35">
            <v>0</v>
          </cell>
          <cell r="G35">
            <v>0</v>
          </cell>
          <cell r="L35">
            <v>0</v>
          </cell>
        </row>
        <row r="36">
          <cell r="B36">
            <v>4121400</v>
          </cell>
          <cell r="C36">
            <v>0</v>
          </cell>
          <cell r="D36" t="str">
            <v>COMM:DEM.ACC. COLLATERAL RW =0%</v>
          </cell>
          <cell r="E36">
            <v>0</v>
          </cell>
          <cell r="F36">
            <v>0</v>
          </cell>
          <cell r="G36">
            <v>0</v>
          </cell>
          <cell r="L36">
            <v>0</v>
          </cell>
        </row>
        <row r="37">
          <cell r="B37">
            <v>4124500</v>
          </cell>
          <cell r="C37">
            <v>1</v>
          </cell>
          <cell r="D37" t="str">
            <v>COMM:DEM.ACC.GLOBALS</v>
          </cell>
          <cell r="E37">
            <v>0</v>
          </cell>
          <cell r="F37">
            <v>0</v>
          </cell>
          <cell r="G37">
            <v>0</v>
          </cell>
          <cell r="L37">
            <v>0</v>
          </cell>
        </row>
        <row r="38">
          <cell r="B38">
            <v>4124600</v>
          </cell>
          <cell r="C38">
            <v>1</v>
          </cell>
          <cell r="D38" t="str">
            <v>COMM:DEM.ACC.OTH.</v>
          </cell>
          <cell r="E38">
            <v>137.19460801</v>
          </cell>
          <cell r="F38">
            <v>0</v>
          </cell>
          <cell r="G38">
            <v>137.19460801</v>
          </cell>
          <cell r="H38">
            <v>6.5154327499999998E-2</v>
          </cell>
          <cell r="I38" t="str">
            <v>R</v>
          </cell>
          <cell r="L38">
            <v>137.25976233750001</v>
          </cell>
        </row>
        <row r="39">
          <cell r="B39">
            <v>4154400</v>
          </cell>
          <cell r="C39">
            <v>1</v>
          </cell>
          <cell r="D39" t="str">
            <v>COMM:ADVANCES A/SECURITIES OTH.</v>
          </cell>
          <cell r="E39">
            <v>0</v>
          </cell>
          <cell r="F39">
            <v>0</v>
          </cell>
          <cell r="G39">
            <v>0</v>
          </cell>
          <cell r="L39">
            <v>0</v>
          </cell>
        </row>
        <row r="40">
          <cell r="B40">
            <v>4171400</v>
          </cell>
          <cell r="C40">
            <v>0</v>
          </cell>
          <cell r="D40" t="str">
            <v>COMM:LOANS OTH.COLLAT. RW=0%</v>
          </cell>
          <cell r="E40">
            <v>0</v>
          </cell>
          <cell r="F40">
            <v>0</v>
          </cell>
          <cell r="G40">
            <v>0</v>
          </cell>
          <cell r="L40">
            <v>0</v>
          </cell>
        </row>
        <row r="41">
          <cell r="B41">
            <v>4172200</v>
          </cell>
          <cell r="C41">
            <v>0.2</v>
          </cell>
          <cell r="D41" t="str">
            <v>COMM:LOANS GTD.BNK ZN A</v>
          </cell>
          <cell r="E41">
            <v>0</v>
          </cell>
          <cell r="F41">
            <v>0</v>
          </cell>
          <cell r="G41">
            <v>0</v>
          </cell>
          <cell r="L41">
            <v>0</v>
          </cell>
        </row>
        <row r="42">
          <cell r="B42">
            <v>4172300</v>
          </cell>
          <cell r="C42">
            <v>0.2</v>
          </cell>
          <cell r="D42" t="str">
            <v>COMM:LOANS GTD.BNK ZN B RM &lt; 1 YR</v>
          </cell>
          <cell r="E42">
            <v>65.814999999999998</v>
          </cell>
          <cell r="F42">
            <v>0</v>
          </cell>
          <cell r="G42">
            <v>65.814999999999998</v>
          </cell>
          <cell r="L42">
            <v>65.814999999999998</v>
          </cell>
        </row>
        <row r="43">
          <cell r="B43">
            <v>4174300</v>
          </cell>
          <cell r="C43">
            <v>1</v>
          </cell>
          <cell r="D43" t="str">
            <v>COMM:LOANS GTD.BNK ZN B OTH.</v>
          </cell>
          <cell r="E43">
            <v>0</v>
          </cell>
          <cell r="F43">
            <v>0</v>
          </cell>
          <cell r="G43">
            <v>0</v>
          </cell>
          <cell r="L43">
            <v>0</v>
          </cell>
        </row>
        <row r="44">
          <cell r="B44">
            <v>4184400</v>
          </cell>
          <cell r="C44">
            <v>1</v>
          </cell>
          <cell r="D44" t="str">
            <v>COMM:MORTGAG. NON-RESID.BUILDINGS</v>
          </cell>
          <cell r="E44">
            <v>121.43924184999999</v>
          </cell>
          <cell r="F44">
            <v>0</v>
          </cell>
          <cell r="G44">
            <v>121.43924184999999</v>
          </cell>
          <cell r="L44">
            <v>121.43924184999999</v>
          </cell>
        </row>
        <row r="45">
          <cell r="B45">
            <v>4184700</v>
          </cell>
          <cell r="C45">
            <v>1</v>
          </cell>
          <cell r="D45" t="str">
            <v>COMM:OTH.LOANS GLOBALS</v>
          </cell>
          <cell r="E45">
            <v>0</v>
          </cell>
          <cell r="F45">
            <v>0</v>
          </cell>
          <cell r="G45">
            <v>0</v>
          </cell>
          <cell r="L45">
            <v>0</v>
          </cell>
        </row>
        <row r="46">
          <cell r="B46">
            <v>4184800</v>
          </cell>
          <cell r="C46">
            <v>1</v>
          </cell>
          <cell r="D46" t="str">
            <v>COMM:OTH.LOANS AND ADVANCES</v>
          </cell>
          <cell r="E46">
            <v>3911.1264167300001</v>
          </cell>
          <cell r="F46">
            <v>0</v>
          </cell>
          <cell r="G46">
            <v>3911.1264167300001</v>
          </cell>
          <cell r="H46">
            <v>-6.5154327499999998E-2</v>
          </cell>
          <cell r="I46" t="str">
            <v>R</v>
          </cell>
          <cell r="J46">
            <v>-202.04652547000001</v>
          </cell>
          <cell r="K46" t="str">
            <v>Q</v>
          </cell>
          <cell r="L46">
            <v>3709.0147369325005</v>
          </cell>
        </row>
        <row r="47">
          <cell r="B47">
            <v>4184890</v>
          </cell>
          <cell r="C47">
            <v>1</v>
          </cell>
          <cell r="D47" t="str">
            <v>COMM:OTH.LOANS AND ADVANCES</v>
          </cell>
          <cell r="E47">
            <v>239.99250000000001</v>
          </cell>
          <cell r="F47">
            <v>0</v>
          </cell>
          <cell r="G47">
            <v>239.99250000000001</v>
          </cell>
          <cell r="L47">
            <v>239.99250000000001</v>
          </cell>
        </row>
        <row r="48">
          <cell r="B48">
            <v>4223100</v>
          </cell>
          <cell r="C48">
            <v>0.5</v>
          </cell>
          <cell r="D48" t="str">
            <v>PRIV:MORTGAG. RESIDENTIAL BUILDING</v>
          </cell>
          <cell r="E48">
            <v>110.06306687999999</v>
          </cell>
          <cell r="F48">
            <v>0</v>
          </cell>
          <cell r="G48">
            <v>110.06306687999999</v>
          </cell>
          <cell r="L48">
            <v>110.06306687999999</v>
          </cell>
        </row>
        <row r="49">
          <cell r="B49">
            <v>4224400</v>
          </cell>
          <cell r="C49">
            <v>1</v>
          </cell>
          <cell r="D49" t="str">
            <v>PRIV:MORTGAG. UNCOVERED PART</v>
          </cell>
          <cell r="E49">
            <v>24.048259850000001</v>
          </cell>
          <cell r="F49">
            <v>0</v>
          </cell>
          <cell r="G49">
            <v>24.048259850000001</v>
          </cell>
          <cell r="L49">
            <v>24.048259850000001</v>
          </cell>
        </row>
        <row r="50">
          <cell r="B50">
            <v>4244400</v>
          </cell>
          <cell r="C50">
            <v>1</v>
          </cell>
          <cell r="D50" t="str">
            <v>PRIV:LOANS AND ADVANCES OTH.</v>
          </cell>
          <cell r="E50">
            <v>59.539943749999999</v>
          </cell>
          <cell r="F50">
            <v>0</v>
          </cell>
          <cell r="G50">
            <v>59.539943749999999</v>
          </cell>
          <cell r="L50">
            <v>59.539943749999999</v>
          </cell>
        </row>
        <row r="51">
          <cell r="B51">
            <v>5214300</v>
          </cell>
          <cell r="C51">
            <v>1</v>
          </cell>
          <cell r="D51" t="str">
            <v>IBS.LENDING:ISS/GTD OTH BNKS ZN B</v>
          </cell>
          <cell r="E51">
            <v>0</v>
          </cell>
          <cell r="F51">
            <v>0</v>
          </cell>
          <cell r="G51">
            <v>0</v>
          </cell>
          <cell r="L51">
            <v>0</v>
          </cell>
        </row>
        <row r="52">
          <cell r="B52">
            <v>5224100</v>
          </cell>
          <cell r="C52">
            <v>1</v>
          </cell>
          <cell r="D52" t="str">
            <v>IBS.LENDING:ISS/GTD CTR./AUTH.ZN B</v>
          </cell>
          <cell r="E52">
            <v>5090.75</v>
          </cell>
          <cell r="F52">
            <v>0</v>
          </cell>
          <cell r="G52">
            <v>5090.75</v>
          </cell>
          <cell r="L52">
            <v>5090.75</v>
          </cell>
        </row>
        <row r="53">
          <cell r="B53">
            <v>5224900</v>
          </cell>
          <cell r="C53">
            <v>1</v>
          </cell>
          <cell r="D53" t="str">
            <v>IBS.LENDING:ISS/OTHER</v>
          </cell>
          <cell r="E53">
            <v>72.666820000000001</v>
          </cell>
          <cell r="F53">
            <v>0</v>
          </cell>
          <cell r="G53">
            <v>72.666820000000001</v>
          </cell>
          <cell r="L53">
            <v>72.666820000000001</v>
          </cell>
        </row>
        <row r="54">
          <cell r="B54">
            <v>6149200</v>
          </cell>
          <cell r="C54">
            <v>0</v>
          </cell>
          <cell r="D54" t="str">
            <v>TRDG PRTFL: OTHER SHARES</v>
          </cell>
          <cell r="E54">
            <v>0</v>
          </cell>
          <cell r="F54">
            <v>0</v>
          </cell>
          <cell r="G54">
            <v>0</v>
          </cell>
          <cell r="L54">
            <v>0</v>
          </cell>
        </row>
        <row r="55">
          <cell r="B55">
            <v>7029800</v>
          </cell>
          <cell r="C55">
            <v>0</v>
          </cell>
          <cell r="D55" t="str">
            <v>PARTICIP AAB GROUP: FIN INSTIT/OTH AFFIL</v>
          </cell>
          <cell r="E55">
            <v>0</v>
          </cell>
          <cell r="F55">
            <v>0</v>
          </cell>
          <cell r="G55">
            <v>0</v>
          </cell>
          <cell r="L55">
            <v>0</v>
          </cell>
        </row>
        <row r="56">
          <cell r="B56">
            <v>8038100</v>
          </cell>
          <cell r="C56">
            <v>0</v>
          </cell>
          <cell r="D56" t="str">
            <v>OTH.PARTICIP.:FIN.INSTIT.PERC.&gt;10%</v>
          </cell>
          <cell r="E56">
            <v>57.6</v>
          </cell>
          <cell r="F56">
            <v>0</v>
          </cell>
          <cell r="G56">
            <v>57.6</v>
          </cell>
          <cell r="H56">
            <v>-57.6</v>
          </cell>
          <cell r="I56" t="str">
            <v>F</v>
          </cell>
          <cell r="L56">
            <v>0</v>
          </cell>
        </row>
        <row r="57">
          <cell r="B57">
            <v>8048200</v>
          </cell>
          <cell r="C57">
            <v>1</v>
          </cell>
          <cell r="D57" t="str">
            <v>OTH.PARTICIP.:FIN.INSTIT.PERC.&lt;=10%</v>
          </cell>
          <cell r="E57">
            <v>3.5003899999999999</v>
          </cell>
          <cell r="F57">
            <v>0</v>
          </cell>
          <cell r="G57">
            <v>3.5003899999999999</v>
          </cell>
          <cell r="L57">
            <v>3.5003899999999999</v>
          </cell>
        </row>
        <row r="58">
          <cell r="B58">
            <v>10014500</v>
          </cell>
          <cell r="C58">
            <v>1</v>
          </cell>
          <cell r="D58" t="str">
            <v>PROPERTY:PREMISES IN OWN USE</v>
          </cell>
          <cell r="E58">
            <v>379.06831463999998</v>
          </cell>
          <cell r="F58">
            <v>233.96199813999999</v>
          </cell>
          <cell r="G58">
            <v>613.03031278000003</v>
          </cell>
          <cell r="H58">
            <v>31.381136510000001</v>
          </cell>
          <cell r="I58" t="str">
            <v>C'</v>
          </cell>
          <cell r="L58">
            <v>644.41144929000006</v>
          </cell>
        </row>
        <row r="59">
          <cell r="B59">
            <v>10034500</v>
          </cell>
          <cell r="C59">
            <v>1</v>
          </cell>
          <cell r="D59" t="str">
            <v>PROPERTY:COSTS ALTER.RENTED PREM.</v>
          </cell>
          <cell r="E59">
            <v>0</v>
          </cell>
          <cell r="F59">
            <v>0</v>
          </cell>
          <cell r="G59">
            <v>0</v>
          </cell>
          <cell r="L59">
            <v>0</v>
          </cell>
        </row>
        <row r="60">
          <cell r="B60">
            <v>10044500</v>
          </cell>
          <cell r="C60">
            <v>1</v>
          </cell>
          <cell r="D60" t="str">
            <v>EQUIPMENT:COMPUTER HARDWARE</v>
          </cell>
          <cell r="E60">
            <v>73.550325079999993</v>
          </cell>
          <cell r="F60">
            <v>6.3935657300000006</v>
          </cell>
          <cell r="G60">
            <v>79.943890809999999</v>
          </cell>
          <cell r="L60">
            <v>79.943890809999999</v>
          </cell>
        </row>
        <row r="61">
          <cell r="B61">
            <v>10054500</v>
          </cell>
          <cell r="C61">
            <v>1</v>
          </cell>
          <cell r="D61" t="str">
            <v>EQUIPMENT:COMPUTER SOFTWARE</v>
          </cell>
          <cell r="E61">
            <v>6.7138882999999998</v>
          </cell>
          <cell r="F61">
            <v>3.8940959999999997E-2</v>
          </cell>
          <cell r="G61">
            <v>6.7528292599999995</v>
          </cell>
          <cell r="L61">
            <v>6.7528292599999995</v>
          </cell>
        </row>
        <row r="62">
          <cell r="B62">
            <v>10064500</v>
          </cell>
          <cell r="C62">
            <v>1</v>
          </cell>
          <cell r="D62" t="str">
            <v>OTH.EQUIPMENT:FURNITURE</v>
          </cell>
          <cell r="E62">
            <v>26.897488450000001</v>
          </cell>
          <cell r="F62">
            <v>13.718944519999999</v>
          </cell>
          <cell r="G62">
            <v>40.616432969999998</v>
          </cell>
          <cell r="L62">
            <v>40.616432969999998</v>
          </cell>
        </row>
        <row r="63">
          <cell r="B63">
            <v>10074500</v>
          </cell>
          <cell r="C63">
            <v>1</v>
          </cell>
          <cell r="D63" t="str">
            <v>OTH.EQUIPMENT:VEHICLES AND OTH.</v>
          </cell>
          <cell r="E63">
            <v>94.157021409999999</v>
          </cell>
          <cell r="F63">
            <v>15.261393249999999</v>
          </cell>
          <cell r="G63">
            <v>109.41841466</v>
          </cell>
          <cell r="L63">
            <v>109.41841466</v>
          </cell>
        </row>
        <row r="64">
          <cell r="B64">
            <v>11012900</v>
          </cell>
          <cell r="C64">
            <v>0.2</v>
          </cell>
          <cell r="D64" t="str">
            <v>OTH.ASSETS IN PROCESS OF COLLECT</v>
          </cell>
          <cell r="E64">
            <v>0</v>
          </cell>
          <cell r="F64">
            <v>0</v>
          </cell>
          <cell r="G64">
            <v>0</v>
          </cell>
          <cell r="L64">
            <v>0</v>
          </cell>
        </row>
        <row r="65">
          <cell r="B65">
            <v>11044500</v>
          </cell>
          <cell r="C65">
            <v>1</v>
          </cell>
          <cell r="D65" t="str">
            <v>OTH.ASSETS:SUNDRIES</v>
          </cell>
          <cell r="E65">
            <v>-3725.511156</v>
          </cell>
          <cell r="F65">
            <v>3873.9069101499999</v>
          </cell>
          <cell r="G65">
            <v>148.3957541499999</v>
          </cell>
          <cell r="L65">
            <v>148.3957541499999</v>
          </cell>
        </row>
        <row r="66">
          <cell r="B66">
            <v>11051900</v>
          </cell>
          <cell r="C66">
            <v>1</v>
          </cell>
          <cell r="D66" t="str">
            <v>OTH.ASSETS:INTANGIBLE ASSETS (110420)</v>
          </cell>
          <cell r="E66">
            <v>0</v>
          </cell>
          <cell r="F66">
            <v>0</v>
          </cell>
          <cell r="G66">
            <v>0</v>
          </cell>
          <cell r="H66">
            <v>82.8</v>
          </cell>
          <cell r="I66" t="str">
            <v>A'</v>
          </cell>
          <cell r="L66">
            <v>82.8</v>
          </cell>
        </row>
        <row r="67">
          <cell r="B67">
            <v>11081900</v>
          </cell>
          <cell r="C67">
            <v>0</v>
          </cell>
          <cell r="D67" t="str">
            <v>OTH.ASSETS: CURRENT TAX ASSETS</v>
          </cell>
          <cell r="E67">
            <v>70.354010000000002</v>
          </cell>
          <cell r="F67">
            <v>0</v>
          </cell>
          <cell r="G67">
            <v>70.354010000000002</v>
          </cell>
          <cell r="H67">
            <v>4.70932</v>
          </cell>
          <cell r="I67" t="str">
            <v>G</v>
          </cell>
          <cell r="L67">
            <v>75.063330000000008</v>
          </cell>
        </row>
        <row r="68">
          <cell r="B68">
            <v>12011500</v>
          </cell>
          <cell r="C68">
            <v>0</v>
          </cell>
          <cell r="D68" t="str">
            <v>PREPAYMENTS:PREMIUMS INVESTM.PORTF</v>
          </cell>
          <cell r="E68">
            <v>0</v>
          </cell>
          <cell r="F68">
            <v>0</v>
          </cell>
          <cell r="G68">
            <v>0</v>
          </cell>
          <cell r="L68">
            <v>0</v>
          </cell>
        </row>
        <row r="69">
          <cell r="B69">
            <v>12021900</v>
          </cell>
          <cell r="C69">
            <v>0</v>
          </cell>
          <cell r="D69" t="str">
            <v>PREPAYMENTS:ACCR.INT.REC. RW=0%</v>
          </cell>
          <cell r="E69">
            <v>0</v>
          </cell>
          <cell r="F69">
            <v>0</v>
          </cell>
          <cell r="G69">
            <v>0</v>
          </cell>
          <cell r="H69">
            <v>6.7686254485000008</v>
          </cell>
          <cell r="I69" t="str">
            <v>UV</v>
          </cell>
          <cell r="L69">
            <v>6.7686254485000008</v>
          </cell>
        </row>
        <row r="70">
          <cell r="B70">
            <v>12022900</v>
          </cell>
          <cell r="C70">
            <v>0.2</v>
          </cell>
          <cell r="D70" t="str">
            <v>PREPAYMENTS:ACCR.INT.REC. RW=20%</v>
          </cell>
          <cell r="E70">
            <v>20.60852002</v>
          </cell>
          <cell r="F70">
            <v>0</v>
          </cell>
          <cell r="G70">
            <v>20.60852002</v>
          </cell>
          <cell r="H70">
            <v>-0.20531383</v>
          </cell>
          <cell r="I70" t="str">
            <v>UY</v>
          </cell>
          <cell r="L70">
            <v>20.403206189999999</v>
          </cell>
        </row>
        <row r="71">
          <cell r="B71">
            <v>12023900</v>
          </cell>
          <cell r="C71">
            <v>0.5</v>
          </cell>
          <cell r="D71" t="str">
            <v>PREPAYMENTS:ACCR.INT.REC. RW=50%</v>
          </cell>
          <cell r="E71">
            <v>12.9415762</v>
          </cell>
          <cell r="F71">
            <v>1.13E-6</v>
          </cell>
          <cell r="G71">
            <v>12.941577329999999</v>
          </cell>
          <cell r="H71">
            <v>-12.121490506500002</v>
          </cell>
          <cell r="I71" t="str">
            <v>VWXZ</v>
          </cell>
          <cell r="L71">
            <v>0.82008682349999695</v>
          </cell>
        </row>
        <row r="72">
          <cell r="B72">
            <v>12024900</v>
          </cell>
          <cell r="C72">
            <v>1</v>
          </cell>
          <cell r="D72" t="str">
            <v>PREPAYMENTS:ACCR.INT.REC. RW=100%</v>
          </cell>
          <cell r="E72">
            <v>255.45323038000001</v>
          </cell>
          <cell r="F72">
            <v>0</v>
          </cell>
          <cell r="G72">
            <v>255.45323038000001</v>
          </cell>
          <cell r="H72">
            <v>4.0954921579999999</v>
          </cell>
          <cell r="I72" t="str">
            <v>WYZ</v>
          </cell>
          <cell r="L72">
            <v>259.54872253799999</v>
          </cell>
        </row>
        <row r="73">
          <cell r="B73">
            <v>12031900</v>
          </cell>
          <cell r="C73">
            <v>0</v>
          </cell>
          <cell r="D73" t="str">
            <v>PREPAYMENTS:BALANCE FORWARD_FOREX</v>
          </cell>
          <cell r="E73">
            <v>1.2289623799999998</v>
          </cell>
          <cell r="F73">
            <v>0</v>
          </cell>
          <cell r="G73">
            <v>1.2289623799999998</v>
          </cell>
          <cell r="L73">
            <v>1.2289623799999998</v>
          </cell>
        </row>
        <row r="74">
          <cell r="B74">
            <v>12044900</v>
          </cell>
          <cell r="C74">
            <v>1</v>
          </cell>
          <cell r="D74" t="str">
            <v>PREPAYMENTS:OTHER/ACCRUED INCOME</v>
          </cell>
          <cell r="E74">
            <v>58.092217959999999</v>
          </cell>
          <cell r="F74">
            <v>0</v>
          </cell>
          <cell r="G74">
            <v>58.092217959999999</v>
          </cell>
          <cell r="H74">
            <v>1.4626867299999999</v>
          </cell>
          <cell r="I74" t="str">
            <v>X</v>
          </cell>
          <cell r="L74">
            <v>59.554904690000001</v>
          </cell>
        </row>
        <row r="75">
          <cell r="B75">
            <v>15019800</v>
          </cell>
          <cell r="C75">
            <v>0</v>
          </cell>
          <cell r="D75" t="str">
            <v>GRP:HEAD-OFFICE=NLG BALANCES</v>
          </cell>
          <cell r="E75">
            <v>40.512367600000005</v>
          </cell>
          <cell r="F75">
            <v>0</v>
          </cell>
          <cell r="G75">
            <v>40.512367600000005</v>
          </cell>
          <cell r="L75">
            <v>40.512367600000005</v>
          </cell>
        </row>
        <row r="76">
          <cell r="B76">
            <v>15029800</v>
          </cell>
          <cell r="C76">
            <v>0</v>
          </cell>
          <cell r="D76" t="str">
            <v>GRP:HEAD-OFFICE=FCY BALANCES</v>
          </cell>
          <cell r="E76">
            <v>36.657762049999995</v>
          </cell>
          <cell r="F76">
            <v>0</v>
          </cell>
          <cell r="G76">
            <v>36.657762049999995</v>
          </cell>
          <cell r="L76">
            <v>36.657762049999995</v>
          </cell>
        </row>
        <row r="77">
          <cell r="B77">
            <v>15039800</v>
          </cell>
          <cell r="C77">
            <v>0</v>
          </cell>
          <cell r="D77" t="str">
            <v>GRP:BRANCHES IN THE NETHERLANDS</v>
          </cell>
          <cell r="E77">
            <v>0</v>
          </cell>
          <cell r="F77">
            <v>0</v>
          </cell>
          <cell r="G77">
            <v>0</v>
          </cell>
          <cell r="L77">
            <v>0</v>
          </cell>
        </row>
        <row r="78">
          <cell r="B78">
            <v>15119800</v>
          </cell>
          <cell r="C78">
            <v>0</v>
          </cell>
          <cell r="D78" t="str">
            <v>GRP:BRANCHES OUTSIDE NETHERLANDS</v>
          </cell>
          <cell r="E78">
            <v>9.5865944600000006</v>
          </cell>
          <cell r="F78">
            <v>0</v>
          </cell>
          <cell r="G78">
            <v>9.5865944600000006</v>
          </cell>
          <cell r="L78">
            <v>9.5865944600000006</v>
          </cell>
        </row>
        <row r="79">
          <cell r="B79">
            <v>15139800</v>
          </cell>
          <cell r="C79">
            <v>0</v>
          </cell>
          <cell r="D79" t="str">
            <v>GRP:OTH.BNKING AFF.OUTSIDE NETH</v>
          </cell>
          <cell r="E79">
            <v>127.565061</v>
          </cell>
          <cell r="F79">
            <v>0</v>
          </cell>
          <cell r="G79">
            <v>127.565061</v>
          </cell>
          <cell r="L79">
            <v>127.565061</v>
          </cell>
        </row>
        <row r="80">
          <cell r="B80">
            <v>15269800</v>
          </cell>
          <cell r="C80">
            <v>0</v>
          </cell>
          <cell r="D80" t="str">
            <v>GRP:PREPAYMENTS/ACCRUED INCOME</v>
          </cell>
          <cell r="E80">
            <v>11.835562250000001</v>
          </cell>
          <cell r="F80">
            <v>0</v>
          </cell>
          <cell r="G80">
            <v>11.835562250000001</v>
          </cell>
          <cell r="L80">
            <v>11.835562250000001</v>
          </cell>
        </row>
        <row r="82">
          <cell r="B82" t="str">
            <v>TOTAL ASSEST</v>
          </cell>
          <cell r="E82">
            <v>23459.839980929992</v>
          </cell>
          <cell r="F82">
            <v>588.98552471999994</v>
          </cell>
          <cell r="G82">
            <v>24048.825505649987</v>
          </cell>
          <cell r="H82">
            <v>61.290456509999991</v>
          </cell>
          <cell r="J82">
            <v>-202.04652547000001</v>
          </cell>
          <cell r="L82">
            <v>23908.069436689995</v>
          </cell>
        </row>
        <row r="84">
          <cell r="B84">
            <v>20030000</v>
          </cell>
          <cell r="D84" t="str">
            <v>BNK:LORO ACCOUNTS</v>
          </cell>
          <cell r="E84">
            <v>-90.598601520000003</v>
          </cell>
          <cell r="F84">
            <v>0</v>
          </cell>
          <cell r="G84">
            <v>-90.598601520000003</v>
          </cell>
          <cell r="L84">
            <v>-90.598601520000003</v>
          </cell>
        </row>
        <row r="85">
          <cell r="B85">
            <v>20040000</v>
          </cell>
          <cell r="D85" t="str">
            <v>BNK:OVERDRAFTS (NOSTRO)</v>
          </cell>
          <cell r="E85">
            <v>0</v>
          </cell>
          <cell r="F85">
            <v>0</v>
          </cell>
          <cell r="G85">
            <v>0</v>
          </cell>
          <cell r="L85">
            <v>0</v>
          </cell>
        </row>
        <row r="86">
          <cell r="B86">
            <v>20050000</v>
          </cell>
          <cell r="D86" t="str">
            <v>BNK:TIME DEP. TAKEN</v>
          </cell>
          <cell r="E86">
            <v>-328.18046064999999</v>
          </cell>
          <cell r="F86">
            <v>0</v>
          </cell>
          <cell r="G86">
            <v>-328.18046064999999</v>
          </cell>
          <cell r="L86">
            <v>-328.18046064999999</v>
          </cell>
        </row>
        <row r="87">
          <cell r="B87">
            <v>20080000</v>
          </cell>
          <cell r="D87" t="str">
            <v>OTH. LIABS AND MONEYS BORROWED</v>
          </cell>
          <cell r="E87">
            <v>-45.458962</v>
          </cell>
          <cell r="F87">
            <v>0</v>
          </cell>
          <cell r="G87">
            <v>-45.458962</v>
          </cell>
          <cell r="H87">
            <v>45.458962</v>
          </cell>
          <cell r="I87" t="str">
            <v>H</v>
          </cell>
          <cell r="L87">
            <v>0</v>
          </cell>
        </row>
        <row r="88">
          <cell r="B88">
            <v>21120000</v>
          </cell>
          <cell r="D88" t="str">
            <v>FUNDS:OTH.CREDIT BALANCES</v>
          </cell>
          <cell r="E88">
            <v>-10368.487853319999</v>
          </cell>
          <cell r="F88">
            <v>-224.39977041999998</v>
          </cell>
          <cell r="G88">
            <v>-10592.887623739998</v>
          </cell>
          <cell r="H88">
            <v>-508.98300005999999</v>
          </cell>
          <cell r="I88" t="str">
            <v>S</v>
          </cell>
          <cell r="L88">
            <v>-11101.870623799998</v>
          </cell>
        </row>
        <row r="89">
          <cell r="B89">
            <v>21130000</v>
          </cell>
          <cell r="D89" t="str">
            <v>FUNDS:TIME DEP. TAKEN</v>
          </cell>
          <cell r="E89">
            <v>-3283.2212982600004</v>
          </cell>
          <cell r="F89">
            <v>-369.86160124000003</v>
          </cell>
          <cell r="G89">
            <v>-3653.0828995000002</v>
          </cell>
          <cell r="L89">
            <v>-3653.0828995000002</v>
          </cell>
        </row>
        <row r="90">
          <cell r="B90">
            <v>21160000</v>
          </cell>
          <cell r="D90" t="str">
            <v>FUNDS:CREDIT BALANCES/NOT FREE DISP</v>
          </cell>
          <cell r="E90">
            <v>-230.32113834999998</v>
          </cell>
          <cell r="F90">
            <v>0</v>
          </cell>
          <cell r="G90">
            <v>-230.32113834999998</v>
          </cell>
          <cell r="H90">
            <v>-45.458962</v>
          </cell>
          <cell r="I90" t="str">
            <v>H</v>
          </cell>
          <cell r="L90">
            <v>-275.78010035</v>
          </cell>
        </row>
        <row r="91">
          <cell r="B91">
            <v>21320000</v>
          </cell>
          <cell r="D91" t="str">
            <v>FUNDS:ORDINARY/NOTICE SAVINGS ACC.</v>
          </cell>
          <cell r="E91">
            <v>-475.04267052</v>
          </cell>
          <cell r="F91">
            <v>-33.94032954</v>
          </cell>
          <cell r="G91">
            <v>-508.98300005999999</v>
          </cell>
          <cell r="H91">
            <v>508.98300005999999</v>
          </cell>
          <cell r="I91" t="str">
            <v>S</v>
          </cell>
          <cell r="L91">
            <v>0</v>
          </cell>
        </row>
        <row r="92">
          <cell r="B92">
            <v>21330000</v>
          </cell>
          <cell r="D92" t="str">
            <v>FUNDS:FIXED TERM SAVINGS ACCOUNTS</v>
          </cell>
          <cell r="E92">
            <v>-919.48836232000008</v>
          </cell>
          <cell r="F92">
            <v>-10.69419525</v>
          </cell>
          <cell r="G92">
            <v>-930.18255757000009</v>
          </cell>
          <cell r="L92">
            <v>-930.18255757000009</v>
          </cell>
        </row>
        <row r="93">
          <cell r="B93">
            <v>23030000</v>
          </cell>
          <cell r="D93" t="str">
            <v>CURRENT TAX LIABILITY</v>
          </cell>
          <cell r="E93">
            <v>0</v>
          </cell>
          <cell r="F93">
            <v>4.70932</v>
          </cell>
          <cell r="G93">
            <v>4.70932</v>
          </cell>
          <cell r="H93">
            <v>-4.70932</v>
          </cell>
          <cell r="I93" t="str">
            <v>G</v>
          </cell>
          <cell r="J93">
            <v>-26.699476839999999</v>
          </cell>
          <cell r="K93" t="str">
            <v>K2</v>
          </cell>
          <cell r="L93">
            <v>-26.699476839999999</v>
          </cell>
        </row>
        <row r="94">
          <cell r="B94">
            <v>23040000</v>
          </cell>
          <cell r="D94" t="str">
            <v>OTH.LIABS:SUNDRY LIABILITIES</v>
          </cell>
          <cell r="E94">
            <v>-212.03514138999998</v>
          </cell>
          <cell r="F94">
            <v>-20.320526480000002</v>
          </cell>
          <cell r="G94">
            <v>-232.35566786999999</v>
          </cell>
          <cell r="J94">
            <v>202.04652547000001</v>
          </cell>
          <cell r="K94" t="str">
            <v>Q</v>
          </cell>
          <cell r="L94">
            <v>-30.309142399999985</v>
          </cell>
        </row>
        <row r="95">
          <cell r="B95">
            <v>24020000</v>
          </cell>
          <cell r="D95" t="str">
            <v>ACCRUALS:DISCOUNT SEC.INVESTMENT</v>
          </cell>
          <cell r="E95">
            <v>-84.591286629999999</v>
          </cell>
          <cell r="F95">
            <v>0</v>
          </cell>
          <cell r="G95">
            <v>-84.591286629999999</v>
          </cell>
          <cell r="H95">
            <v>84.591286621500004</v>
          </cell>
          <cell r="I95" t="str">
            <v>E</v>
          </cell>
          <cell r="L95">
            <v>-8.4999953742226353E-9</v>
          </cell>
        </row>
        <row r="96">
          <cell r="B96">
            <v>24030000</v>
          </cell>
          <cell r="D96" t="str">
            <v>ACCRUALS:INTEREST PAYABLE/ACCRUED</v>
          </cell>
          <cell r="E96">
            <v>-27.791441199999998</v>
          </cell>
          <cell r="F96">
            <v>-0.23529798000000002</v>
          </cell>
          <cell r="G96">
            <v>-28.026739179999996</v>
          </cell>
          <cell r="L96">
            <v>-28.026739179999996</v>
          </cell>
        </row>
        <row r="97">
          <cell r="B97">
            <v>24040000</v>
          </cell>
          <cell r="D97" t="str">
            <v>ACCRUALS:BALANCE FORWARD EXCHANGE</v>
          </cell>
          <cell r="E97">
            <v>0</v>
          </cell>
          <cell r="F97">
            <v>0</v>
          </cell>
          <cell r="G97">
            <v>0</v>
          </cell>
          <cell r="L97">
            <v>0</v>
          </cell>
        </row>
        <row r="98">
          <cell r="B98">
            <v>24050000</v>
          </cell>
          <cell r="D98" t="str">
            <v>ACCRUALS:OTH./DEFERRED INCOME</v>
          </cell>
          <cell r="E98">
            <v>-363.70945455000003</v>
          </cell>
          <cell r="F98">
            <v>-1.1342869099999999</v>
          </cell>
          <cell r="G98">
            <v>-364.84374146000005</v>
          </cell>
          <cell r="H98">
            <v>-84.591286621500004</v>
          </cell>
          <cell r="I98" t="str">
            <v>E</v>
          </cell>
          <cell r="J98">
            <v>-101.82685832999999</v>
          </cell>
          <cell r="K98" t="str">
            <v>K1PJ</v>
          </cell>
          <cell r="L98">
            <v>-551.26188641149997</v>
          </cell>
        </row>
        <row r="99">
          <cell r="B99">
            <v>25051000</v>
          </cell>
          <cell r="D99" t="str">
            <v>PROVISIONS:LOAN LOSS</v>
          </cell>
          <cell r="E99">
            <v>-73.165412400000008</v>
          </cell>
          <cell r="F99">
            <v>0</v>
          </cell>
          <cell r="G99">
            <v>-73.165412400000008</v>
          </cell>
          <cell r="J99">
            <v>73.165412400000008</v>
          </cell>
          <cell r="K99" t="str">
            <v>LM</v>
          </cell>
          <cell r="L99">
            <v>0</v>
          </cell>
        </row>
        <row r="100">
          <cell r="B100">
            <v>32014000</v>
          </cell>
          <cell r="D100" t="str">
            <v>OWN MEANS BRANCHES:RESULT CURR.YR</v>
          </cell>
          <cell r="E100">
            <v>-375.77859057000001</v>
          </cell>
          <cell r="F100">
            <v>10.80685836</v>
          </cell>
          <cell r="G100">
            <v>-364.97173221000003</v>
          </cell>
          <cell r="H100">
            <v>364.97173221000003</v>
          </cell>
          <cell r="I100" t="str">
            <v>D</v>
          </cell>
          <cell r="L100">
            <v>0</v>
          </cell>
        </row>
        <row r="101">
          <cell r="B101">
            <v>32021000</v>
          </cell>
          <cell r="D101" t="str">
            <v>OWN MEANS SUBSID:CAPITAL</v>
          </cell>
          <cell r="E101">
            <v>-1874.5</v>
          </cell>
          <cell r="F101">
            <v>0</v>
          </cell>
          <cell r="G101">
            <v>-1874.5</v>
          </cell>
          <cell r="H101">
            <v>184.05</v>
          </cell>
          <cell r="I101" t="str">
            <v>FH'</v>
          </cell>
          <cell r="L101">
            <v>-1690.45</v>
          </cell>
        </row>
        <row r="102">
          <cell r="B102">
            <v>32022000</v>
          </cell>
          <cell r="D102" t="str">
            <v>OWN MEANS SUBSID:RESERVES</v>
          </cell>
          <cell r="E102">
            <v>0</v>
          </cell>
          <cell r="F102">
            <v>0</v>
          </cell>
          <cell r="G102">
            <v>0</v>
          </cell>
          <cell r="L102">
            <v>0</v>
          </cell>
        </row>
        <row r="103">
          <cell r="B103">
            <v>32023000</v>
          </cell>
          <cell r="D103" t="str">
            <v>OWN MEANS SUBSID:RESULT PREV.YR</v>
          </cell>
          <cell r="E103">
            <v>-3243.5887675100003</v>
          </cell>
          <cell r="F103">
            <v>0</v>
          </cell>
          <cell r="G103">
            <v>-3243.5887675100003</v>
          </cell>
          <cell r="H103">
            <v>-1270.7800337799999</v>
          </cell>
          <cell r="I103" t="str">
            <v>B'</v>
          </cell>
          <cell r="J103">
            <v>60.320487019999995</v>
          </cell>
          <cell r="K103" t="str">
            <v>MNP</v>
          </cell>
          <cell r="L103">
            <v>-4454.0483142700004</v>
          </cell>
        </row>
        <row r="104">
          <cell r="B104">
            <v>32024000</v>
          </cell>
          <cell r="D104" t="str">
            <v>OWN MEANS SUBSID:RESULT CURRENT YR</v>
          </cell>
          <cell r="E104">
            <v>0</v>
          </cell>
          <cell r="F104">
            <v>0</v>
          </cell>
          <cell r="G104">
            <v>0</v>
          </cell>
          <cell r="H104">
            <v>-364.97173221000003</v>
          </cell>
          <cell r="I104" t="str">
            <v>D</v>
          </cell>
          <cell r="J104">
            <v>-8.7595417699999913</v>
          </cell>
          <cell r="K104" t="str">
            <v>KLNOJI</v>
          </cell>
          <cell r="L104">
            <v>-373.73127398000003</v>
          </cell>
        </row>
        <row r="105">
          <cell r="B105">
            <v>32025000</v>
          </cell>
          <cell r="D105" t="str">
            <v>OWN MEANS SUBSID:MINOR. INTERESTS</v>
          </cell>
          <cell r="E105">
            <v>126.45</v>
          </cell>
          <cell r="F105">
            <v>0</v>
          </cell>
          <cell r="G105">
            <v>126.45</v>
          </cell>
          <cell r="H105">
            <v>-126.45</v>
          </cell>
          <cell r="I105" t="str">
            <v>H'</v>
          </cell>
          <cell r="L105">
            <v>0</v>
          </cell>
        </row>
        <row r="106">
          <cell r="B106">
            <v>34020000</v>
          </cell>
          <cell r="D106" t="str">
            <v>GRP:HEAD-OFFICE =NLG BALANCES</v>
          </cell>
          <cell r="E106">
            <v>0</v>
          </cell>
          <cell r="F106">
            <v>0</v>
          </cell>
          <cell r="G106">
            <v>0</v>
          </cell>
          <cell r="J106">
            <v>-8.2000224799999994</v>
          </cell>
          <cell r="K106" t="str">
            <v>I</v>
          </cell>
          <cell r="L106">
            <v>-8.2000224799999994</v>
          </cell>
        </row>
        <row r="107">
          <cell r="B107">
            <v>34030000</v>
          </cell>
          <cell r="D107" t="str">
            <v>GRP:HEAD-OFFICE =FCY BALANCES</v>
          </cell>
          <cell r="E107">
            <v>-7.1795000000000008E-4</v>
          </cell>
          <cell r="F107">
            <v>0</v>
          </cell>
          <cell r="G107">
            <v>-7.1795000000000008E-4</v>
          </cell>
          <cell r="L107">
            <v>-7.1795000000000008E-4</v>
          </cell>
        </row>
        <row r="108">
          <cell r="B108">
            <v>34210000</v>
          </cell>
          <cell r="D108" t="str">
            <v>GRP:BRANCHES OUTSIDE NETHERLANDS</v>
          </cell>
          <cell r="E108">
            <v>-381.164132</v>
          </cell>
          <cell r="F108">
            <v>0</v>
          </cell>
          <cell r="G108">
            <v>-381.164132</v>
          </cell>
          <cell r="J108">
            <v>12</v>
          </cell>
          <cell r="K108" t="str">
            <v>O</v>
          </cell>
          <cell r="L108">
            <v>-369.164132</v>
          </cell>
        </row>
        <row r="109">
          <cell r="B109">
            <v>34250000</v>
          </cell>
          <cell r="D109" t="str">
            <v>GRP:OTH.BNKING AFF.OUTSIDE NETH.</v>
          </cell>
          <cell r="E109">
            <v>-0.22533732000000001</v>
          </cell>
          <cell r="F109">
            <v>0</v>
          </cell>
          <cell r="G109">
            <v>-0.22533732000000001</v>
          </cell>
          <cell r="L109">
            <v>-0.22533732000000001</v>
          </cell>
        </row>
        <row r="110">
          <cell r="B110">
            <v>34260000</v>
          </cell>
          <cell r="D110" t="str">
            <v>GRP:OTH.NON-BNK PARTIC. OUT NETH.</v>
          </cell>
          <cell r="E110">
            <v>0</v>
          </cell>
          <cell r="F110">
            <v>0</v>
          </cell>
          <cell r="G110">
            <v>0</v>
          </cell>
          <cell r="L110">
            <v>0</v>
          </cell>
        </row>
        <row r="111">
          <cell r="B111">
            <v>34410000</v>
          </cell>
          <cell r="D111" t="str">
            <v>GRP:ACCRUALS/DEFERRED INCOME</v>
          </cell>
          <cell r="E111">
            <v>0</v>
          </cell>
          <cell r="F111">
            <v>0</v>
          </cell>
          <cell r="G111">
            <v>0</v>
          </cell>
          <cell r="J111">
            <v>3.742849369999945</v>
          </cell>
          <cell r="K111" t="str">
            <v>C</v>
          </cell>
          <cell r="L111">
            <v>3.742849369999945</v>
          </cell>
        </row>
        <row r="113">
          <cell r="B113" t="str">
            <v>TOTAL LIABILITIES</v>
          </cell>
          <cell r="E113">
            <v>-22250.899628460003</v>
          </cell>
          <cell r="F113">
            <v>-645.06982946000005</v>
          </cell>
          <cell r="G113">
            <v>-22895.969457920004</v>
          </cell>
          <cell r="H113">
            <v>-1217.88935378</v>
          </cell>
          <cell r="J113">
            <v>205.78937483999999</v>
          </cell>
          <cell r="L113">
            <v>-23908.069436860002</v>
          </cell>
        </row>
        <row r="114">
          <cell r="B114" t="str">
            <v>DIFFERENCE</v>
          </cell>
          <cell r="E114">
            <v>1208.9403524699883</v>
          </cell>
          <cell r="F114">
            <v>-56.084304740000107</v>
          </cell>
          <cell r="G114">
            <v>1152.8560477299834</v>
          </cell>
          <cell r="H114">
            <v>-1156.59889727</v>
          </cell>
          <cell r="J114">
            <v>3.7428493699999876</v>
          </cell>
          <cell r="L114">
            <v>-1.7000638763420284E-7</v>
          </cell>
        </row>
        <row r="116">
          <cell r="B116">
            <v>499999</v>
          </cell>
          <cell r="D116" t="str">
            <v>DEBIT BALANCE IN ERROR</v>
          </cell>
          <cell r="E116">
            <v>-1326.85297034</v>
          </cell>
          <cell r="F116">
            <v>0</v>
          </cell>
          <cell r="G116">
            <v>-1326.85297034</v>
          </cell>
          <cell r="H116">
            <v>1326.85297034</v>
          </cell>
          <cell r="I116" t="str">
            <v>B'1</v>
          </cell>
          <cell r="L116">
            <v>0</v>
          </cell>
        </row>
        <row r="117">
          <cell r="B117">
            <v>499998</v>
          </cell>
          <cell r="D117" t="str">
            <v>CREDIT BALANCE IN ERROR</v>
          </cell>
          <cell r="E117">
            <v>114.18113651</v>
          </cell>
          <cell r="F117">
            <v>56.072936560000002</v>
          </cell>
          <cell r="G117">
            <v>170.25407307</v>
          </cell>
          <cell r="H117">
            <v>-170.25407307</v>
          </cell>
          <cell r="I117" t="str">
            <v>A'B'2C'</v>
          </cell>
          <cell r="L117">
            <v>0</v>
          </cell>
        </row>
        <row r="119">
          <cell r="B119" t="str">
            <v>OFF BALANCE SHEET ITEMS</v>
          </cell>
        </row>
        <row r="121">
          <cell r="B121">
            <v>50090300</v>
          </cell>
          <cell r="C121">
            <v>1</v>
          </cell>
          <cell r="D121" t="str">
            <v>CR.SUBS.GUA.HO/BRANCHES:DEB.RW=100%</v>
          </cell>
          <cell r="E121">
            <v>0</v>
          </cell>
          <cell r="F121">
            <v>0</v>
          </cell>
          <cell r="G121">
            <v>0</v>
          </cell>
          <cell r="L121">
            <v>0</v>
          </cell>
        </row>
        <row r="122">
          <cell r="B122">
            <v>50110100</v>
          </cell>
          <cell r="C122">
            <v>0</v>
          </cell>
          <cell r="D122" t="str">
            <v>OTH.GUA.THIRD PARTIES:DEB.RW=0%</v>
          </cell>
          <cell r="E122">
            <v>188.84273858</v>
          </cell>
          <cell r="F122">
            <v>0</v>
          </cell>
          <cell r="G122">
            <v>188.84273858</v>
          </cell>
          <cell r="L122">
            <v>188.84273858</v>
          </cell>
        </row>
        <row r="123">
          <cell r="B123">
            <v>50110200</v>
          </cell>
          <cell r="C123">
            <v>0.1</v>
          </cell>
          <cell r="D123" t="str">
            <v>OTH.GUA.THIRD PARTIES:DEB.RW=20%</v>
          </cell>
          <cell r="E123">
            <v>27.88876612</v>
          </cell>
          <cell r="F123">
            <v>0</v>
          </cell>
          <cell r="G123">
            <v>27.88876612</v>
          </cell>
          <cell r="L123">
            <v>27.88876612</v>
          </cell>
        </row>
        <row r="124">
          <cell r="B124">
            <v>50110400</v>
          </cell>
          <cell r="C124">
            <v>0.5</v>
          </cell>
          <cell r="D124" t="str">
            <v>OTH.GUA.THIRD PARTIES:DEB.GLOBAL 50%</v>
          </cell>
          <cell r="E124">
            <v>0</v>
          </cell>
          <cell r="F124">
            <v>0</v>
          </cell>
          <cell r="G124">
            <v>0</v>
          </cell>
          <cell r="L124">
            <v>0</v>
          </cell>
        </row>
        <row r="125">
          <cell r="B125">
            <v>50110500</v>
          </cell>
          <cell r="C125">
            <v>0.5</v>
          </cell>
          <cell r="D125" t="str">
            <v>OTH.GUA.THIRD PARTIES:DEB.RW OTHERS 50%</v>
          </cell>
          <cell r="E125">
            <v>25.50523832</v>
          </cell>
          <cell r="F125">
            <v>0</v>
          </cell>
          <cell r="G125">
            <v>25.50523832</v>
          </cell>
          <cell r="L125">
            <v>25.50523832</v>
          </cell>
        </row>
        <row r="126">
          <cell r="B126">
            <v>50212000</v>
          </cell>
          <cell r="C126">
            <v>0.2</v>
          </cell>
          <cell r="D126" t="str">
            <v>ACCEPT CREDITS:FOR ACCOUNT BNKERS</v>
          </cell>
          <cell r="E126">
            <v>0</v>
          </cell>
          <cell r="F126">
            <v>0</v>
          </cell>
          <cell r="G126">
            <v>0</v>
          </cell>
          <cell r="L126">
            <v>0</v>
          </cell>
        </row>
        <row r="127">
          <cell r="B127">
            <v>50213000</v>
          </cell>
          <cell r="C127">
            <v>1</v>
          </cell>
          <cell r="D127" t="str">
            <v>ACCEPT CREDITS:FOR ACCOUNT OTH.S</v>
          </cell>
          <cell r="E127">
            <v>0</v>
          </cell>
          <cell r="F127">
            <v>0</v>
          </cell>
          <cell r="G127">
            <v>0</v>
          </cell>
          <cell r="L127">
            <v>0</v>
          </cell>
        </row>
        <row r="128">
          <cell r="B128">
            <v>50221000</v>
          </cell>
          <cell r="C128">
            <v>0</v>
          </cell>
          <cell r="D128" t="str">
            <v>ACCEPTANCE LIAB.TOWARDS 3RD PARTIES</v>
          </cell>
          <cell r="E128">
            <v>0</v>
          </cell>
          <cell r="F128">
            <v>0</v>
          </cell>
          <cell r="G128">
            <v>0</v>
          </cell>
          <cell r="L128">
            <v>0</v>
          </cell>
        </row>
        <row r="129">
          <cell r="B129">
            <v>50410100</v>
          </cell>
          <cell r="C129">
            <v>0</v>
          </cell>
          <cell r="D129" t="str">
            <v>SELF LIQ.DOC.CREDITS:DEBTORS RW=0%</v>
          </cell>
          <cell r="E129">
            <v>41.338431770000007</v>
          </cell>
          <cell r="F129">
            <v>0</v>
          </cell>
          <cell r="G129">
            <v>41.338431770000007</v>
          </cell>
          <cell r="L129">
            <v>41.338431770000007</v>
          </cell>
        </row>
        <row r="130">
          <cell r="B130">
            <v>50410200</v>
          </cell>
          <cell r="C130">
            <v>0.04</v>
          </cell>
          <cell r="D130" t="str">
            <v>SELF LIQ.DOC.CREDITS:REG.AUTH/BNK A</v>
          </cell>
          <cell r="E130">
            <v>0</v>
          </cell>
          <cell r="F130">
            <v>0</v>
          </cell>
          <cell r="G130">
            <v>0</v>
          </cell>
          <cell r="H130">
            <v>3.9959405774999999</v>
          </cell>
          <cell r="I130" t="str">
            <v>D'</v>
          </cell>
          <cell r="L130">
            <v>3.9959405774999999</v>
          </cell>
        </row>
        <row r="131">
          <cell r="B131">
            <v>50410300</v>
          </cell>
          <cell r="C131">
            <v>0.2</v>
          </cell>
          <cell r="D131" t="str">
            <v>SELF LIQ.DOC.CREDITS:OTH.CLIENTS</v>
          </cell>
          <cell r="E131">
            <v>43.232241680000001</v>
          </cell>
          <cell r="F131">
            <v>0</v>
          </cell>
          <cell r="G131">
            <v>43.232241680000001</v>
          </cell>
          <cell r="H131">
            <v>-3.9959405774999999</v>
          </cell>
          <cell r="I131" t="str">
            <v>D'</v>
          </cell>
          <cell r="L131">
            <v>39.236301102500001</v>
          </cell>
        </row>
        <row r="132">
          <cell r="B132">
            <v>55001401</v>
          </cell>
          <cell r="C132">
            <v>0.2</v>
          </cell>
          <cell r="D132" t="str">
            <v>FX/NO-TRAD/CREDIT EQV:WITH OTH.S RW 20%</v>
          </cell>
          <cell r="E132">
            <v>0</v>
          </cell>
          <cell r="F132">
            <v>0</v>
          </cell>
          <cell r="G132">
            <v>0</v>
          </cell>
          <cell r="L132">
            <v>0</v>
          </cell>
        </row>
        <row r="133">
          <cell r="B133">
            <v>55001501</v>
          </cell>
          <cell r="C133">
            <v>0.5</v>
          </cell>
          <cell r="D133" t="str">
            <v>FX/NO-TRAD/CREDIT EQV:WITH OTH.S RW 100%</v>
          </cell>
          <cell r="E133">
            <v>3.01667329</v>
          </cell>
          <cell r="F133">
            <v>0</v>
          </cell>
          <cell r="G133">
            <v>3.01667329</v>
          </cell>
          <cell r="L133">
            <v>3.01667329</v>
          </cell>
        </row>
        <row r="134">
          <cell r="B134">
            <v>55510000</v>
          </cell>
          <cell r="C134">
            <v>0</v>
          </cell>
          <cell r="D134" t="str">
            <v>FX/NOT.AM.:CONCLUDED WITH ABN AMRO</v>
          </cell>
          <cell r="E134">
            <v>0</v>
          </cell>
          <cell r="F134">
            <v>0</v>
          </cell>
          <cell r="G134">
            <v>0</v>
          </cell>
          <cell r="L134">
            <v>0</v>
          </cell>
        </row>
        <row r="135">
          <cell r="B135">
            <v>59050000</v>
          </cell>
          <cell r="C135">
            <v>1</v>
          </cell>
          <cell r="D135" t="str">
            <v>EXPOSURES GNTEED BY AA RW=100%</v>
          </cell>
          <cell r="E135">
            <v>0</v>
          </cell>
          <cell r="F135">
            <v>0</v>
          </cell>
          <cell r="G135">
            <v>0</v>
          </cell>
          <cell r="J135">
            <v>-239.99249999999998</v>
          </cell>
          <cell r="K135" t="str">
            <v>T</v>
          </cell>
          <cell r="L135">
            <v>-239.99249999999998</v>
          </cell>
        </row>
        <row r="137">
          <cell r="B137" t="str">
            <v>TOTAL OFF BALANCE SHEET ITEMS</v>
          </cell>
          <cell r="E137">
            <v>329.82408975999999</v>
          </cell>
          <cell r="F137">
            <v>0</v>
          </cell>
          <cell r="G137">
            <v>329.82408975999999</v>
          </cell>
          <cell r="H137">
            <v>0</v>
          </cell>
          <cell r="I137">
            <v>0</v>
          </cell>
          <cell r="J137">
            <v>-239.99249999999998</v>
          </cell>
          <cell r="K137">
            <v>0</v>
          </cell>
          <cell r="L137">
            <v>89.831589760000014</v>
          </cell>
        </row>
        <row r="139">
          <cell r="B139" t="str">
            <v xml:space="preserve">Code </v>
          </cell>
          <cell r="D139" t="str">
            <v>Adjustment description</v>
          </cell>
        </row>
        <row r="141">
          <cell r="B141" t="str">
            <v>A</v>
          </cell>
          <cell r="D141" t="str">
            <v>Reclass. of loan to TuranAlem Bank from time deposits to loans (USD 2'000'000.00 clean loan)</v>
          </cell>
        </row>
        <row r="142">
          <cell r="B142" t="str">
            <v>B</v>
          </cell>
          <cell r="D142" t="str">
            <v>Reclass. of loan to KazKommertsBank from time deposits to loans (USD 3'000'000.00 clean loan)</v>
          </cell>
        </row>
        <row r="143">
          <cell r="B143" t="str">
            <v>C</v>
          </cell>
          <cell r="D143" t="str">
            <v xml:space="preserve">Adjustment of intersection amount not correctly reported on SCORE B/S HOBS 49999036 and 49999184 (KZT 3'742'849.37 between KZT, USD, KZT, EUR &amp; DEM) </v>
          </cell>
        </row>
        <row r="144">
          <cell r="B144" t="str">
            <v>D</v>
          </cell>
          <cell r="D144" t="str">
            <v>Reclassification of current year income from branch to subsidiary (KZT 364'971'732.21)</v>
          </cell>
        </row>
        <row r="145">
          <cell r="B145" t="str">
            <v>E</v>
          </cell>
          <cell r="D145" t="str">
            <v>Reclass. of  discount on eurobonds to a proper HOBS code (USD 581'583.27) - see AIM, section 05 for explanation</v>
          </cell>
        </row>
        <row r="146">
          <cell r="B146" t="str">
            <v>F</v>
          </cell>
          <cell r="D146" t="str">
            <v>Reclass. of  participation in AMC to a proper reporting code (KZT 57'600'000.00)</v>
          </cell>
        </row>
        <row r="147">
          <cell r="B147" t="str">
            <v>G</v>
          </cell>
          <cell r="D147" t="str">
            <v>Reclass. of Atyrau tax liability (profit tax advance) to a proper HOBS account (KZT 4'709'320)</v>
          </cell>
        </row>
        <row r="148">
          <cell r="B148" t="str">
            <v>H</v>
          </cell>
          <cell r="D148" t="str">
            <v>Reclass. of deposit of NBK (L/C) to a proper HOBS account (KZT 45'458'962.00)</v>
          </cell>
        </row>
        <row r="149">
          <cell r="B149" t="str">
            <v>I</v>
          </cell>
          <cell r="D149" t="str">
            <v>HOPL adjustments for Mar: charges from CC for I quarter 2001 (EUR 62'296.00)</v>
          </cell>
        </row>
        <row r="150">
          <cell r="B150" t="str">
            <v>J</v>
          </cell>
          <cell r="D150" t="str">
            <v>HOPL adjustments for Mar: reversal of 2000 provision for bonus (KZT 18'000'000.00)</v>
          </cell>
        </row>
        <row r="151">
          <cell r="B151" t="str">
            <v>K</v>
          </cell>
          <cell r="D151" t="str">
            <v>HOPL adjustments for Mar: accruals for Mar '01 (KZT 2'109'025, 10'500'000 &amp; 26'699'476.84, E&amp;Y pmts, bonus pmts and tax accruals for Mar)</v>
          </cell>
        </row>
        <row r="152">
          <cell r="B152" t="str">
            <v>L</v>
          </cell>
          <cell r="D152" t="str">
            <v>HOPL adjustments for Mar: reversal of special provisions for bad loans (KZT 982'866.01)</v>
          </cell>
        </row>
        <row r="153">
          <cell r="B153" t="str">
            <v>M</v>
          </cell>
          <cell r="D153" t="str">
            <v>HOBS adjustments for Mar: reversal of NBK general loan loss provision  - part I (KZT 72'182'546.39)</v>
          </cell>
        </row>
        <row r="154">
          <cell r="B154" t="str">
            <v>N</v>
          </cell>
          <cell r="D154" t="str">
            <v>HOPL adjustments for Mar: reversal of NBK general loan loss provision  - part II (KZT 25'285'200.08)</v>
          </cell>
        </row>
        <row r="155">
          <cell r="B155" t="str">
            <v>O</v>
          </cell>
          <cell r="D155" t="str">
            <v>HOBS adjustments for Mar: accruals for pmt from PCAM for rent (KZT 12 mio.)</v>
          </cell>
        </row>
        <row r="156">
          <cell r="B156" t="str">
            <v>P</v>
          </cell>
          <cell r="D156" t="str">
            <v>HOBS adjustments for Mar: HO accruals for December not passed in SCORE (KZT 107'217'833.33, see HOPL Dec '00)</v>
          </cell>
        </row>
        <row r="157">
          <cell r="B157" t="str">
            <v>Q</v>
          </cell>
          <cell r="D157" t="str">
            <v>Reclass. of provision for Vodokanal against loan amount (KZT 202'046'525.47)</v>
          </cell>
        </row>
        <row r="158">
          <cell r="B158" t="str">
            <v>R</v>
          </cell>
          <cell r="D158" t="str">
            <v>Reclass. of provision for Southfield Eurotrade against loan amount (KZT USD 447.95)</v>
          </cell>
        </row>
        <row r="159">
          <cell r="B159" t="str">
            <v>S</v>
          </cell>
          <cell r="D159" t="str">
            <v xml:space="preserve">Reclass. of amounts on savings acc. (nature of curr. acc.) to a proper current acc. (Internal Audit recommendation) </v>
          </cell>
        </row>
        <row r="160">
          <cell r="B160" t="str">
            <v>T</v>
          </cell>
          <cell r="D160" t="str">
            <v>Reduction of solvency on LG Electonics loan guaranteed by AAB (USD 1'650'000.00)</v>
          </cell>
        </row>
        <row r="161">
          <cell r="B161" t="str">
            <v>U</v>
          </cell>
          <cell r="D161" t="str">
            <v>Reclass. of acc. inter. from 20% to 0% (KZT 422'916.66), deposit with National Bank</v>
          </cell>
        </row>
        <row r="162">
          <cell r="B162" t="str">
            <v>V</v>
          </cell>
          <cell r="D162" t="str">
            <v>Reclass. of acc. inter. from 50% to 0% (KZT 6'045'344.24, KZT 242'631.08 &amp; USD 396'93), T-bills and Intersection</v>
          </cell>
        </row>
        <row r="163">
          <cell r="B163" t="str">
            <v>W</v>
          </cell>
          <cell r="D163" t="str">
            <v>Reclass. of acc. inter. from 50% to 100% (USD 32'446.24), Almaty Kus</v>
          </cell>
        </row>
        <row r="164">
          <cell r="B164" t="str">
            <v>X</v>
          </cell>
          <cell r="D164" t="str">
            <v>Reclass. of acc. inter. from 50% to other accruals (KZT 1'462'686.73), various Custody clients</v>
          </cell>
        </row>
        <row r="165">
          <cell r="B165" t="str">
            <v>Y</v>
          </cell>
          <cell r="D165" t="str">
            <v>Reclass. of acc. inter. from 100% to 20% (EUR 1'653.14), loan to Berkut</v>
          </cell>
        </row>
        <row r="166">
          <cell r="B166" t="str">
            <v>Z</v>
          </cell>
          <cell r="D166" t="str">
            <v>Reclass. of acc. inter. from 100% to 50% (USD 2'794.81), mortgage loans to staff &amp; etc.</v>
          </cell>
        </row>
        <row r="167">
          <cell r="B167" t="str">
            <v>A'</v>
          </cell>
          <cell r="D167" t="str">
            <v>Reclass. of goodwill from KMG consolidation to a proper HOBS code (KZT 82'800'000.00)</v>
          </cell>
        </row>
        <row r="168">
          <cell r="B168" t="str">
            <v>B'</v>
          </cell>
          <cell r="D168" t="str">
            <v>Reclass. of previous year profit to a proper HOBS code (income of KZT 1'326'852'970.34 for Almaty [B'1] &amp; loss of KZT 56'072'936.56 for Atyrau [B'2])</v>
          </cell>
        </row>
        <row r="169">
          <cell r="B169" t="str">
            <v>C'</v>
          </cell>
          <cell r="D169" t="str">
            <v>Reclass. of TCO office building to a proper HOBS account (KZT 31'381'136.51)</v>
          </cell>
        </row>
        <row r="170">
          <cell r="B170" t="str">
            <v>D'</v>
          </cell>
          <cell r="D170" t="str">
            <v>Reclass. of L/C of Agency of Healthcare to a proper repoting code (EBRD guarantee, USD 27'472.95)</v>
          </cell>
        </row>
        <row r="171">
          <cell r="B171" t="str">
            <v>H'</v>
          </cell>
          <cell r="D171" t="str">
            <v>Reclass. of  participation in PF to a proper reporting code (KZT 126'450'000)</v>
          </cell>
        </row>
      </sheetData>
      <sheetData sheetId="4" refreshError="1"/>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лтайский"/>
      <sheetName val="Байкальский"/>
      <sheetName val="Волго-Вятский"/>
      <sheetName val="Восточно-Сибирский"/>
      <sheetName val="Дальневосточный"/>
      <sheetName val="Западно-Сибирский"/>
      <sheetName val="Западно-Уральский"/>
      <sheetName val="Поволжский"/>
      <sheetName val="Северный"/>
      <sheetName val="Северо-Восточный"/>
      <sheetName val="Северо-Западный"/>
      <sheetName val="Северо-Кавказский"/>
      <sheetName val="Сибирский"/>
      <sheetName val="Среднерусский"/>
      <sheetName val="Уральский"/>
      <sheetName val="Центрально-Черноземный"/>
      <sheetName val="Юго-Западный"/>
      <sheetName val="ИТОГО по ТБ"/>
      <sheetName val="ИТОГО по ОСБ г. Москвы"/>
      <sheetName val="ИТОГО по СБ РФ"/>
      <sheetName val="2_4"/>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B8" t="str">
            <v>Алтайский</v>
          </cell>
          <cell r="C8">
            <v>68</v>
          </cell>
          <cell r="D8">
            <v>99</v>
          </cell>
          <cell r="E8">
            <v>190776.54</v>
          </cell>
          <cell r="F8">
            <v>268517.08</v>
          </cell>
          <cell r="G8">
            <v>268269.71000000002</v>
          </cell>
          <cell r="H8">
            <v>23608.04</v>
          </cell>
          <cell r="I8">
            <v>0</v>
          </cell>
          <cell r="J8">
            <v>0</v>
          </cell>
          <cell r="K8">
            <v>1182.3</v>
          </cell>
          <cell r="L8" t="str">
            <v>Переуступка прав требований</v>
          </cell>
          <cell r="M8">
            <v>0</v>
          </cell>
          <cell r="N8">
            <v>0</v>
          </cell>
          <cell r="O8">
            <v>0</v>
          </cell>
          <cell r="P8">
            <v>0</v>
          </cell>
          <cell r="Q8">
            <v>0</v>
          </cell>
          <cell r="R8">
            <v>0</v>
          </cell>
          <cell r="S8">
            <v>0</v>
          </cell>
          <cell r="T8">
            <v>0</v>
          </cell>
          <cell r="U8">
            <v>0</v>
          </cell>
          <cell r="W8">
            <v>0</v>
          </cell>
          <cell r="X8">
            <v>0</v>
          </cell>
          <cell r="Y8">
            <v>0</v>
          </cell>
          <cell r="Z8">
            <v>0</v>
          </cell>
          <cell r="AA8">
            <v>0</v>
          </cell>
          <cell r="AB8">
            <v>0</v>
          </cell>
          <cell r="AC8">
            <v>0</v>
          </cell>
          <cell r="AD8">
            <v>0</v>
          </cell>
          <cell r="AE8">
            <v>0</v>
          </cell>
          <cell r="AG8">
            <v>0</v>
          </cell>
          <cell r="AH8">
            <v>0</v>
          </cell>
          <cell r="AI8">
            <v>0</v>
          </cell>
          <cell r="AJ8">
            <v>0</v>
          </cell>
          <cell r="AK8">
            <v>0</v>
          </cell>
          <cell r="AL8">
            <v>0</v>
          </cell>
          <cell r="AM8">
            <v>0</v>
          </cell>
          <cell r="AN8">
            <v>0</v>
          </cell>
          <cell r="AO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K8">
            <v>1</v>
          </cell>
          <cell r="BL8">
            <v>3</v>
          </cell>
          <cell r="BM8">
            <v>47982</v>
          </cell>
          <cell r="BN8">
            <v>10412.299999999999</v>
          </cell>
          <cell r="BO8">
            <v>484</v>
          </cell>
          <cell r="BP8">
            <v>0</v>
          </cell>
          <cell r="BQ8">
            <v>0</v>
          </cell>
          <cell r="BR8">
            <v>0</v>
          </cell>
          <cell r="BS8">
            <v>47982</v>
          </cell>
          <cell r="BT8" t="str">
            <v>Переуступка прав требований</v>
          </cell>
          <cell r="BU8">
            <v>0</v>
          </cell>
          <cell r="BV8">
            <v>0</v>
          </cell>
          <cell r="BW8">
            <v>0</v>
          </cell>
          <cell r="BX8">
            <v>0</v>
          </cell>
          <cell r="BY8">
            <v>0</v>
          </cell>
          <cell r="BZ8">
            <v>0</v>
          </cell>
          <cell r="CA8">
            <v>0</v>
          </cell>
          <cell r="CB8">
            <v>0</v>
          </cell>
          <cell r="CC8">
            <v>0</v>
          </cell>
          <cell r="CE8">
            <v>0</v>
          </cell>
          <cell r="CF8">
            <v>0</v>
          </cell>
          <cell r="CG8">
            <v>0</v>
          </cell>
          <cell r="CH8">
            <v>0</v>
          </cell>
          <cell r="CI8">
            <v>0</v>
          </cell>
          <cell r="CJ8">
            <v>0</v>
          </cell>
          <cell r="CK8">
            <v>0</v>
          </cell>
          <cell r="CL8">
            <v>0</v>
          </cell>
          <cell r="CM8">
            <v>0</v>
          </cell>
        </row>
        <row r="9">
          <cell r="B9" t="str">
            <v>Байкальский</v>
          </cell>
          <cell r="C9">
            <v>6</v>
          </cell>
          <cell r="D9">
            <v>12</v>
          </cell>
          <cell r="E9">
            <v>125447</v>
          </cell>
          <cell r="F9">
            <v>126824</v>
          </cell>
          <cell r="G9">
            <v>113292</v>
          </cell>
          <cell r="H9">
            <v>0</v>
          </cell>
          <cell r="I9">
            <v>3475</v>
          </cell>
          <cell r="J9">
            <v>0</v>
          </cell>
          <cell r="K9">
            <v>0</v>
          </cell>
          <cell r="L9" t="str">
            <v>0</v>
          </cell>
          <cell r="M9">
            <v>0</v>
          </cell>
          <cell r="N9">
            <v>0</v>
          </cell>
          <cell r="O9">
            <v>0</v>
          </cell>
          <cell r="P9">
            <v>0</v>
          </cell>
          <cell r="Q9">
            <v>46819</v>
          </cell>
          <cell r="R9">
            <v>0</v>
          </cell>
          <cell r="S9">
            <v>0</v>
          </cell>
          <cell r="T9">
            <v>0</v>
          </cell>
          <cell r="U9">
            <v>0</v>
          </cell>
          <cell r="V9" t="str">
            <v>0</v>
          </cell>
          <cell r="W9">
            <v>0</v>
          </cell>
          <cell r="X9">
            <v>0</v>
          </cell>
          <cell r="Y9">
            <v>0</v>
          </cell>
          <cell r="Z9">
            <v>0</v>
          </cell>
          <cell r="AA9">
            <v>0</v>
          </cell>
          <cell r="AB9">
            <v>0</v>
          </cell>
          <cell r="AC9">
            <v>0</v>
          </cell>
          <cell r="AD9">
            <v>0</v>
          </cell>
          <cell r="AE9">
            <v>0</v>
          </cell>
          <cell r="AF9" t="str">
            <v>0</v>
          </cell>
          <cell r="AG9">
            <v>0</v>
          </cell>
          <cell r="AH9">
            <v>8</v>
          </cell>
          <cell r="AI9">
            <v>0</v>
          </cell>
          <cell r="AJ9">
            <v>3103</v>
          </cell>
          <cell r="AK9">
            <v>16193</v>
          </cell>
          <cell r="AL9">
            <v>0</v>
          </cell>
          <cell r="AM9">
            <v>172</v>
          </cell>
          <cell r="AN9">
            <v>0</v>
          </cell>
          <cell r="AO9">
            <v>0</v>
          </cell>
          <cell r="AP9" t="str">
            <v>0</v>
          </cell>
          <cell r="AQ9">
            <v>0</v>
          </cell>
          <cell r="AR9">
            <v>0</v>
          </cell>
          <cell r="AS9">
            <v>0</v>
          </cell>
          <cell r="AT9">
            <v>0</v>
          </cell>
          <cell r="AU9">
            <v>0</v>
          </cell>
          <cell r="AV9">
            <v>0</v>
          </cell>
          <cell r="AW9">
            <v>0</v>
          </cell>
          <cell r="AX9">
            <v>0</v>
          </cell>
          <cell r="AY9">
            <v>0</v>
          </cell>
          <cell r="AZ9" t="str">
            <v>0</v>
          </cell>
          <cell r="BA9">
            <v>0</v>
          </cell>
          <cell r="BB9">
            <v>0</v>
          </cell>
          <cell r="BC9">
            <v>0</v>
          </cell>
          <cell r="BD9">
            <v>0</v>
          </cell>
          <cell r="BE9">
            <v>0</v>
          </cell>
          <cell r="BF9">
            <v>0</v>
          </cell>
          <cell r="BG9">
            <v>0</v>
          </cell>
          <cell r="BH9">
            <v>0</v>
          </cell>
          <cell r="BI9">
            <v>0</v>
          </cell>
          <cell r="BJ9" t="str">
            <v>0</v>
          </cell>
          <cell r="BK9">
            <v>0</v>
          </cell>
          <cell r="BL9">
            <v>0</v>
          </cell>
          <cell r="BM9">
            <v>0</v>
          </cell>
          <cell r="BN9">
            <v>0</v>
          </cell>
          <cell r="BO9">
            <v>637</v>
          </cell>
          <cell r="BP9">
            <v>0</v>
          </cell>
          <cell r="BQ9">
            <v>1332</v>
          </cell>
          <cell r="BR9">
            <v>0</v>
          </cell>
          <cell r="BS9">
            <v>0</v>
          </cell>
          <cell r="BT9" t="str">
            <v>0</v>
          </cell>
          <cell r="BU9">
            <v>0</v>
          </cell>
          <cell r="BV9">
            <v>0</v>
          </cell>
          <cell r="BW9">
            <v>0</v>
          </cell>
          <cell r="BX9">
            <v>0</v>
          </cell>
          <cell r="BY9">
            <v>0</v>
          </cell>
          <cell r="BZ9">
            <v>0</v>
          </cell>
          <cell r="CA9">
            <v>0</v>
          </cell>
          <cell r="CB9">
            <v>0</v>
          </cell>
          <cell r="CC9">
            <v>0</v>
          </cell>
          <cell r="CD9" t="str">
            <v>0</v>
          </cell>
          <cell r="CE9">
            <v>0</v>
          </cell>
          <cell r="CF9">
            <v>0</v>
          </cell>
          <cell r="CG9">
            <v>0</v>
          </cell>
          <cell r="CH9">
            <v>0</v>
          </cell>
          <cell r="CI9">
            <v>0</v>
          </cell>
          <cell r="CJ9">
            <v>0</v>
          </cell>
          <cell r="CK9">
            <v>0</v>
          </cell>
          <cell r="CL9">
            <v>0</v>
          </cell>
          <cell r="CM9">
            <v>0</v>
          </cell>
          <cell r="CN9" t="str">
            <v>0</v>
          </cell>
        </row>
        <row r="10">
          <cell r="B10" t="str">
            <v>Волго-Вятский</v>
          </cell>
          <cell r="C10">
            <v>138</v>
          </cell>
          <cell r="D10">
            <v>150</v>
          </cell>
          <cell r="E10">
            <v>725688.94</v>
          </cell>
          <cell r="F10">
            <v>739476.89</v>
          </cell>
          <cell r="G10">
            <v>441681.11</v>
          </cell>
          <cell r="H10">
            <v>23922.66</v>
          </cell>
          <cell r="I10">
            <v>32220.79</v>
          </cell>
          <cell r="J10">
            <v>19266.8</v>
          </cell>
          <cell r="K10">
            <v>73496.69</v>
          </cell>
          <cell r="L10" t="str">
            <v>Договор цессии</v>
          </cell>
          <cell r="M10">
            <v>6</v>
          </cell>
          <cell r="N10">
            <v>7</v>
          </cell>
          <cell r="O10">
            <v>44110.080000000002</v>
          </cell>
          <cell r="P10">
            <v>44111.93</v>
          </cell>
          <cell r="Q10">
            <v>42958.879999999997</v>
          </cell>
          <cell r="R10">
            <v>0</v>
          </cell>
          <cell r="S10">
            <v>2447</v>
          </cell>
          <cell r="T10">
            <v>0</v>
          </cell>
          <cell r="U10">
            <v>0</v>
          </cell>
          <cell r="V10" t="str">
            <v>0</v>
          </cell>
          <cell r="W10">
            <v>0</v>
          </cell>
          <cell r="X10">
            <v>0</v>
          </cell>
          <cell r="Y10">
            <v>0</v>
          </cell>
          <cell r="Z10">
            <v>0</v>
          </cell>
          <cell r="AA10">
            <v>0</v>
          </cell>
          <cell r="AB10">
            <v>0</v>
          </cell>
          <cell r="AC10">
            <v>0</v>
          </cell>
          <cell r="AD10">
            <v>0</v>
          </cell>
          <cell r="AE10">
            <v>0</v>
          </cell>
          <cell r="AF10" t="str">
            <v>0</v>
          </cell>
          <cell r="AG10">
            <v>0</v>
          </cell>
          <cell r="AH10">
            <v>2</v>
          </cell>
          <cell r="AI10">
            <v>0</v>
          </cell>
          <cell r="AJ10">
            <v>79.73</v>
          </cell>
          <cell r="AK10">
            <v>2538.5500000000002</v>
          </cell>
          <cell r="AL10">
            <v>0</v>
          </cell>
          <cell r="AM10">
            <v>0</v>
          </cell>
          <cell r="AN10">
            <v>0</v>
          </cell>
          <cell r="AO10">
            <v>0</v>
          </cell>
          <cell r="AP10" t="str">
            <v>0</v>
          </cell>
          <cell r="AQ10">
            <v>0</v>
          </cell>
          <cell r="AR10">
            <v>0</v>
          </cell>
          <cell r="AS10">
            <v>0</v>
          </cell>
          <cell r="AT10">
            <v>0</v>
          </cell>
          <cell r="AU10">
            <v>0</v>
          </cell>
          <cell r="AV10">
            <v>0</v>
          </cell>
          <cell r="AW10">
            <v>0</v>
          </cell>
          <cell r="AX10">
            <v>0</v>
          </cell>
          <cell r="AY10">
            <v>0</v>
          </cell>
          <cell r="AZ10" t="str">
            <v>0</v>
          </cell>
          <cell r="BA10">
            <v>0</v>
          </cell>
          <cell r="BB10">
            <v>0</v>
          </cell>
          <cell r="BC10">
            <v>0</v>
          </cell>
          <cell r="BD10">
            <v>0</v>
          </cell>
          <cell r="BE10">
            <v>0</v>
          </cell>
          <cell r="BF10">
            <v>0</v>
          </cell>
          <cell r="BG10">
            <v>0</v>
          </cell>
          <cell r="BH10">
            <v>0</v>
          </cell>
          <cell r="BI10">
            <v>0</v>
          </cell>
          <cell r="BJ10" t="str">
            <v>0</v>
          </cell>
          <cell r="BK10">
            <v>1</v>
          </cell>
          <cell r="BL10">
            <v>2</v>
          </cell>
          <cell r="BM10">
            <v>412.5</v>
          </cell>
          <cell r="BN10">
            <v>16112.5</v>
          </cell>
          <cell r="BO10">
            <v>2921.82</v>
          </cell>
          <cell r="BP10">
            <v>0</v>
          </cell>
          <cell r="BQ10">
            <v>0</v>
          </cell>
          <cell r="BR10">
            <v>0</v>
          </cell>
          <cell r="BS10">
            <v>0</v>
          </cell>
          <cell r="BT10" t="str">
            <v>0</v>
          </cell>
          <cell r="BU10">
            <v>0</v>
          </cell>
          <cell r="BV10">
            <v>0</v>
          </cell>
          <cell r="BW10">
            <v>0</v>
          </cell>
          <cell r="BX10">
            <v>0</v>
          </cell>
          <cell r="BY10">
            <v>1510</v>
          </cell>
          <cell r="BZ10">
            <v>0</v>
          </cell>
          <cell r="CA10">
            <v>0</v>
          </cell>
          <cell r="CB10">
            <v>0</v>
          </cell>
          <cell r="CC10">
            <v>0</v>
          </cell>
          <cell r="CD10" t="str">
            <v>0</v>
          </cell>
          <cell r="CE10">
            <v>0</v>
          </cell>
          <cell r="CF10">
            <v>0</v>
          </cell>
          <cell r="CG10">
            <v>0</v>
          </cell>
          <cell r="CH10">
            <v>0</v>
          </cell>
          <cell r="CI10">
            <v>0</v>
          </cell>
          <cell r="CJ10">
            <v>0</v>
          </cell>
          <cell r="CK10">
            <v>0</v>
          </cell>
          <cell r="CL10">
            <v>0</v>
          </cell>
          <cell r="CM10">
            <v>0</v>
          </cell>
          <cell r="CN10" t="str">
            <v>0</v>
          </cell>
        </row>
        <row r="11">
          <cell r="B11" t="str">
            <v>Восточно-Сибирский</v>
          </cell>
          <cell r="C11">
            <v>15</v>
          </cell>
          <cell r="D11">
            <v>18</v>
          </cell>
          <cell r="E11">
            <v>335061.19</v>
          </cell>
          <cell r="F11">
            <v>335544.64</v>
          </cell>
          <cell r="G11">
            <v>71519.8</v>
          </cell>
          <cell r="H11">
            <v>6498.74</v>
          </cell>
          <cell r="I11">
            <v>11131.71</v>
          </cell>
          <cell r="J11">
            <v>0</v>
          </cell>
          <cell r="K11">
            <v>1304.70299</v>
          </cell>
          <cell r="L11" t="str">
            <v>Реализация не залогового имущества</v>
          </cell>
          <cell r="M11">
            <v>1</v>
          </cell>
          <cell r="N11">
            <v>2</v>
          </cell>
          <cell r="O11">
            <v>126.92</v>
          </cell>
          <cell r="P11">
            <v>263.64812000000001</v>
          </cell>
          <cell r="Q11">
            <v>135041.26</v>
          </cell>
          <cell r="R11">
            <v>126.92</v>
          </cell>
          <cell r="S11">
            <v>0</v>
          </cell>
          <cell r="T11">
            <v>0</v>
          </cell>
          <cell r="U11">
            <v>0</v>
          </cell>
          <cell r="W11">
            <v>0</v>
          </cell>
          <cell r="X11">
            <v>0</v>
          </cell>
          <cell r="Y11">
            <v>0</v>
          </cell>
          <cell r="Z11">
            <v>0</v>
          </cell>
          <cell r="AA11">
            <v>0</v>
          </cell>
          <cell r="AB11">
            <v>0</v>
          </cell>
          <cell r="AC11">
            <v>0</v>
          </cell>
          <cell r="AD11">
            <v>0</v>
          </cell>
          <cell r="AE11">
            <v>0</v>
          </cell>
          <cell r="AG11">
            <v>0</v>
          </cell>
          <cell r="AH11">
            <v>0</v>
          </cell>
          <cell r="AI11">
            <v>0</v>
          </cell>
          <cell r="AJ11">
            <v>0</v>
          </cell>
          <cell r="AK11">
            <v>908.72</v>
          </cell>
          <cell r="AL11">
            <v>0</v>
          </cell>
          <cell r="AM11">
            <v>406.62</v>
          </cell>
          <cell r="AN11">
            <v>0</v>
          </cell>
          <cell r="AO11">
            <v>0</v>
          </cell>
          <cell r="AQ11">
            <v>0</v>
          </cell>
          <cell r="AR11">
            <v>0</v>
          </cell>
          <cell r="AS11">
            <v>0</v>
          </cell>
          <cell r="AT11">
            <v>0</v>
          </cell>
          <cell r="AU11">
            <v>0</v>
          </cell>
          <cell r="AV11">
            <v>0</v>
          </cell>
          <cell r="AW11">
            <v>0</v>
          </cell>
          <cell r="AX11">
            <v>0</v>
          </cell>
          <cell r="AY11">
            <v>0</v>
          </cell>
          <cell r="BA11">
            <v>0</v>
          </cell>
          <cell r="BB11">
            <v>0</v>
          </cell>
          <cell r="BC11">
            <v>0</v>
          </cell>
          <cell r="BD11">
            <v>0</v>
          </cell>
          <cell r="BE11">
            <v>0</v>
          </cell>
          <cell r="BF11">
            <v>0</v>
          </cell>
          <cell r="BG11">
            <v>0</v>
          </cell>
          <cell r="BH11">
            <v>0</v>
          </cell>
          <cell r="BI11">
            <v>0</v>
          </cell>
          <cell r="BK11">
            <v>1</v>
          </cell>
          <cell r="BL11">
            <v>0</v>
          </cell>
          <cell r="BM11">
            <v>192</v>
          </cell>
          <cell r="BN11">
            <v>0</v>
          </cell>
          <cell r="BO11">
            <v>0</v>
          </cell>
          <cell r="BP11">
            <v>0</v>
          </cell>
          <cell r="BQ11">
            <v>1659.5744099999999</v>
          </cell>
          <cell r="BR11">
            <v>0</v>
          </cell>
          <cell r="BS11">
            <v>0</v>
          </cell>
          <cell r="BU11">
            <v>0</v>
          </cell>
          <cell r="BV11">
            <v>0</v>
          </cell>
          <cell r="BW11">
            <v>0</v>
          </cell>
          <cell r="BX11">
            <v>0</v>
          </cell>
          <cell r="BY11">
            <v>8381.1200000000008</v>
          </cell>
          <cell r="BZ11">
            <v>0</v>
          </cell>
          <cell r="CA11">
            <v>0</v>
          </cell>
          <cell r="CB11">
            <v>0</v>
          </cell>
          <cell r="CC11">
            <v>0</v>
          </cell>
          <cell r="CE11">
            <v>0</v>
          </cell>
          <cell r="CF11">
            <v>0</v>
          </cell>
          <cell r="CG11">
            <v>0</v>
          </cell>
          <cell r="CH11">
            <v>0</v>
          </cell>
          <cell r="CI11">
            <v>0</v>
          </cell>
          <cell r="CJ11">
            <v>0</v>
          </cell>
          <cell r="CK11">
            <v>0</v>
          </cell>
          <cell r="CL11">
            <v>0</v>
          </cell>
          <cell r="CM11">
            <v>0</v>
          </cell>
        </row>
        <row r="12">
          <cell r="B12" t="str">
            <v>Дальневосточный</v>
          </cell>
          <cell r="C12">
            <v>84</v>
          </cell>
          <cell r="D12">
            <v>87</v>
          </cell>
          <cell r="E12">
            <v>994614.95</v>
          </cell>
          <cell r="F12">
            <v>849116.73</v>
          </cell>
          <cell r="G12">
            <v>111667.31</v>
          </cell>
          <cell r="H12">
            <v>15008.26</v>
          </cell>
          <cell r="I12">
            <v>79046.2</v>
          </cell>
          <cell r="J12">
            <v>3198.41</v>
          </cell>
          <cell r="K12">
            <v>255714.58</v>
          </cell>
          <cell r="L12" t="str">
            <v>расходы банка</v>
          </cell>
          <cell r="M12">
            <v>4</v>
          </cell>
          <cell r="N12">
            <v>4</v>
          </cell>
          <cell r="O12">
            <v>26970.73</v>
          </cell>
          <cell r="P12">
            <v>35912.33</v>
          </cell>
          <cell r="Q12">
            <v>59461.03</v>
          </cell>
          <cell r="R12">
            <v>0</v>
          </cell>
          <cell r="S12">
            <v>0</v>
          </cell>
          <cell r="T12">
            <v>0</v>
          </cell>
          <cell r="U12">
            <v>0</v>
          </cell>
          <cell r="V12" t="str">
            <v>0</v>
          </cell>
          <cell r="W12">
            <v>0</v>
          </cell>
          <cell r="X12">
            <v>0</v>
          </cell>
          <cell r="Y12">
            <v>0</v>
          </cell>
          <cell r="Z12">
            <v>0</v>
          </cell>
          <cell r="AA12">
            <v>0</v>
          </cell>
          <cell r="AB12">
            <v>0</v>
          </cell>
          <cell r="AC12">
            <v>0</v>
          </cell>
          <cell r="AD12">
            <v>0</v>
          </cell>
          <cell r="AE12">
            <v>0</v>
          </cell>
          <cell r="AF12" t="str">
            <v>0</v>
          </cell>
          <cell r="AG12">
            <v>6</v>
          </cell>
          <cell r="AH12">
            <v>5</v>
          </cell>
          <cell r="AI12">
            <v>29513.13</v>
          </cell>
          <cell r="AJ12">
            <v>29983.31</v>
          </cell>
          <cell r="AK12">
            <v>3318.04</v>
          </cell>
          <cell r="AL12">
            <v>0</v>
          </cell>
          <cell r="AM12">
            <v>0</v>
          </cell>
          <cell r="AN12">
            <v>0</v>
          </cell>
          <cell r="AO12">
            <v>0</v>
          </cell>
          <cell r="AP12" t="str">
            <v>0</v>
          </cell>
          <cell r="AQ12">
            <v>0</v>
          </cell>
          <cell r="AR12">
            <v>0</v>
          </cell>
          <cell r="AS12">
            <v>0</v>
          </cell>
          <cell r="AT12">
            <v>0</v>
          </cell>
          <cell r="AU12">
            <v>0</v>
          </cell>
          <cell r="AV12">
            <v>0</v>
          </cell>
          <cell r="AW12">
            <v>0</v>
          </cell>
          <cell r="AX12">
            <v>0</v>
          </cell>
          <cell r="AY12">
            <v>0</v>
          </cell>
          <cell r="AZ12" t="str">
            <v>0</v>
          </cell>
          <cell r="BA12">
            <v>0</v>
          </cell>
          <cell r="BB12">
            <v>0</v>
          </cell>
          <cell r="BC12">
            <v>0</v>
          </cell>
          <cell r="BD12">
            <v>0</v>
          </cell>
          <cell r="BE12">
            <v>0</v>
          </cell>
          <cell r="BF12">
            <v>0</v>
          </cell>
          <cell r="BG12">
            <v>0</v>
          </cell>
          <cell r="BH12">
            <v>0</v>
          </cell>
          <cell r="BI12">
            <v>0</v>
          </cell>
          <cell r="BJ12" t="str">
            <v>0</v>
          </cell>
          <cell r="BK12">
            <v>0</v>
          </cell>
          <cell r="BL12">
            <v>1</v>
          </cell>
          <cell r="BM12">
            <v>0</v>
          </cell>
          <cell r="BN12">
            <v>240</v>
          </cell>
          <cell r="BO12">
            <v>0</v>
          </cell>
          <cell r="BP12">
            <v>0</v>
          </cell>
          <cell r="BQ12">
            <v>0</v>
          </cell>
          <cell r="BR12">
            <v>0</v>
          </cell>
          <cell r="BS12">
            <v>0</v>
          </cell>
          <cell r="BT12" t="str">
            <v>0</v>
          </cell>
          <cell r="BU12">
            <v>0</v>
          </cell>
          <cell r="BV12">
            <v>0</v>
          </cell>
          <cell r="BW12">
            <v>0</v>
          </cell>
          <cell r="BX12">
            <v>0</v>
          </cell>
          <cell r="BY12">
            <v>0</v>
          </cell>
          <cell r="BZ12">
            <v>0</v>
          </cell>
          <cell r="CA12">
            <v>0</v>
          </cell>
          <cell r="CB12">
            <v>0</v>
          </cell>
          <cell r="CC12">
            <v>0</v>
          </cell>
          <cell r="CD12" t="str">
            <v>0</v>
          </cell>
          <cell r="CE12">
            <v>0</v>
          </cell>
          <cell r="CF12">
            <v>0</v>
          </cell>
          <cell r="CG12">
            <v>0</v>
          </cell>
          <cell r="CH12">
            <v>0</v>
          </cell>
          <cell r="CI12">
            <v>0</v>
          </cell>
          <cell r="CJ12">
            <v>0</v>
          </cell>
          <cell r="CK12">
            <v>0</v>
          </cell>
          <cell r="CL12">
            <v>0</v>
          </cell>
          <cell r="CM12">
            <v>0</v>
          </cell>
          <cell r="CN12" t="str">
            <v>0</v>
          </cell>
        </row>
        <row r="13">
          <cell r="B13" t="str">
            <v>Западно-Сибирский</v>
          </cell>
          <cell r="C13">
            <v>172</v>
          </cell>
          <cell r="D13">
            <v>187</v>
          </cell>
          <cell r="E13">
            <v>1076976.6499999999</v>
          </cell>
          <cell r="F13">
            <v>1167596.33</v>
          </cell>
          <cell r="G13">
            <v>68625.48</v>
          </cell>
          <cell r="H13">
            <v>165311.22</v>
          </cell>
          <cell r="I13">
            <v>71741.87</v>
          </cell>
          <cell r="J13">
            <v>9561.7099999999991</v>
          </cell>
          <cell r="K13">
            <v>11983.6</v>
          </cell>
          <cell r="M13">
            <v>3</v>
          </cell>
          <cell r="N13">
            <v>6</v>
          </cell>
          <cell r="O13">
            <v>23653.88</v>
          </cell>
          <cell r="P13">
            <v>52964.17</v>
          </cell>
          <cell r="Q13">
            <v>618.62</v>
          </cell>
          <cell r="R13">
            <v>0</v>
          </cell>
          <cell r="S13">
            <v>0</v>
          </cell>
          <cell r="T13">
            <v>0</v>
          </cell>
          <cell r="U13">
            <v>0</v>
          </cell>
          <cell r="W13">
            <v>0</v>
          </cell>
          <cell r="X13">
            <v>0</v>
          </cell>
          <cell r="Y13">
            <v>0</v>
          </cell>
          <cell r="Z13">
            <v>0</v>
          </cell>
          <cell r="AA13">
            <v>0</v>
          </cell>
          <cell r="AB13">
            <v>0</v>
          </cell>
          <cell r="AC13">
            <v>0</v>
          </cell>
          <cell r="AD13">
            <v>0</v>
          </cell>
          <cell r="AE13">
            <v>0</v>
          </cell>
          <cell r="AG13">
            <v>0</v>
          </cell>
          <cell r="AH13">
            <v>0</v>
          </cell>
          <cell r="AI13">
            <v>0</v>
          </cell>
          <cell r="AJ13">
            <v>0</v>
          </cell>
          <cell r="AK13">
            <v>0</v>
          </cell>
          <cell r="AL13">
            <v>0</v>
          </cell>
          <cell r="AM13">
            <v>0</v>
          </cell>
          <cell r="AN13">
            <v>0</v>
          </cell>
          <cell r="AO13">
            <v>0</v>
          </cell>
          <cell r="AQ13">
            <v>1</v>
          </cell>
          <cell r="AR13">
            <v>0</v>
          </cell>
          <cell r="AS13">
            <v>27067.49</v>
          </cell>
          <cell r="AT13">
            <v>0</v>
          </cell>
          <cell r="AU13">
            <v>27067.49</v>
          </cell>
          <cell r="AV13">
            <v>0</v>
          </cell>
          <cell r="AW13">
            <v>0</v>
          </cell>
          <cell r="AX13">
            <v>0</v>
          </cell>
          <cell r="AY13">
            <v>0</v>
          </cell>
          <cell r="BA13">
            <v>0</v>
          </cell>
          <cell r="BB13">
            <v>0</v>
          </cell>
          <cell r="BC13">
            <v>0</v>
          </cell>
          <cell r="BD13">
            <v>0</v>
          </cell>
          <cell r="BE13">
            <v>0</v>
          </cell>
          <cell r="BF13">
            <v>0</v>
          </cell>
          <cell r="BG13">
            <v>0</v>
          </cell>
          <cell r="BH13">
            <v>0</v>
          </cell>
          <cell r="BI13">
            <v>0</v>
          </cell>
          <cell r="BK13">
            <v>2</v>
          </cell>
          <cell r="BL13">
            <v>0</v>
          </cell>
          <cell r="BM13">
            <v>74000</v>
          </cell>
          <cell r="BN13">
            <v>0</v>
          </cell>
          <cell r="BO13">
            <v>0</v>
          </cell>
          <cell r="BP13">
            <v>74000</v>
          </cell>
          <cell r="BQ13">
            <v>0</v>
          </cell>
          <cell r="BR13">
            <v>0</v>
          </cell>
          <cell r="BS13">
            <v>0</v>
          </cell>
          <cell r="BU13">
            <v>0</v>
          </cell>
          <cell r="BV13">
            <v>0</v>
          </cell>
          <cell r="BW13">
            <v>0</v>
          </cell>
          <cell r="BX13">
            <v>0</v>
          </cell>
          <cell r="BY13">
            <v>0</v>
          </cell>
          <cell r="BZ13">
            <v>0</v>
          </cell>
          <cell r="CA13">
            <v>0</v>
          </cell>
          <cell r="CB13">
            <v>0</v>
          </cell>
          <cell r="CC13">
            <v>0</v>
          </cell>
          <cell r="CE13">
            <v>0</v>
          </cell>
          <cell r="CF13">
            <v>0</v>
          </cell>
          <cell r="CG13">
            <v>0</v>
          </cell>
          <cell r="CH13">
            <v>0</v>
          </cell>
          <cell r="CI13">
            <v>0</v>
          </cell>
          <cell r="CJ13">
            <v>0</v>
          </cell>
          <cell r="CK13">
            <v>0</v>
          </cell>
          <cell r="CL13">
            <v>0</v>
          </cell>
          <cell r="CM13">
            <v>0</v>
          </cell>
        </row>
        <row r="14">
          <cell r="B14" t="str">
            <v>Западно-Уральский</v>
          </cell>
          <cell r="C14">
            <v>19</v>
          </cell>
          <cell r="D14">
            <v>42</v>
          </cell>
          <cell r="E14">
            <v>95203.3</v>
          </cell>
          <cell r="F14">
            <v>145858.79999999999</v>
          </cell>
          <cell r="G14">
            <v>222571.19</v>
          </cell>
          <cell r="H14">
            <v>0</v>
          </cell>
          <cell r="I14">
            <v>1019.44</v>
          </cell>
          <cell r="J14">
            <v>5444.65</v>
          </cell>
          <cell r="K14">
            <v>0</v>
          </cell>
          <cell r="L14" t="str">
            <v>0</v>
          </cell>
          <cell r="M14">
            <v>1</v>
          </cell>
          <cell r="N14">
            <v>3</v>
          </cell>
          <cell r="O14">
            <v>83.9</v>
          </cell>
          <cell r="P14">
            <v>728.63</v>
          </cell>
          <cell r="Q14">
            <v>136632.37</v>
          </cell>
          <cell r="R14">
            <v>0</v>
          </cell>
          <cell r="S14">
            <v>0</v>
          </cell>
          <cell r="T14">
            <v>0</v>
          </cell>
          <cell r="U14">
            <v>0</v>
          </cell>
          <cell r="V14" t="str">
            <v>0</v>
          </cell>
          <cell r="W14">
            <v>0</v>
          </cell>
          <cell r="X14">
            <v>0</v>
          </cell>
          <cell r="Y14">
            <v>0</v>
          </cell>
          <cell r="Z14">
            <v>0</v>
          </cell>
          <cell r="AA14">
            <v>0</v>
          </cell>
          <cell r="AB14">
            <v>0</v>
          </cell>
          <cell r="AC14">
            <v>0</v>
          </cell>
          <cell r="AD14">
            <v>0</v>
          </cell>
          <cell r="AE14">
            <v>0</v>
          </cell>
          <cell r="AF14" t="str">
            <v>0</v>
          </cell>
          <cell r="AG14">
            <v>0</v>
          </cell>
          <cell r="AH14">
            <v>0</v>
          </cell>
          <cell r="AI14">
            <v>0</v>
          </cell>
          <cell r="AJ14">
            <v>0</v>
          </cell>
          <cell r="AK14">
            <v>826</v>
          </cell>
          <cell r="AL14">
            <v>0</v>
          </cell>
          <cell r="AM14">
            <v>0</v>
          </cell>
          <cell r="AN14">
            <v>0</v>
          </cell>
          <cell r="AO14">
            <v>0</v>
          </cell>
          <cell r="AP14" t="str">
            <v>0</v>
          </cell>
          <cell r="AQ14">
            <v>0</v>
          </cell>
          <cell r="AR14">
            <v>0</v>
          </cell>
          <cell r="AS14">
            <v>0</v>
          </cell>
          <cell r="AT14">
            <v>0</v>
          </cell>
          <cell r="AU14">
            <v>0</v>
          </cell>
          <cell r="AV14">
            <v>0</v>
          </cell>
          <cell r="AW14">
            <v>0</v>
          </cell>
          <cell r="AX14">
            <v>0</v>
          </cell>
          <cell r="AY14">
            <v>0</v>
          </cell>
          <cell r="AZ14" t="str">
            <v>0</v>
          </cell>
          <cell r="BA14">
            <v>0</v>
          </cell>
          <cell r="BB14">
            <v>0</v>
          </cell>
          <cell r="BC14">
            <v>0</v>
          </cell>
          <cell r="BD14">
            <v>0</v>
          </cell>
          <cell r="BE14">
            <v>0</v>
          </cell>
          <cell r="BF14">
            <v>0</v>
          </cell>
          <cell r="BG14">
            <v>0</v>
          </cell>
          <cell r="BH14">
            <v>0</v>
          </cell>
          <cell r="BI14">
            <v>0</v>
          </cell>
          <cell r="BJ14" t="str">
            <v>0</v>
          </cell>
          <cell r="BK14">
            <v>2</v>
          </cell>
          <cell r="BL14">
            <v>2</v>
          </cell>
          <cell r="BM14">
            <v>360</v>
          </cell>
          <cell r="BN14">
            <v>1080</v>
          </cell>
          <cell r="BO14">
            <v>0</v>
          </cell>
          <cell r="BP14">
            <v>0</v>
          </cell>
          <cell r="BQ14">
            <v>0</v>
          </cell>
          <cell r="BR14">
            <v>0</v>
          </cell>
          <cell r="BS14">
            <v>0</v>
          </cell>
          <cell r="BT14" t="str">
            <v>0</v>
          </cell>
          <cell r="BU14">
            <v>0</v>
          </cell>
          <cell r="BV14">
            <v>0</v>
          </cell>
          <cell r="BW14">
            <v>0</v>
          </cell>
          <cell r="BX14">
            <v>0</v>
          </cell>
          <cell r="BY14">
            <v>0</v>
          </cell>
          <cell r="BZ14">
            <v>0</v>
          </cell>
          <cell r="CA14">
            <v>0</v>
          </cell>
          <cell r="CB14">
            <v>0</v>
          </cell>
          <cell r="CC14">
            <v>0</v>
          </cell>
          <cell r="CD14" t="str">
            <v>0</v>
          </cell>
          <cell r="CE14">
            <v>0</v>
          </cell>
          <cell r="CF14">
            <v>0</v>
          </cell>
          <cell r="CG14">
            <v>0</v>
          </cell>
          <cell r="CH14">
            <v>0</v>
          </cell>
          <cell r="CI14">
            <v>0</v>
          </cell>
          <cell r="CJ14">
            <v>0</v>
          </cell>
          <cell r="CK14">
            <v>0</v>
          </cell>
          <cell r="CL14">
            <v>0</v>
          </cell>
          <cell r="CM14">
            <v>0</v>
          </cell>
          <cell r="CN14" t="str">
            <v>0</v>
          </cell>
        </row>
        <row r="15">
          <cell r="B15" t="str">
            <v>Поволжский</v>
          </cell>
          <cell r="C15">
            <v>540</v>
          </cell>
          <cell r="D15">
            <v>517</v>
          </cell>
          <cell r="E15">
            <v>2177793.7999999998</v>
          </cell>
          <cell r="F15">
            <v>2061707.02</v>
          </cell>
          <cell r="G15">
            <v>833799.84</v>
          </cell>
          <cell r="H15">
            <v>404130.51</v>
          </cell>
          <cell r="I15">
            <v>28752.98</v>
          </cell>
          <cell r="J15">
            <v>49927.22</v>
          </cell>
          <cell r="K15">
            <v>33906</v>
          </cell>
          <cell r="L15" t="str">
            <v>Перевод долга, договора цессии, удержание з/пл, принятие отступного, принятие имущества на баланс, списание на дебиторскую задолженность</v>
          </cell>
          <cell r="M15">
            <v>4</v>
          </cell>
          <cell r="N15">
            <v>9</v>
          </cell>
          <cell r="O15">
            <v>11978.21</v>
          </cell>
          <cell r="P15">
            <v>20058.88</v>
          </cell>
          <cell r="Q15">
            <v>425.76</v>
          </cell>
          <cell r="R15">
            <v>0</v>
          </cell>
          <cell r="S15">
            <v>0</v>
          </cell>
          <cell r="T15">
            <v>71.37</v>
          </cell>
          <cell r="U15">
            <v>0</v>
          </cell>
          <cell r="W15">
            <v>0</v>
          </cell>
          <cell r="X15">
            <v>0</v>
          </cell>
          <cell r="Y15">
            <v>0</v>
          </cell>
          <cell r="Z15">
            <v>0</v>
          </cell>
          <cell r="AA15">
            <v>0</v>
          </cell>
          <cell r="AB15">
            <v>0</v>
          </cell>
          <cell r="AC15">
            <v>0</v>
          </cell>
          <cell r="AD15">
            <v>0</v>
          </cell>
          <cell r="AE15">
            <v>0</v>
          </cell>
          <cell r="AG15">
            <v>12</v>
          </cell>
          <cell r="AH15">
            <v>11</v>
          </cell>
          <cell r="AI15">
            <v>10047.540000000001</v>
          </cell>
          <cell r="AJ15">
            <v>9638.43</v>
          </cell>
          <cell r="AK15">
            <v>581</v>
          </cell>
          <cell r="AL15">
            <v>0</v>
          </cell>
          <cell r="AM15">
            <v>0</v>
          </cell>
          <cell r="AN15">
            <v>555.15</v>
          </cell>
          <cell r="AO15">
            <v>0</v>
          </cell>
          <cell r="AQ15">
            <v>11</v>
          </cell>
          <cell r="AR15">
            <v>0</v>
          </cell>
          <cell r="AS15">
            <v>11074.08</v>
          </cell>
          <cell r="AT15">
            <v>0</v>
          </cell>
          <cell r="AU15">
            <v>11074.08</v>
          </cell>
          <cell r="AV15">
            <v>0</v>
          </cell>
          <cell r="AW15">
            <v>0</v>
          </cell>
          <cell r="AX15">
            <v>0</v>
          </cell>
          <cell r="AY15">
            <v>0</v>
          </cell>
          <cell r="BA15">
            <v>0</v>
          </cell>
          <cell r="BB15">
            <v>0</v>
          </cell>
          <cell r="BC15">
            <v>0</v>
          </cell>
          <cell r="BD15">
            <v>0</v>
          </cell>
          <cell r="BE15">
            <v>0</v>
          </cell>
          <cell r="BF15">
            <v>0</v>
          </cell>
          <cell r="BG15">
            <v>0</v>
          </cell>
          <cell r="BH15">
            <v>0</v>
          </cell>
          <cell r="BI15">
            <v>0</v>
          </cell>
          <cell r="BK15">
            <v>7</v>
          </cell>
          <cell r="BL15">
            <v>16</v>
          </cell>
          <cell r="BM15">
            <v>126764.48</v>
          </cell>
          <cell r="BN15">
            <v>188903.59</v>
          </cell>
          <cell r="BO15">
            <v>4001</v>
          </cell>
          <cell r="BP15">
            <v>5332</v>
          </cell>
          <cell r="BQ15">
            <v>0</v>
          </cell>
          <cell r="BR15">
            <v>668</v>
          </cell>
          <cell r="BS15">
            <v>0</v>
          </cell>
          <cell r="BU15">
            <v>0</v>
          </cell>
          <cell r="BV15">
            <v>1</v>
          </cell>
          <cell r="BW15">
            <v>0</v>
          </cell>
          <cell r="BX15">
            <v>957.6</v>
          </cell>
          <cell r="BY15">
            <v>0</v>
          </cell>
          <cell r="BZ15">
            <v>0</v>
          </cell>
          <cell r="CA15">
            <v>0</v>
          </cell>
          <cell r="CB15">
            <v>0</v>
          </cell>
          <cell r="CC15">
            <v>0</v>
          </cell>
          <cell r="CE15">
            <v>0</v>
          </cell>
          <cell r="CF15">
            <v>0</v>
          </cell>
          <cell r="CG15">
            <v>0</v>
          </cell>
          <cell r="CH15">
            <v>0</v>
          </cell>
          <cell r="CI15">
            <v>0</v>
          </cell>
          <cell r="CJ15">
            <v>0</v>
          </cell>
          <cell r="CK15">
            <v>0</v>
          </cell>
          <cell r="CL15">
            <v>0</v>
          </cell>
          <cell r="CM15">
            <v>0</v>
          </cell>
        </row>
        <row r="16">
          <cell r="B16" t="str">
            <v>Северный</v>
          </cell>
          <cell r="C16">
            <v>55</v>
          </cell>
          <cell r="D16">
            <v>61</v>
          </cell>
          <cell r="E16">
            <v>150337.96</v>
          </cell>
          <cell r="F16">
            <v>157349.29999999999</v>
          </cell>
          <cell r="G16">
            <v>401949.21</v>
          </cell>
          <cell r="H16">
            <v>843.6</v>
          </cell>
          <cell r="I16">
            <v>252.1</v>
          </cell>
          <cell r="J16">
            <v>137.6</v>
          </cell>
          <cell r="K16">
            <v>8.5</v>
          </cell>
          <cell r="L16" t="str">
            <v>реализация имущества поручителей</v>
          </cell>
          <cell r="M16">
            <v>2</v>
          </cell>
          <cell r="N16">
            <v>3</v>
          </cell>
          <cell r="O16">
            <v>397.7</v>
          </cell>
          <cell r="P16">
            <v>2879</v>
          </cell>
          <cell r="Q16">
            <v>77047.600000000006</v>
          </cell>
          <cell r="R16">
            <v>0</v>
          </cell>
          <cell r="S16">
            <v>0</v>
          </cell>
          <cell r="T16">
            <v>0</v>
          </cell>
          <cell r="U16">
            <v>0</v>
          </cell>
          <cell r="W16">
            <v>1</v>
          </cell>
          <cell r="X16">
            <v>1</v>
          </cell>
          <cell r="Y16">
            <v>400</v>
          </cell>
          <cell r="Z16">
            <v>400</v>
          </cell>
          <cell r="AA16">
            <v>0</v>
          </cell>
          <cell r="AB16">
            <v>0</v>
          </cell>
          <cell r="AC16">
            <v>0</v>
          </cell>
          <cell r="AD16">
            <v>0</v>
          </cell>
          <cell r="AE16">
            <v>0</v>
          </cell>
          <cell r="AG16">
            <v>0</v>
          </cell>
          <cell r="AH16">
            <v>5</v>
          </cell>
          <cell r="AI16">
            <v>0</v>
          </cell>
          <cell r="AJ16">
            <v>6236.73</v>
          </cell>
          <cell r="AK16">
            <v>34.53</v>
          </cell>
          <cell r="AL16">
            <v>0</v>
          </cell>
          <cell r="AM16">
            <v>0</v>
          </cell>
          <cell r="AN16">
            <v>0</v>
          </cell>
          <cell r="AO16">
            <v>0</v>
          </cell>
          <cell r="AQ16">
            <v>1</v>
          </cell>
          <cell r="AR16">
            <v>0</v>
          </cell>
          <cell r="AS16">
            <v>7000</v>
          </cell>
          <cell r="AT16">
            <v>0</v>
          </cell>
          <cell r="AU16">
            <v>7000</v>
          </cell>
          <cell r="AV16">
            <v>0</v>
          </cell>
          <cell r="AW16">
            <v>0</v>
          </cell>
          <cell r="AX16">
            <v>0</v>
          </cell>
          <cell r="AY16">
            <v>0</v>
          </cell>
          <cell r="BA16">
            <v>0</v>
          </cell>
          <cell r="BB16">
            <v>0</v>
          </cell>
          <cell r="BC16">
            <v>0</v>
          </cell>
          <cell r="BD16">
            <v>0</v>
          </cell>
          <cell r="BE16">
            <v>0</v>
          </cell>
          <cell r="BF16">
            <v>0</v>
          </cell>
          <cell r="BG16">
            <v>0</v>
          </cell>
          <cell r="BH16">
            <v>0</v>
          </cell>
          <cell r="BI16">
            <v>0</v>
          </cell>
          <cell r="BK16">
            <v>3</v>
          </cell>
          <cell r="BL16">
            <v>2</v>
          </cell>
          <cell r="BM16">
            <v>4060.91</v>
          </cell>
          <cell r="BN16">
            <v>5297.75</v>
          </cell>
          <cell r="BO16">
            <v>304.67</v>
          </cell>
          <cell r="BP16">
            <v>0</v>
          </cell>
          <cell r="BQ16">
            <v>0</v>
          </cell>
          <cell r="BR16">
            <v>0</v>
          </cell>
          <cell r="BS16">
            <v>0</v>
          </cell>
          <cell r="BU16">
            <v>1</v>
          </cell>
          <cell r="BV16">
            <v>1</v>
          </cell>
          <cell r="BW16">
            <v>55540.11</v>
          </cell>
          <cell r="BX16">
            <v>30651.62</v>
          </cell>
          <cell r="BY16">
            <v>0</v>
          </cell>
          <cell r="BZ16">
            <v>0</v>
          </cell>
          <cell r="CA16">
            <v>24888.49</v>
          </cell>
          <cell r="CB16">
            <v>0</v>
          </cell>
          <cell r="CC16">
            <v>0</v>
          </cell>
          <cell r="CE16">
            <v>0</v>
          </cell>
          <cell r="CF16">
            <v>0</v>
          </cell>
          <cell r="CG16">
            <v>0</v>
          </cell>
          <cell r="CH16">
            <v>0</v>
          </cell>
          <cell r="CI16">
            <v>0</v>
          </cell>
          <cell r="CJ16">
            <v>0</v>
          </cell>
          <cell r="CK16">
            <v>0</v>
          </cell>
          <cell r="CL16">
            <v>0</v>
          </cell>
          <cell r="CM16">
            <v>0</v>
          </cell>
        </row>
        <row r="17">
          <cell r="B17" t="str">
            <v>Северо-Восточный</v>
          </cell>
          <cell r="C17">
            <v>47</v>
          </cell>
          <cell r="D17">
            <v>54</v>
          </cell>
          <cell r="E17">
            <v>481411.77</v>
          </cell>
          <cell r="F17">
            <v>525618.72</v>
          </cell>
          <cell r="G17">
            <v>835.19</v>
          </cell>
          <cell r="H17">
            <v>0</v>
          </cell>
          <cell r="I17">
            <v>40145</v>
          </cell>
          <cell r="J17">
            <v>0</v>
          </cell>
          <cell r="K17">
            <v>0</v>
          </cell>
          <cell r="M17">
            <v>1</v>
          </cell>
          <cell r="N17">
            <v>1</v>
          </cell>
          <cell r="O17">
            <v>231.51</v>
          </cell>
          <cell r="P17">
            <v>231.51</v>
          </cell>
          <cell r="Q17">
            <v>0</v>
          </cell>
          <cell r="R17">
            <v>0</v>
          </cell>
          <cell r="S17">
            <v>0</v>
          </cell>
          <cell r="T17">
            <v>0</v>
          </cell>
          <cell r="U17">
            <v>0</v>
          </cell>
          <cell r="W17">
            <v>0</v>
          </cell>
          <cell r="X17">
            <v>0</v>
          </cell>
          <cell r="Y17">
            <v>0</v>
          </cell>
          <cell r="Z17">
            <v>0</v>
          </cell>
          <cell r="AA17">
            <v>0</v>
          </cell>
          <cell r="AB17">
            <v>0</v>
          </cell>
          <cell r="AC17">
            <v>0</v>
          </cell>
          <cell r="AD17">
            <v>0</v>
          </cell>
          <cell r="AE17">
            <v>0</v>
          </cell>
          <cell r="AG17">
            <v>0</v>
          </cell>
          <cell r="AH17">
            <v>0</v>
          </cell>
          <cell r="AI17">
            <v>0</v>
          </cell>
          <cell r="AJ17">
            <v>0</v>
          </cell>
          <cell r="AK17">
            <v>0</v>
          </cell>
          <cell r="AL17">
            <v>0</v>
          </cell>
          <cell r="AM17">
            <v>0</v>
          </cell>
          <cell r="AN17">
            <v>0</v>
          </cell>
          <cell r="AO17">
            <v>0</v>
          </cell>
          <cell r="AQ17">
            <v>0</v>
          </cell>
          <cell r="AR17">
            <v>0</v>
          </cell>
          <cell r="AS17">
            <v>0</v>
          </cell>
          <cell r="AT17">
            <v>0</v>
          </cell>
          <cell r="AU17">
            <v>0</v>
          </cell>
          <cell r="AV17">
            <v>0</v>
          </cell>
          <cell r="AW17">
            <v>0</v>
          </cell>
          <cell r="AX17">
            <v>0</v>
          </cell>
          <cell r="AY17">
            <v>0</v>
          </cell>
          <cell r="BA17">
            <v>0</v>
          </cell>
          <cell r="BB17">
            <v>0</v>
          </cell>
          <cell r="BC17">
            <v>0</v>
          </cell>
          <cell r="BD17">
            <v>0</v>
          </cell>
          <cell r="BE17">
            <v>0</v>
          </cell>
          <cell r="BF17">
            <v>0</v>
          </cell>
          <cell r="BG17">
            <v>0</v>
          </cell>
          <cell r="BH17">
            <v>0</v>
          </cell>
          <cell r="BI17">
            <v>0</v>
          </cell>
          <cell r="BK17">
            <v>0</v>
          </cell>
          <cell r="BL17">
            <v>1</v>
          </cell>
          <cell r="BM17">
            <v>0</v>
          </cell>
          <cell r="BN17">
            <v>8100</v>
          </cell>
          <cell r="BO17">
            <v>0</v>
          </cell>
          <cell r="BP17">
            <v>0</v>
          </cell>
          <cell r="BQ17">
            <v>0</v>
          </cell>
          <cell r="BR17">
            <v>0</v>
          </cell>
          <cell r="BS17">
            <v>0</v>
          </cell>
          <cell r="BU17">
            <v>0</v>
          </cell>
          <cell r="BV17">
            <v>0</v>
          </cell>
          <cell r="BW17">
            <v>0</v>
          </cell>
          <cell r="BX17">
            <v>0</v>
          </cell>
          <cell r="BY17">
            <v>0</v>
          </cell>
          <cell r="BZ17">
            <v>0</v>
          </cell>
          <cell r="CA17">
            <v>0</v>
          </cell>
          <cell r="CB17">
            <v>0</v>
          </cell>
          <cell r="CC17">
            <v>0</v>
          </cell>
          <cell r="CE17">
            <v>0</v>
          </cell>
          <cell r="CF17">
            <v>0</v>
          </cell>
          <cell r="CG17">
            <v>0</v>
          </cell>
          <cell r="CH17">
            <v>0</v>
          </cell>
          <cell r="CI17">
            <v>0</v>
          </cell>
          <cell r="CJ17">
            <v>0</v>
          </cell>
          <cell r="CK17">
            <v>0</v>
          </cell>
          <cell r="CL17">
            <v>0</v>
          </cell>
          <cell r="CM17">
            <v>0</v>
          </cell>
        </row>
        <row r="18">
          <cell r="B18" t="str">
            <v>Северо-Западный</v>
          </cell>
          <cell r="C18">
            <v>45</v>
          </cell>
          <cell r="D18">
            <v>78</v>
          </cell>
          <cell r="E18">
            <v>358847.25</v>
          </cell>
          <cell r="F18">
            <v>692272.56</v>
          </cell>
          <cell r="G18">
            <v>3050.67</v>
          </cell>
          <cell r="H18">
            <v>3082.29</v>
          </cell>
          <cell r="I18">
            <v>6309.13</v>
          </cell>
          <cell r="J18">
            <v>1659.57</v>
          </cell>
          <cell r="K18">
            <v>17.5</v>
          </cell>
          <cell r="M18">
            <v>6</v>
          </cell>
          <cell r="N18">
            <v>10</v>
          </cell>
          <cell r="O18">
            <v>78137.55</v>
          </cell>
          <cell r="P18">
            <v>134352.39000000001</v>
          </cell>
          <cell r="Q18">
            <v>100</v>
          </cell>
          <cell r="R18">
            <v>0</v>
          </cell>
          <cell r="S18">
            <v>0</v>
          </cell>
          <cell r="T18">
            <v>0</v>
          </cell>
          <cell r="U18">
            <v>0</v>
          </cell>
          <cell r="W18">
            <v>0</v>
          </cell>
          <cell r="X18">
            <v>0</v>
          </cell>
          <cell r="Y18">
            <v>0</v>
          </cell>
          <cell r="Z18">
            <v>0</v>
          </cell>
          <cell r="AA18">
            <v>0</v>
          </cell>
          <cell r="AB18">
            <v>0</v>
          </cell>
          <cell r="AC18">
            <v>0</v>
          </cell>
          <cell r="AD18">
            <v>0</v>
          </cell>
          <cell r="AE18">
            <v>0</v>
          </cell>
          <cell r="AG18">
            <v>4</v>
          </cell>
          <cell r="AH18">
            <v>4</v>
          </cell>
          <cell r="AI18">
            <v>22583.02</v>
          </cell>
          <cell r="AJ18">
            <v>22583.02</v>
          </cell>
          <cell r="AK18">
            <v>0</v>
          </cell>
          <cell r="AL18">
            <v>0</v>
          </cell>
          <cell r="AM18">
            <v>0</v>
          </cell>
          <cell r="AN18">
            <v>0</v>
          </cell>
          <cell r="AO18">
            <v>0</v>
          </cell>
          <cell r="AQ18">
            <v>0</v>
          </cell>
          <cell r="AR18">
            <v>0</v>
          </cell>
          <cell r="AS18">
            <v>0</v>
          </cell>
          <cell r="AT18">
            <v>0</v>
          </cell>
          <cell r="AU18">
            <v>0</v>
          </cell>
          <cell r="AV18">
            <v>0</v>
          </cell>
          <cell r="AW18">
            <v>0</v>
          </cell>
          <cell r="AX18">
            <v>0</v>
          </cell>
          <cell r="AY18">
            <v>0</v>
          </cell>
          <cell r="BA18">
            <v>0</v>
          </cell>
          <cell r="BB18">
            <v>0</v>
          </cell>
          <cell r="BC18">
            <v>0</v>
          </cell>
          <cell r="BD18">
            <v>0</v>
          </cell>
          <cell r="BE18">
            <v>0</v>
          </cell>
          <cell r="BF18">
            <v>0</v>
          </cell>
          <cell r="BG18">
            <v>0</v>
          </cell>
          <cell r="BH18">
            <v>0</v>
          </cell>
          <cell r="BI18">
            <v>0</v>
          </cell>
          <cell r="BK18">
            <v>0</v>
          </cell>
          <cell r="BL18">
            <v>1</v>
          </cell>
          <cell r="BM18">
            <v>0</v>
          </cell>
          <cell r="BN18">
            <v>1627.7</v>
          </cell>
          <cell r="BO18">
            <v>0</v>
          </cell>
          <cell r="BP18">
            <v>0</v>
          </cell>
          <cell r="BQ18">
            <v>0</v>
          </cell>
          <cell r="BR18">
            <v>0</v>
          </cell>
          <cell r="BS18">
            <v>0</v>
          </cell>
          <cell r="BU18">
            <v>0</v>
          </cell>
          <cell r="BV18">
            <v>0</v>
          </cell>
          <cell r="BW18">
            <v>0</v>
          </cell>
          <cell r="BX18">
            <v>0</v>
          </cell>
          <cell r="BY18">
            <v>0</v>
          </cell>
          <cell r="BZ18">
            <v>0</v>
          </cell>
          <cell r="CA18">
            <v>0</v>
          </cell>
          <cell r="CB18">
            <v>0</v>
          </cell>
          <cell r="CC18">
            <v>0</v>
          </cell>
          <cell r="CE18">
            <v>0</v>
          </cell>
          <cell r="CF18">
            <v>0</v>
          </cell>
          <cell r="CG18">
            <v>0</v>
          </cell>
          <cell r="CH18">
            <v>0</v>
          </cell>
          <cell r="CI18">
            <v>0</v>
          </cell>
          <cell r="CJ18">
            <v>0</v>
          </cell>
          <cell r="CK18">
            <v>0</v>
          </cell>
          <cell r="CL18">
            <v>0</v>
          </cell>
          <cell r="CM18">
            <v>0</v>
          </cell>
        </row>
        <row r="19">
          <cell r="B19" t="str">
            <v>Северо-Кавказский</v>
          </cell>
          <cell r="C19">
            <v>113</v>
          </cell>
          <cell r="D19">
            <v>114</v>
          </cell>
          <cell r="E19">
            <v>323179.46000000002</v>
          </cell>
          <cell r="F19">
            <v>333614.09000000003</v>
          </cell>
          <cell r="G19">
            <v>243575.09</v>
          </cell>
          <cell r="H19">
            <v>2780.77</v>
          </cell>
          <cell r="I19">
            <v>8886.85</v>
          </cell>
          <cell r="J19">
            <v>917.64</v>
          </cell>
          <cell r="K19">
            <v>200.27</v>
          </cell>
          <cell r="M19">
            <v>0</v>
          </cell>
          <cell r="N19">
            <v>1</v>
          </cell>
          <cell r="O19">
            <v>0</v>
          </cell>
          <cell r="P19">
            <v>12133.68</v>
          </cell>
          <cell r="Q19">
            <v>16216.96</v>
          </cell>
          <cell r="R19">
            <v>0</v>
          </cell>
          <cell r="S19">
            <v>0</v>
          </cell>
          <cell r="T19">
            <v>0</v>
          </cell>
          <cell r="U19">
            <v>0</v>
          </cell>
          <cell r="W19">
            <v>0</v>
          </cell>
          <cell r="X19">
            <v>0</v>
          </cell>
          <cell r="Y19">
            <v>0</v>
          </cell>
          <cell r="Z19">
            <v>0</v>
          </cell>
          <cell r="AA19">
            <v>0</v>
          </cell>
          <cell r="AB19">
            <v>0</v>
          </cell>
          <cell r="AC19">
            <v>0</v>
          </cell>
          <cell r="AD19">
            <v>0</v>
          </cell>
          <cell r="AE19">
            <v>0</v>
          </cell>
          <cell r="AG19">
            <v>0</v>
          </cell>
          <cell r="AH19">
            <v>0</v>
          </cell>
          <cell r="AI19">
            <v>0</v>
          </cell>
          <cell r="AJ19">
            <v>0</v>
          </cell>
          <cell r="AK19">
            <v>0</v>
          </cell>
          <cell r="AL19">
            <v>0</v>
          </cell>
          <cell r="AM19">
            <v>0</v>
          </cell>
          <cell r="AN19">
            <v>0</v>
          </cell>
          <cell r="AO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K19">
            <v>2</v>
          </cell>
          <cell r="BL19">
            <v>1</v>
          </cell>
          <cell r="BM19">
            <v>29317.56</v>
          </cell>
          <cell r="BN19">
            <v>20000</v>
          </cell>
          <cell r="BO19">
            <v>4007.03</v>
          </cell>
          <cell r="BP19">
            <v>0</v>
          </cell>
          <cell r="BQ19">
            <v>0</v>
          </cell>
          <cell r="BR19">
            <v>9317.56</v>
          </cell>
          <cell r="BS19">
            <v>0</v>
          </cell>
          <cell r="BU19">
            <v>0</v>
          </cell>
          <cell r="BV19">
            <v>0</v>
          </cell>
          <cell r="BW19">
            <v>0</v>
          </cell>
          <cell r="BX19">
            <v>0</v>
          </cell>
          <cell r="BY19">
            <v>0</v>
          </cell>
          <cell r="BZ19">
            <v>0</v>
          </cell>
          <cell r="CA19">
            <v>0</v>
          </cell>
          <cell r="CB19">
            <v>0</v>
          </cell>
          <cell r="CC19">
            <v>0</v>
          </cell>
          <cell r="CE19">
            <v>0</v>
          </cell>
          <cell r="CF19">
            <v>0</v>
          </cell>
          <cell r="CG19">
            <v>0</v>
          </cell>
          <cell r="CH19">
            <v>0</v>
          </cell>
          <cell r="CI19">
            <v>0</v>
          </cell>
          <cell r="CJ19">
            <v>0</v>
          </cell>
          <cell r="CK19">
            <v>0</v>
          </cell>
          <cell r="CL19">
            <v>0</v>
          </cell>
          <cell r="CM19">
            <v>0</v>
          </cell>
        </row>
        <row r="20">
          <cell r="B20" t="str">
            <v>Сибирский</v>
          </cell>
          <cell r="C20">
            <v>44</v>
          </cell>
          <cell r="D20">
            <v>86</v>
          </cell>
          <cell r="E20">
            <v>918683.99</v>
          </cell>
          <cell r="F20">
            <v>1058556.8799999999</v>
          </cell>
          <cell r="G20">
            <v>498013.52</v>
          </cell>
          <cell r="H20">
            <v>36007.019999999997</v>
          </cell>
          <cell r="I20">
            <v>41035.839999999997</v>
          </cell>
          <cell r="J20">
            <v>5043.9399999999996</v>
          </cell>
          <cell r="K20">
            <v>0</v>
          </cell>
          <cell r="L20" t="str">
            <v>0</v>
          </cell>
          <cell r="M20">
            <v>2</v>
          </cell>
          <cell r="N20">
            <v>6</v>
          </cell>
          <cell r="O20">
            <v>923.78</v>
          </cell>
          <cell r="P20">
            <v>1299.31</v>
          </cell>
          <cell r="Q20">
            <v>70196.210000000006</v>
          </cell>
          <cell r="R20">
            <v>0</v>
          </cell>
          <cell r="S20">
            <v>511.73</v>
          </cell>
          <cell r="T20">
            <v>0</v>
          </cell>
          <cell r="U20">
            <v>0</v>
          </cell>
          <cell r="V20" t="str">
            <v>0</v>
          </cell>
          <cell r="W20">
            <v>0</v>
          </cell>
          <cell r="X20">
            <v>0</v>
          </cell>
          <cell r="Y20">
            <v>0</v>
          </cell>
          <cell r="Z20">
            <v>0</v>
          </cell>
          <cell r="AA20">
            <v>0</v>
          </cell>
          <cell r="AB20">
            <v>0</v>
          </cell>
          <cell r="AC20">
            <v>0</v>
          </cell>
          <cell r="AD20">
            <v>0</v>
          </cell>
          <cell r="AE20">
            <v>0</v>
          </cell>
          <cell r="AF20" t="str">
            <v>0</v>
          </cell>
          <cell r="AG20">
            <v>0</v>
          </cell>
          <cell r="AH20">
            <v>0</v>
          </cell>
          <cell r="AI20">
            <v>0</v>
          </cell>
          <cell r="AJ20">
            <v>0</v>
          </cell>
          <cell r="AK20">
            <v>1645.65</v>
          </cell>
          <cell r="AL20">
            <v>0</v>
          </cell>
          <cell r="AM20">
            <v>0</v>
          </cell>
          <cell r="AN20">
            <v>0</v>
          </cell>
          <cell r="AO20">
            <v>0</v>
          </cell>
          <cell r="AP20" t="str">
            <v>0</v>
          </cell>
          <cell r="AQ20">
            <v>0</v>
          </cell>
          <cell r="AR20">
            <v>0</v>
          </cell>
          <cell r="AS20">
            <v>0</v>
          </cell>
          <cell r="AT20">
            <v>0</v>
          </cell>
          <cell r="AU20">
            <v>0</v>
          </cell>
          <cell r="AV20">
            <v>0</v>
          </cell>
          <cell r="AW20">
            <v>0</v>
          </cell>
          <cell r="AX20">
            <v>0</v>
          </cell>
          <cell r="AY20">
            <v>0</v>
          </cell>
          <cell r="AZ20" t="str">
            <v>0</v>
          </cell>
          <cell r="BA20">
            <v>0</v>
          </cell>
          <cell r="BB20">
            <v>0</v>
          </cell>
          <cell r="BC20">
            <v>0</v>
          </cell>
          <cell r="BD20">
            <v>0</v>
          </cell>
          <cell r="BE20">
            <v>0</v>
          </cell>
          <cell r="BF20">
            <v>0</v>
          </cell>
          <cell r="BG20">
            <v>0</v>
          </cell>
          <cell r="BH20">
            <v>0</v>
          </cell>
          <cell r="BI20">
            <v>0</v>
          </cell>
          <cell r="BJ20" t="str">
            <v>0</v>
          </cell>
          <cell r="BK20">
            <v>3</v>
          </cell>
          <cell r="BL20">
            <v>1</v>
          </cell>
          <cell r="BM20">
            <v>122.35</v>
          </cell>
          <cell r="BN20">
            <v>532.29999999999995</v>
          </cell>
          <cell r="BO20">
            <v>29380.799999999999</v>
          </cell>
          <cell r="BP20">
            <v>0</v>
          </cell>
          <cell r="BQ20">
            <v>0</v>
          </cell>
          <cell r="BR20">
            <v>0</v>
          </cell>
          <cell r="BS20">
            <v>0</v>
          </cell>
          <cell r="BT20" t="str">
            <v>0</v>
          </cell>
          <cell r="BU20">
            <v>5</v>
          </cell>
          <cell r="BV20">
            <v>2</v>
          </cell>
          <cell r="BW20">
            <v>49186.720000000001</v>
          </cell>
          <cell r="BX20">
            <v>14529.12</v>
          </cell>
          <cell r="BY20">
            <v>7132.78</v>
          </cell>
          <cell r="BZ20">
            <v>41639.370000000003</v>
          </cell>
          <cell r="CA20">
            <v>0</v>
          </cell>
          <cell r="CB20">
            <v>0</v>
          </cell>
          <cell r="CC20">
            <v>0</v>
          </cell>
          <cell r="CD20" t="str">
            <v>0</v>
          </cell>
          <cell r="CE20">
            <v>0</v>
          </cell>
          <cell r="CF20">
            <v>0</v>
          </cell>
          <cell r="CG20">
            <v>0</v>
          </cell>
          <cell r="CH20">
            <v>0</v>
          </cell>
          <cell r="CI20">
            <v>0</v>
          </cell>
          <cell r="CJ20">
            <v>0</v>
          </cell>
          <cell r="CK20">
            <v>0</v>
          </cell>
          <cell r="CL20">
            <v>0</v>
          </cell>
          <cell r="CM20">
            <v>0</v>
          </cell>
          <cell r="CN20" t="str">
            <v>0</v>
          </cell>
        </row>
        <row r="21">
          <cell r="B21" t="str">
            <v>Среднерусский</v>
          </cell>
          <cell r="C21">
            <v>108</v>
          </cell>
          <cell r="D21">
            <v>141</v>
          </cell>
          <cell r="E21">
            <v>1306645.17</v>
          </cell>
          <cell r="F21">
            <v>1525002.21</v>
          </cell>
          <cell r="G21">
            <v>379908.15</v>
          </cell>
          <cell r="H21">
            <v>116902.95</v>
          </cell>
          <cell r="I21">
            <v>36792.78</v>
          </cell>
          <cell r="J21">
            <v>20429.7</v>
          </cell>
          <cell r="K21">
            <v>40476.910000000003</v>
          </cell>
          <cell r="L21" t="str">
            <v>Договора уступки права требования, перевод задолженности в дебиторскую (11 500)</v>
          </cell>
          <cell r="M21">
            <v>2</v>
          </cell>
          <cell r="N21">
            <v>4</v>
          </cell>
          <cell r="O21">
            <v>4108.92</v>
          </cell>
          <cell r="P21">
            <v>3888.29</v>
          </cell>
          <cell r="Q21">
            <v>377334.15</v>
          </cell>
          <cell r="R21">
            <v>0</v>
          </cell>
          <cell r="S21">
            <v>0</v>
          </cell>
          <cell r="T21">
            <v>0</v>
          </cell>
          <cell r="U21">
            <v>0</v>
          </cell>
          <cell r="W21">
            <v>0</v>
          </cell>
          <cell r="X21">
            <v>0</v>
          </cell>
          <cell r="Y21">
            <v>0</v>
          </cell>
          <cell r="Z21">
            <v>0</v>
          </cell>
          <cell r="AA21">
            <v>0</v>
          </cell>
          <cell r="AB21">
            <v>0</v>
          </cell>
          <cell r="AC21">
            <v>0</v>
          </cell>
          <cell r="AD21">
            <v>0</v>
          </cell>
          <cell r="AE21">
            <v>0</v>
          </cell>
          <cell r="AG21">
            <v>0</v>
          </cell>
          <cell r="AH21">
            <v>0</v>
          </cell>
          <cell r="AI21">
            <v>0</v>
          </cell>
          <cell r="AJ21">
            <v>0</v>
          </cell>
          <cell r="AK21">
            <v>0</v>
          </cell>
          <cell r="AL21">
            <v>0</v>
          </cell>
          <cell r="AM21">
            <v>0</v>
          </cell>
          <cell r="AN21">
            <v>0</v>
          </cell>
          <cell r="AO21">
            <v>0</v>
          </cell>
          <cell r="AQ21">
            <v>0</v>
          </cell>
          <cell r="AR21">
            <v>0</v>
          </cell>
          <cell r="AS21">
            <v>0</v>
          </cell>
          <cell r="AT21">
            <v>0</v>
          </cell>
          <cell r="AU21">
            <v>0</v>
          </cell>
          <cell r="AV21">
            <v>0</v>
          </cell>
          <cell r="AW21">
            <v>0</v>
          </cell>
          <cell r="AX21">
            <v>0</v>
          </cell>
          <cell r="AY21">
            <v>0</v>
          </cell>
          <cell r="BA21">
            <v>0</v>
          </cell>
          <cell r="BB21">
            <v>0</v>
          </cell>
          <cell r="BC21">
            <v>0</v>
          </cell>
          <cell r="BD21">
            <v>0</v>
          </cell>
          <cell r="BE21">
            <v>0</v>
          </cell>
          <cell r="BF21">
            <v>0</v>
          </cell>
          <cell r="BG21">
            <v>0</v>
          </cell>
          <cell r="BH21">
            <v>0</v>
          </cell>
          <cell r="BI21">
            <v>0</v>
          </cell>
          <cell r="BK21">
            <v>6</v>
          </cell>
          <cell r="BL21">
            <v>4</v>
          </cell>
          <cell r="BM21">
            <v>223538.07</v>
          </cell>
          <cell r="BN21">
            <v>223002.13</v>
          </cell>
          <cell r="BO21">
            <v>122879.67</v>
          </cell>
          <cell r="BP21">
            <v>0</v>
          </cell>
          <cell r="BQ21">
            <v>0</v>
          </cell>
          <cell r="BR21">
            <v>0</v>
          </cell>
          <cell r="BS21">
            <v>0</v>
          </cell>
          <cell r="BU21">
            <v>0</v>
          </cell>
          <cell r="BV21">
            <v>0</v>
          </cell>
          <cell r="BW21">
            <v>0</v>
          </cell>
          <cell r="BX21">
            <v>0</v>
          </cell>
          <cell r="BY21">
            <v>0</v>
          </cell>
          <cell r="BZ21">
            <v>0</v>
          </cell>
          <cell r="CA21">
            <v>0</v>
          </cell>
          <cell r="CB21">
            <v>0</v>
          </cell>
          <cell r="CC21">
            <v>0</v>
          </cell>
          <cell r="CE21">
            <v>0</v>
          </cell>
          <cell r="CF21">
            <v>0</v>
          </cell>
          <cell r="CG21">
            <v>0</v>
          </cell>
          <cell r="CH21">
            <v>0</v>
          </cell>
          <cell r="CI21">
            <v>0</v>
          </cell>
          <cell r="CJ21">
            <v>0</v>
          </cell>
          <cell r="CK21">
            <v>0</v>
          </cell>
          <cell r="CL21">
            <v>0</v>
          </cell>
          <cell r="CM21">
            <v>0</v>
          </cell>
        </row>
        <row r="22">
          <cell r="B22" t="str">
            <v>Уральский</v>
          </cell>
          <cell r="C22">
            <v>244</v>
          </cell>
          <cell r="D22">
            <v>257</v>
          </cell>
          <cell r="E22">
            <v>362075.23</v>
          </cell>
          <cell r="F22">
            <v>433667.15</v>
          </cell>
          <cell r="G22">
            <v>229762.6</v>
          </cell>
          <cell r="H22">
            <v>4497.32</v>
          </cell>
          <cell r="I22">
            <v>4392.05</v>
          </cell>
          <cell r="J22">
            <v>34529.93</v>
          </cell>
          <cell r="K22">
            <v>13878.91</v>
          </cell>
          <cell r="M22">
            <v>4</v>
          </cell>
          <cell r="N22">
            <v>4</v>
          </cell>
          <cell r="O22">
            <v>5842.32</v>
          </cell>
          <cell r="P22">
            <v>5861.98</v>
          </cell>
          <cell r="Q22">
            <v>5738.96</v>
          </cell>
          <cell r="R22">
            <v>0</v>
          </cell>
          <cell r="S22">
            <v>0</v>
          </cell>
          <cell r="T22">
            <v>0</v>
          </cell>
          <cell r="U22">
            <v>0</v>
          </cell>
          <cell r="W22">
            <v>0</v>
          </cell>
          <cell r="X22">
            <v>0</v>
          </cell>
          <cell r="Y22">
            <v>0</v>
          </cell>
          <cell r="Z22">
            <v>0</v>
          </cell>
          <cell r="AA22">
            <v>0</v>
          </cell>
          <cell r="AB22">
            <v>0</v>
          </cell>
          <cell r="AC22">
            <v>0</v>
          </cell>
          <cell r="AD22">
            <v>0</v>
          </cell>
          <cell r="AE22">
            <v>0</v>
          </cell>
          <cell r="AG22">
            <v>1</v>
          </cell>
          <cell r="AH22">
            <v>1</v>
          </cell>
          <cell r="AI22">
            <v>90.65</v>
          </cell>
          <cell r="AJ22">
            <v>399</v>
          </cell>
          <cell r="AK22">
            <v>703</v>
          </cell>
          <cell r="AL22">
            <v>0</v>
          </cell>
          <cell r="AM22">
            <v>0</v>
          </cell>
          <cell r="AN22">
            <v>0</v>
          </cell>
          <cell r="AO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K22">
            <v>0</v>
          </cell>
          <cell r="BL22">
            <v>0</v>
          </cell>
          <cell r="BM22">
            <v>0</v>
          </cell>
          <cell r="BN22">
            <v>0</v>
          </cell>
          <cell r="BO22">
            <v>0</v>
          </cell>
          <cell r="BP22">
            <v>0</v>
          </cell>
          <cell r="BQ22">
            <v>3000</v>
          </cell>
          <cell r="BR22">
            <v>0</v>
          </cell>
          <cell r="BS22">
            <v>0</v>
          </cell>
          <cell r="BU22">
            <v>3</v>
          </cell>
          <cell r="BV22">
            <v>3</v>
          </cell>
          <cell r="BW22">
            <v>65735.69</v>
          </cell>
          <cell r="BX22">
            <v>64985.69</v>
          </cell>
          <cell r="BY22">
            <v>750</v>
          </cell>
          <cell r="BZ22">
            <v>0</v>
          </cell>
          <cell r="CA22">
            <v>0</v>
          </cell>
          <cell r="CB22">
            <v>0</v>
          </cell>
          <cell r="CC22">
            <v>0</v>
          </cell>
          <cell r="CE22">
            <v>0</v>
          </cell>
          <cell r="CF22">
            <v>0</v>
          </cell>
          <cell r="CG22">
            <v>0</v>
          </cell>
          <cell r="CH22">
            <v>0</v>
          </cell>
          <cell r="CI22">
            <v>0</v>
          </cell>
          <cell r="CJ22">
            <v>0</v>
          </cell>
          <cell r="CK22">
            <v>0</v>
          </cell>
          <cell r="CL22">
            <v>0</v>
          </cell>
          <cell r="CM22">
            <v>0</v>
          </cell>
        </row>
        <row r="23">
          <cell r="B23" t="str">
            <v>Центрально-Черноземный</v>
          </cell>
          <cell r="C23">
            <v>49</v>
          </cell>
          <cell r="D23">
            <v>61</v>
          </cell>
          <cell r="E23">
            <v>414359.09</v>
          </cell>
          <cell r="F23">
            <v>619304.79</v>
          </cell>
          <cell r="G23">
            <v>143124.88</v>
          </cell>
          <cell r="H23">
            <v>15419.57</v>
          </cell>
          <cell r="I23">
            <v>65079.03</v>
          </cell>
          <cell r="J23">
            <v>13530.43</v>
          </cell>
          <cell r="K23">
            <v>0</v>
          </cell>
          <cell r="M23">
            <v>0</v>
          </cell>
          <cell r="N23">
            <v>1</v>
          </cell>
          <cell r="O23">
            <v>0</v>
          </cell>
          <cell r="P23">
            <v>438.26</v>
          </cell>
          <cell r="Q23">
            <v>3966.87</v>
          </cell>
          <cell r="R23">
            <v>0</v>
          </cell>
          <cell r="S23">
            <v>0</v>
          </cell>
          <cell r="T23">
            <v>0</v>
          </cell>
          <cell r="U23">
            <v>0</v>
          </cell>
          <cell r="W23">
            <v>0</v>
          </cell>
          <cell r="X23">
            <v>0</v>
          </cell>
          <cell r="Y23">
            <v>0</v>
          </cell>
          <cell r="Z23">
            <v>0</v>
          </cell>
          <cell r="AA23">
            <v>0</v>
          </cell>
          <cell r="AB23">
            <v>0</v>
          </cell>
          <cell r="AC23">
            <v>0</v>
          </cell>
          <cell r="AD23">
            <v>0</v>
          </cell>
          <cell r="AE23">
            <v>0</v>
          </cell>
          <cell r="AG23">
            <v>0</v>
          </cell>
          <cell r="AH23">
            <v>0</v>
          </cell>
          <cell r="AI23">
            <v>0</v>
          </cell>
          <cell r="AJ23">
            <v>0</v>
          </cell>
          <cell r="AK23">
            <v>0</v>
          </cell>
          <cell r="AL23">
            <v>0</v>
          </cell>
          <cell r="AM23">
            <v>0</v>
          </cell>
          <cell r="AN23">
            <v>0</v>
          </cell>
          <cell r="AO23">
            <v>0</v>
          </cell>
          <cell r="AQ23">
            <v>0</v>
          </cell>
          <cell r="AR23">
            <v>0</v>
          </cell>
          <cell r="AS23">
            <v>0</v>
          </cell>
          <cell r="AT23">
            <v>0</v>
          </cell>
          <cell r="AU23">
            <v>0</v>
          </cell>
          <cell r="AV23">
            <v>0</v>
          </cell>
          <cell r="AW23">
            <v>0</v>
          </cell>
          <cell r="AX23">
            <v>0</v>
          </cell>
          <cell r="AY23">
            <v>0</v>
          </cell>
          <cell r="BA23">
            <v>0</v>
          </cell>
          <cell r="BB23">
            <v>0</v>
          </cell>
          <cell r="BC23">
            <v>0</v>
          </cell>
          <cell r="BD23">
            <v>0</v>
          </cell>
          <cell r="BE23">
            <v>0</v>
          </cell>
          <cell r="BF23">
            <v>0</v>
          </cell>
          <cell r="BG23">
            <v>0</v>
          </cell>
          <cell r="BH23">
            <v>0</v>
          </cell>
          <cell r="BI23">
            <v>0</v>
          </cell>
          <cell r="BK23">
            <v>2</v>
          </cell>
          <cell r="BL23">
            <v>3</v>
          </cell>
          <cell r="BM23">
            <v>4941.0600000000004</v>
          </cell>
          <cell r="BN23">
            <v>38295.26</v>
          </cell>
          <cell r="BO23">
            <v>492.08</v>
          </cell>
          <cell r="BP23">
            <v>407.29</v>
          </cell>
          <cell r="BQ23">
            <v>4000</v>
          </cell>
          <cell r="BR23">
            <v>1431.71</v>
          </cell>
          <cell r="BS23">
            <v>0</v>
          </cell>
          <cell r="BU23">
            <v>0</v>
          </cell>
          <cell r="BV23">
            <v>0</v>
          </cell>
          <cell r="BW23">
            <v>0</v>
          </cell>
          <cell r="BX23">
            <v>0</v>
          </cell>
          <cell r="BY23">
            <v>0</v>
          </cell>
          <cell r="BZ23">
            <v>0</v>
          </cell>
          <cell r="CA23">
            <v>0</v>
          </cell>
          <cell r="CB23">
            <v>0</v>
          </cell>
          <cell r="CC23">
            <v>0</v>
          </cell>
          <cell r="CE23">
            <v>0</v>
          </cell>
          <cell r="CF23">
            <v>0</v>
          </cell>
          <cell r="CG23">
            <v>0</v>
          </cell>
          <cell r="CH23">
            <v>0</v>
          </cell>
          <cell r="CI23">
            <v>0</v>
          </cell>
          <cell r="CJ23">
            <v>0</v>
          </cell>
          <cell r="CK23">
            <v>0</v>
          </cell>
          <cell r="CL23">
            <v>0</v>
          </cell>
          <cell r="CM23">
            <v>0</v>
          </cell>
        </row>
        <row r="24">
          <cell r="B24" t="str">
            <v>Юго-Западный</v>
          </cell>
          <cell r="C24">
            <v>196</v>
          </cell>
          <cell r="D24">
            <v>204</v>
          </cell>
          <cell r="E24">
            <v>776983.103</v>
          </cell>
          <cell r="F24">
            <v>788073.53038999997</v>
          </cell>
          <cell r="G24">
            <v>192815.07626999999</v>
          </cell>
          <cell r="H24">
            <v>156807.67098</v>
          </cell>
          <cell r="I24">
            <v>74763.07389</v>
          </cell>
          <cell r="J24">
            <v>11491.93454</v>
          </cell>
          <cell r="K24">
            <v>0</v>
          </cell>
          <cell r="M24">
            <v>0</v>
          </cell>
          <cell r="N24">
            <v>0</v>
          </cell>
          <cell r="O24">
            <v>0</v>
          </cell>
          <cell r="P24">
            <v>0</v>
          </cell>
          <cell r="Q24">
            <v>0</v>
          </cell>
          <cell r="R24">
            <v>0</v>
          </cell>
          <cell r="S24">
            <v>0</v>
          </cell>
          <cell r="T24">
            <v>0</v>
          </cell>
          <cell r="U24">
            <v>0</v>
          </cell>
          <cell r="W24">
            <v>1</v>
          </cell>
          <cell r="X24">
            <v>1</v>
          </cell>
          <cell r="Y24">
            <v>1500</v>
          </cell>
          <cell r="Z24">
            <v>1500</v>
          </cell>
          <cell r="AA24">
            <v>0</v>
          </cell>
          <cell r="AB24">
            <v>0</v>
          </cell>
          <cell r="AC24">
            <v>0</v>
          </cell>
          <cell r="AD24">
            <v>0</v>
          </cell>
          <cell r="AE24">
            <v>0</v>
          </cell>
          <cell r="AG24">
            <v>0</v>
          </cell>
          <cell r="AH24">
            <v>1</v>
          </cell>
          <cell r="AI24">
            <v>0</v>
          </cell>
          <cell r="AJ24">
            <v>700</v>
          </cell>
          <cell r="AK24">
            <v>1685.7360000000001</v>
          </cell>
          <cell r="AL24">
            <v>0</v>
          </cell>
          <cell r="AM24">
            <v>549.05900000000008</v>
          </cell>
          <cell r="AN24">
            <v>0</v>
          </cell>
          <cell r="AO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K24">
            <v>3</v>
          </cell>
          <cell r="BL24">
            <v>0</v>
          </cell>
          <cell r="BM24">
            <v>18356.650000000001</v>
          </cell>
          <cell r="BN24">
            <v>0</v>
          </cell>
          <cell r="BO24">
            <v>13675.472</v>
          </cell>
          <cell r="BP24">
            <v>0</v>
          </cell>
          <cell r="BQ24">
            <v>6368.2</v>
          </cell>
          <cell r="BR24">
            <v>0</v>
          </cell>
          <cell r="BS24">
            <v>0</v>
          </cell>
          <cell r="BU24">
            <v>1</v>
          </cell>
          <cell r="BV24">
            <v>1</v>
          </cell>
          <cell r="BW24">
            <v>6000.55</v>
          </cell>
          <cell r="BX24">
            <v>1000</v>
          </cell>
          <cell r="BY24">
            <v>4001.7360000000003</v>
          </cell>
          <cell r="BZ24">
            <v>0</v>
          </cell>
          <cell r="CA24">
            <v>4.6962000000000002</v>
          </cell>
          <cell r="CB24">
            <v>1999.7036599999999</v>
          </cell>
          <cell r="CC24">
            <v>0</v>
          </cell>
          <cell r="CE24">
            <v>0</v>
          </cell>
          <cell r="CF24">
            <v>0</v>
          </cell>
          <cell r="CG24">
            <v>0</v>
          </cell>
          <cell r="CH24">
            <v>0</v>
          </cell>
          <cell r="CI24">
            <v>0</v>
          </cell>
          <cell r="CJ24">
            <v>0</v>
          </cell>
          <cell r="CK24">
            <v>0</v>
          </cell>
          <cell r="CL24">
            <v>0</v>
          </cell>
          <cell r="CM24">
            <v>0</v>
          </cell>
        </row>
        <row r="30">
          <cell r="B30" t="str">
            <v>Алтайский</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W30">
            <v>0</v>
          </cell>
          <cell r="X30">
            <v>0</v>
          </cell>
          <cell r="Y30">
            <v>0</v>
          </cell>
          <cell r="Z30">
            <v>0</v>
          </cell>
          <cell r="AA30">
            <v>0</v>
          </cell>
          <cell r="AB30">
            <v>0</v>
          </cell>
          <cell r="AC30">
            <v>0</v>
          </cell>
          <cell r="AD30">
            <v>0</v>
          </cell>
          <cell r="AE30">
            <v>0</v>
          </cell>
          <cell r="AG30">
            <v>0</v>
          </cell>
          <cell r="AH30">
            <v>0</v>
          </cell>
          <cell r="AI30">
            <v>0</v>
          </cell>
          <cell r="AJ30">
            <v>0</v>
          </cell>
          <cell r="AK30">
            <v>0</v>
          </cell>
          <cell r="AL30">
            <v>0</v>
          </cell>
          <cell r="AM30">
            <v>0</v>
          </cell>
          <cell r="AN30">
            <v>0</v>
          </cell>
          <cell r="AO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K30">
            <v>0</v>
          </cell>
          <cell r="BL30">
            <v>0</v>
          </cell>
          <cell r="BM30">
            <v>0</v>
          </cell>
          <cell r="BN30">
            <v>0</v>
          </cell>
          <cell r="BO30">
            <v>0</v>
          </cell>
          <cell r="BP30">
            <v>0</v>
          </cell>
          <cell r="BQ30">
            <v>0</v>
          </cell>
          <cell r="BR30">
            <v>0</v>
          </cell>
          <cell r="BS30">
            <v>0</v>
          </cell>
          <cell r="BU30">
            <v>0</v>
          </cell>
          <cell r="BV30">
            <v>0</v>
          </cell>
          <cell r="BW30">
            <v>0</v>
          </cell>
          <cell r="BX30">
            <v>0</v>
          </cell>
          <cell r="BY30">
            <v>0</v>
          </cell>
          <cell r="BZ30">
            <v>0</v>
          </cell>
          <cell r="CA30">
            <v>0</v>
          </cell>
          <cell r="CB30">
            <v>0</v>
          </cell>
          <cell r="CC30">
            <v>0</v>
          </cell>
          <cell r="CE30">
            <v>0</v>
          </cell>
          <cell r="CF30">
            <v>0</v>
          </cell>
          <cell r="CG30">
            <v>0</v>
          </cell>
          <cell r="CH30">
            <v>0</v>
          </cell>
          <cell r="CI30">
            <v>0</v>
          </cell>
          <cell r="CJ30">
            <v>0</v>
          </cell>
          <cell r="CK30">
            <v>0</v>
          </cell>
          <cell r="CL30">
            <v>0</v>
          </cell>
          <cell r="CM30">
            <v>0</v>
          </cell>
        </row>
        <row r="31">
          <cell r="B31" t="str">
            <v>Байкальский</v>
          </cell>
          <cell r="C31">
            <v>0</v>
          </cell>
          <cell r="D31">
            <v>0</v>
          </cell>
          <cell r="E31">
            <v>0</v>
          </cell>
          <cell r="F31">
            <v>0</v>
          </cell>
          <cell r="G31">
            <v>0</v>
          </cell>
          <cell r="H31">
            <v>0</v>
          </cell>
          <cell r="I31">
            <v>0</v>
          </cell>
          <cell r="J31">
            <v>0</v>
          </cell>
          <cell r="K31">
            <v>0</v>
          </cell>
          <cell r="L31" t="str">
            <v>0</v>
          </cell>
          <cell r="M31">
            <v>0</v>
          </cell>
          <cell r="N31">
            <v>0</v>
          </cell>
          <cell r="O31">
            <v>0</v>
          </cell>
          <cell r="P31">
            <v>0</v>
          </cell>
          <cell r="Q31">
            <v>0</v>
          </cell>
          <cell r="R31">
            <v>0</v>
          </cell>
          <cell r="S31">
            <v>0</v>
          </cell>
          <cell r="T31">
            <v>0</v>
          </cell>
          <cell r="U31">
            <v>0</v>
          </cell>
          <cell r="V31" t="str">
            <v>0</v>
          </cell>
          <cell r="W31">
            <v>0</v>
          </cell>
          <cell r="X31">
            <v>0</v>
          </cell>
          <cell r="Y31">
            <v>0</v>
          </cell>
          <cell r="Z31">
            <v>0</v>
          </cell>
          <cell r="AA31">
            <v>0</v>
          </cell>
          <cell r="AB31">
            <v>0</v>
          </cell>
          <cell r="AC31">
            <v>0</v>
          </cell>
          <cell r="AD31">
            <v>0</v>
          </cell>
          <cell r="AE31">
            <v>0</v>
          </cell>
          <cell r="AF31" t="str">
            <v>0</v>
          </cell>
          <cell r="AG31">
            <v>0</v>
          </cell>
          <cell r="AH31">
            <v>0</v>
          </cell>
          <cell r="AI31">
            <v>0</v>
          </cell>
          <cell r="AJ31">
            <v>0</v>
          </cell>
          <cell r="AK31">
            <v>0</v>
          </cell>
          <cell r="AL31">
            <v>0</v>
          </cell>
          <cell r="AM31">
            <v>0</v>
          </cell>
          <cell r="AN31">
            <v>0</v>
          </cell>
          <cell r="AO31">
            <v>0</v>
          </cell>
          <cell r="AP31" t="str">
            <v>0</v>
          </cell>
          <cell r="AQ31">
            <v>0</v>
          </cell>
          <cell r="AR31">
            <v>0</v>
          </cell>
          <cell r="AS31">
            <v>0</v>
          </cell>
          <cell r="AT31">
            <v>0</v>
          </cell>
          <cell r="AU31">
            <v>0</v>
          </cell>
          <cell r="AV31">
            <v>0</v>
          </cell>
          <cell r="AW31">
            <v>0</v>
          </cell>
          <cell r="AX31">
            <v>0</v>
          </cell>
          <cell r="AY31">
            <v>0</v>
          </cell>
          <cell r="AZ31" t="str">
            <v>0</v>
          </cell>
          <cell r="BA31">
            <v>0</v>
          </cell>
          <cell r="BB31">
            <v>0</v>
          </cell>
          <cell r="BC31">
            <v>0</v>
          </cell>
          <cell r="BD31">
            <v>0</v>
          </cell>
          <cell r="BE31">
            <v>0</v>
          </cell>
          <cell r="BF31">
            <v>0</v>
          </cell>
          <cell r="BG31">
            <v>0</v>
          </cell>
          <cell r="BH31">
            <v>0</v>
          </cell>
          <cell r="BI31">
            <v>0</v>
          </cell>
          <cell r="BJ31" t="str">
            <v>0</v>
          </cell>
          <cell r="BK31">
            <v>0</v>
          </cell>
          <cell r="BL31">
            <v>0</v>
          </cell>
          <cell r="BM31">
            <v>0</v>
          </cell>
          <cell r="BN31">
            <v>0</v>
          </cell>
          <cell r="BO31">
            <v>0</v>
          </cell>
          <cell r="BP31">
            <v>0</v>
          </cell>
          <cell r="BQ31">
            <v>0</v>
          </cell>
          <cell r="BR31">
            <v>0</v>
          </cell>
          <cell r="BS31">
            <v>0</v>
          </cell>
          <cell r="BT31" t="str">
            <v>0</v>
          </cell>
          <cell r="BU31">
            <v>0</v>
          </cell>
          <cell r="BV31">
            <v>0</v>
          </cell>
          <cell r="BW31">
            <v>0</v>
          </cell>
          <cell r="BX31">
            <v>0</v>
          </cell>
          <cell r="BY31">
            <v>0</v>
          </cell>
          <cell r="BZ31">
            <v>0</v>
          </cell>
          <cell r="CA31">
            <v>0</v>
          </cell>
          <cell r="CB31">
            <v>0</v>
          </cell>
          <cell r="CC31">
            <v>0</v>
          </cell>
          <cell r="CD31" t="str">
            <v>0</v>
          </cell>
          <cell r="CE31">
            <v>0</v>
          </cell>
          <cell r="CF31">
            <v>0</v>
          </cell>
          <cell r="CG31">
            <v>0</v>
          </cell>
          <cell r="CH31">
            <v>0</v>
          </cell>
          <cell r="CI31">
            <v>0</v>
          </cell>
          <cell r="CJ31">
            <v>0</v>
          </cell>
          <cell r="CK31">
            <v>0</v>
          </cell>
          <cell r="CL31">
            <v>0</v>
          </cell>
          <cell r="CM31">
            <v>0</v>
          </cell>
          <cell r="CN31" t="str">
            <v>0</v>
          </cell>
        </row>
        <row r="32">
          <cell r="B32" t="str">
            <v>Волго-Вятский</v>
          </cell>
          <cell r="C32">
            <v>0</v>
          </cell>
          <cell r="D32">
            <v>0</v>
          </cell>
          <cell r="E32">
            <v>0</v>
          </cell>
          <cell r="F32">
            <v>0</v>
          </cell>
          <cell r="G32">
            <v>0</v>
          </cell>
          <cell r="H32">
            <v>0</v>
          </cell>
          <cell r="I32">
            <v>0</v>
          </cell>
          <cell r="J32">
            <v>0</v>
          </cell>
          <cell r="K32">
            <v>0</v>
          </cell>
          <cell r="L32" t="str">
            <v>0</v>
          </cell>
          <cell r="M32">
            <v>0</v>
          </cell>
          <cell r="N32">
            <v>0</v>
          </cell>
          <cell r="O32">
            <v>0</v>
          </cell>
          <cell r="P32">
            <v>0</v>
          </cell>
          <cell r="Q32">
            <v>0</v>
          </cell>
          <cell r="R32">
            <v>0</v>
          </cell>
          <cell r="S32">
            <v>0</v>
          </cell>
          <cell r="T32">
            <v>0</v>
          </cell>
          <cell r="U32">
            <v>0</v>
          </cell>
          <cell r="V32" t="str">
            <v>0</v>
          </cell>
          <cell r="W32">
            <v>0</v>
          </cell>
          <cell r="X32">
            <v>0</v>
          </cell>
          <cell r="Y32">
            <v>0</v>
          </cell>
          <cell r="Z32">
            <v>0</v>
          </cell>
          <cell r="AA32">
            <v>0</v>
          </cell>
          <cell r="AB32">
            <v>0</v>
          </cell>
          <cell r="AC32">
            <v>0</v>
          </cell>
          <cell r="AD32">
            <v>0</v>
          </cell>
          <cell r="AE32">
            <v>0</v>
          </cell>
          <cell r="AF32" t="str">
            <v>0</v>
          </cell>
          <cell r="AG32">
            <v>0</v>
          </cell>
          <cell r="AH32">
            <v>0</v>
          </cell>
          <cell r="AI32">
            <v>0</v>
          </cell>
          <cell r="AJ32">
            <v>0</v>
          </cell>
          <cell r="AK32">
            <v>0</v>
          </cell>
          <cell r="AL32">
            <v>0</v>
          </cell>
          <cell r="AM32">
            <v>0</v>
          </cell>
          <cell r="AN32">
            <v>0</v>
          </cell>
          <cell r="AO32">
            <v>0</v>
          </cell>
          <cell r="AP32" t="str">
            <v>0</v>
          </cell>
          <cell r="AQ32">
            <v>0</v>
          </cell>
          <cell r="AR32">
            <v>0</v>
          </cell>
          <cell r="AS32">
            <v>0</v>
          </cell>
          <cell r="AT32">
            <v>0</v>
          </cell>
          <cell r="AU32">
            <v>0</v>
          </cell>
          <cell r="AV32">
            <v>0</v>
          </cell>
          <cell r="AW32">
            <v>0</v>
          </cell>
          <cell r="AX32">
            <v>0</v>
          </cell>
          <cell r="AY32">
            <v>0</v>
          </cell>
          <cell r="AZ32" t="str">
            <v>0</v>
          </cell>
          <cell r="BA32">
            <v>0</v>
          </cell>
          <cell r="BB32">
            <v>0</v>
          </cell>
          <cell r="BC32">
            <v>0</v>
          </cell>
          <cell r="BD32">
            <v>0</v>
          </cell>
          <cell r="BE32">
            <v>0</v>
          </cell>
          <cell r="BF32">
            <v>0</v>
          </cell>
          <cell r="BG32">
            <v>0</v>
          </cell>
          <cell r="BH32">
            <v>0</v>
          </cell>
          <cell r="BI32">
            <v>0</v>
          </cell>
          <cell r="BJ32" t="str">
            <v>0</v>
          </cell>
          <cell r="BK32">
            <v>0</v>
          </cell>
          <cell r="BL32">
            <v>0</v>
          </cell>
          <cell r="BM32">
            <v>0</v>
          </cell>
          <cell r="BN32">
            <v>0</v>
          </cell>
          <cell r="BO32">
            <v>0</v>
          </cell>
          <cell r="BP32">
            <v>0</v>
          </cell>
          <cell r="BQ32">
            <v>0</v>
          </cell>
          <cell r="BR32">
            <v>0</v>
          </cell>
          <cell r="BS32">
            <v>0</v>
          </cell>
          <cell r="BT32" t="str">
            <v>0</v>
          </cell>
          <cell r="BU32">
            <v>0</v>
          </cell>
          <cell r="BV32">
            <v>0</v>
          </cell>
          <cell r="BW32">
            <v>0</v>
          </cell>
          <cell r="BX32">
            <v>0</v>
          </cell>
          <cell r="BY32">
            <v>0</v>
          </cell>
          <cell r="BZ32">
            <v>0</v>
          </cell>
          <cell r="CA32">
            <v>0</v>
          </cell>
          <cell r="CB32">
            <v>0</v>
          </cell>
          <cell r="CC32">
            <v>0</v>
          </cell>
          <cell r="CD32" t="str">
            <v>0</v>
          </cell>
          <cell r="CE32">
            <v>0</v>
          </cell>
          <cell r="CF32">
            <v>0</v>
          </cell>
          <cell r="CG32">
            <v>0</v>
          </cell>
          <cell r="CH32">
            <v>0</v>
          </cell>
          <cell r="CI32">
            <v>0</v>
          </cell>
          <cell r="CJ32">
            <v>0</v>
          </cell>
          <cell r="CK32">
            <v>0</v>
          </cell>
          <cell r="CL32">
            <v>0</v>
          </cell>
          <cell r="CM32">
            <v>0</v>
          </cell>
          <cell r="CN32" t="str">
            <v>0</v>
          </cell>
        </row>
        <row r="33">
          <cell r="B33" t="str">
            <v>Восточно-Сибирский</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W33">
            <v>0</v>
          </cell>
          <cell r="X33">
            <v>0</v>
          </cell>
          <cell r="Y33">
            <v>0</v>
          </cell>
          <cell r="Z33">
            <v>0</v>
          </cell>
          <cell r="AA33">
            <v>0</v>
          </cell>
          <cell r="AB33">
            <v>0</v>
          </cell>
          <cell r="AC33">
            <v>0</v>
          </cell>
          <cell r="AD33">
            <v>0</v>
          </cell>
          <cell r="AE33">
            <v>0</v>
          </cell>
          <cell r="AG33">
            <v>0</v>
          </cell>
          <cell r="AH33">
            <v>0</v>
          </cell>
          <cell r="AI33">
            <v>0</v>
          </cell>
          <cell r="AJ33">
            <v>0</v>
          </cell>
          <cell r="AK33">
            <v>0</v>
          </cell>
          <cell r="AL33">
            <v>0</v>
          </cell>
          <cell r="AM33">
            <v>0</v>
          </cell>
          <cell r="AN33">
            <v>0</v>
          </cell>
          <cell r="AO33">
            <v>0</v>
          </cell>
          <cell r="AQ33">
            <v>0</v>
          </cell>
          <cell r="AR33">
            <v>0</v>
          </cell>
          <cell r="AS33">
            <v>0</v>
          </cell>
          <cell r="AT33">
            <v>0</v>
          </cell>
          <cell r="AU33">
            <v>0</v>
          </cell>
          <cell r="AV33">
            <v>0</v>
          </cell>
          <cell r="AW33">
            <v>0</v>
          </cell>
          <cell r="AX33">
            <v>0</v>
          </cell>
          <cell r="AY33">
            <v>0</v>
          </cell>
          <cell r="BA33">
            <v>0</v>
          </cell>
          <cell r="BB33">
            <v>0</v>
          </cell>
          <cell r="BC33">
            <v>0</v>
          </cell>
          <cell r="BD33">
            <v>0</v>
          </cell>
          <cell r="BE33">
            <v>0</v>
          </cell>
          <cell r="BF33">
            <v>0</v>
          </cell>
          <cell r="BG33">
            <v>0</v>
          </cell>
          <cell r="BH33">
            <v>0</v>
          </cell>
          <cell r="BI33">
            <v>0</v>
          </cell>
          <cell r="BK33">
            <v>0</v>
          </cell>
          <cell r="BL33">
            <v>0</v>
          </cell>
          <cell r="BM33">
            <v>0</v>
          </cell>
          <cell r="BN33">
            <v>0</v>
          </cell>
          <cell r="BO33">
            <v>0</v>
          </cell>
          <cell r="BP33">
            <v>0</v>
          </cell>
          <cell r="BQ33">
            <v>0</v>
          </cell>
          <cell r="BR33">
            <v>0</v>
          </cell>
          <cell r="BS33">
            <v>0</v>
          </cell>
          <cell r="BU33">
            <v>0</v>
          </cell>
          <cell r="BV33">
            <v>0</v>
          </cell>
          <cell r="BW33">
            <v>0</v>
          </cell>
          <cell r="BX33">
            <v>0</v>
          </cell>
          <cell r="BY33">
            <v>0</v>
          </cell>
          <cell r="BZ33">
            <v>0</v>
          </cell>
          <cell r="CA33">
            <v>0</v>
          </cell>
          <cell r="CB33">
            <v>0</v>
          </cell>
          <cell r="CC33">
            <v>0</v>
          </cell>
          <cell r="CE33">
            <v>0</v>
          </cell>
          <cell r="CF33">
            <v>0</v>
          </cell>
          <cell r="CG33">
            <v>0</v>
          </cell>
          <cell r="CH33">
            <v>0</v>
          </cell>
          <cell r="CI33">
            <v>0</v>
          </cell>
          <cell r="CJ33">
            <v>0</v>
          </cell>
          <cell r="CK33">
            <v>0</v>
          </cell>
          <cell r="CL33">
            <v>0</v>
          </cell>
          <cell r="CM33">
            <v>0</v>
          </cell>
        </row>
        <row r="34">
          <cell r="B34" t="str">
            <v>Дальневосточный</v>
          </cell>
          <cell r="C34">
            <v>1</v>
          </cell>
          <cell r="D34">
            <v>0</v>
          </cell>
          <cell r="E34">
            <v>191.08</v>
          </cell>
          <cell r="F34">
            <v>0</v>
          </cell>
          <cell r="G34">
            <v>34.43</v>
          </cell>
          <cell r="H34">
            <v>191.08</v>
          </cell>
          <cell r="I34">
            <v>0</v>
          </cell>
          <cell r="J34">
            <v>0</v>
          </cell>
          <cell r="K34">
            <v>0</v>
          </cell>
          <cell r="L34" t="str">
            <v>0</v>
          </cell>
          <cell r="M34">
            <v>0</v>
          </cell>
          <cell r="N34">
            <v>0</v>
          </cell>
          <cell r="O34">
            <v>0</v>
          </cell>
          <cell r="P34">
            <v>0</v>
          </cell>
          <cell r="Q34">
            <v>0</v>
          </cell>
          <cell r="R34">
            <v>0</v>
          </cell>
          <cell r="S34">
            <v>0</v>
          </cell>
          <cell r="T34">
            <v>0</v>
          </cell>
          <cell r="U34">
            <v>0</v>
          </cell>
          <cell r="V34" t="str">
            <v>0</v>
          </cell>
          <cell r="W34">
            <v>0</v>
          </cell>
          <cell r="X34">
            <v>0</v>
          </cell>
          <cell r="Y34">
            <v>0</v>
          </cell>
          <cell r="Z34">
            <v>0</v>
          </cell>
          <cell r="AA34">
            <v>0</v>
          </cell>
          <cell r="AB34">
            <v>0</v>
          </cell>
          <cell r="AC34">
            <v>0</v>
          </cell>
          <cell r="AD34">
            <v>0</v>
          </cell>
          <cell r="AE34">
            <v>0</v>
          </cell>
          <cell r="AF34" t="str">
            <v>0</v>
          </cell>
          <cell r="AG34">
            <v>0</v>
          </cell>
          <cell r="AH34">
            <v>0</v>
          </cell>
          <cell r="AI34">
            <v>0</v>
          </cell>
          <cell r="AJ34">
            <v>0</v>
          </cell>
          <cell r="AK34">
            <v>0</v>
          </cell>
          <cell r="AL34">
            <v>0</v>
          </cell>
          <cell r="AM34">
            <v>0</v>
          </cell>
          <cell r="AN34">
            <v>0</v>
          </cell>
          <cell r="AO34">
            <v>0</v>
          </cell>
          <cell r="AP34" t="str">
            <v>0</v>
          </cell>
          <cell r="AQ34">
            <v>0</v>
          </cell>
          <cell r="AR34">
            <v>0</v>
          </cell>
          <cell r="AS34">
            <v>0</v>
          </cell>
          <cell r="AT34">
            <v>0</v>
          </cell>
          <cell r="AU34">
            <v>0</v>
          </cell>
          <cell r="AV34">
            <v>0</v>
          </cell>
          <cell r="AW34">
            <v>0</v>
          </cell>
          <cell r="AX34">
            <v>0</v>
          </cell>
          <cell r="AY34">
            <v>0</v>
          </cell>
          <cell r="AZ34" t="str">
            <v>0</v>
          </cell>
          <cell r="BA34">
            <v>0</v>
          </cell>
          <cell r="BB34">
            <v>0</v>
          </cell>
          <cell r="BC34">
            <v>0</v>
          </cell>
          <cell r="BD34">
            <v>0</v>
          </cell>
          <cell r="BE34">
            <v>0</v>
          </cell>
          <cell r="BF34">
            <v>0</v>
          </cell>
          <cell r="BG34">
            <v>0</v>
          </cell>
          <cell r="BH34">
            <v>0</v>
          </cell>
          <cell r="BI34">
            <v>0</v>
          </cell>
          <cell r="BJ34" t="str">
            <v>0</v>
          </cell>
          <cell r="BK34">
            <v>0</v>
          </cell>
          <cell r="BL34">
            <v>0</v>
          </cell>
          <cell r="BM34">
            <v>0</v>
          </cell>
          <cell r="BN34">
            <v>0</v>
          </cell>
          <cell r="BO34">
            <v>0</v>
          </cell>
          <cell r="BP34">
            <v>0</v>
          </cell>
          <cell r="BQ34">
            <v>0</v>
          </cell>
          <cell r="BR34">
            <v>0</v>
          </cell>
          <cell r="BS34">
            <v>0</v>
          </cell>
          <cell r="BT34" t="str">
            <v>0</v>
          </cell>
          <cell r="BU34">
            <v>0</v>
          </cell>
          <cell r="BV34">
            <v>0</v>
          </cell>
          <cell r="BW34">
            <v>0</v>
          </cell>
          <cell r="BX34">
            <v>0</v>
          </cell>
          <cell r="BY34">
            <v>0</v>
          </cell>
          <cell r="BZ34">
            <v>0</v>
          </cell>
          <cell r="CA34">
            <v>0</v>
          </cell>
          <cell r="CB34">
            <v>0</v>
          </cell>
          <cell r="CC34">
            <v>0</v>
          </cell>
          <cell r="CD34" t="str">
            <v>0</v>
          </cell>
          <cell r="CE34">
            <v>0</v>
          </cell>
          <cell r="CF34">
            <v>0</v>
          </cell>
          <cell r="CG34">
            <v>0</v>
          </cell>
          <cell r="CH34">
            <v>0</v>
          </cell>
          <cell r="CI34">
            <v>0</v>
          </cell>
          <cell r="CJ34">
            <v>0</v>
          </cell>
          <cell r="CK34">
            <v>0</v>
          </cell>
          <cell r="CL34">
            <v>0</v>
          </cell>
          <cell r="CM34">
            <v>0</v>
          </cell>
          <cell r="CN34" t="str">
            <v>0</v>
          </cell>
        </row>
        <row r="35">
          <cell r="B35" t="str">
            <v>Западно-Сибирский</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X35">
            <v>0</v>
          </cell>
          <cell r="Y35">
            <v>0</v>
          </cell>
          <cell r="Z35">
            <v>0</v>
          </cell>
          <cell r="AA35">
            <v>0</v>
          </cell>
          <cell r="AB35">
            <v>0</v>
          </cell>
          <cell r="AC35">
            <v>0</v>
          </cell>
          <cell r="AD35">
            <v>0</v>
          </cell>
          <cell r="AE35">
            <v>0</v>
          </cell>
          <cell r="AG35">
            <v>0</v>
          </cell>
          <cell r="AH35">
            <v>0</v>
          </cell>
          <cell r="AI35">
            <v>0</v>
          </cell>
          <cell r="AJ35">
            <v>0</v>
          </cell>
          <cell r="AK35">
            <v>0</v>
          </cell>
          <cell r="AL35">
            <v>0</v>
          </cell>
          <cell r="AM35">
            <v>0</v>
          </cell>
          <cell r="AN35">
            <v>0</v>
          </cell>
          <cell r="AO35">
            <v>0</v>
          </cell>
          <cell r="AQ35">
            <v>0</v>
          </cell>
          <cell r="AR35">
            <v>0</v>
          </cell>
          <cell r="AS35">
            <v>0</v>
          </cell>
          <cell r="AT35">
            <v>0</v>
          </cell>
          <cell r="AU35">
            <v>0</v>
          </cell>
          <cell r="AV35">
            <v>0</v>
          </cell>
          <cell r="AW35">
            <v>0</v>
          </cell>
          <cell r="AX35">
            <v>0</v>
          </cell>
          <cell r="AY35">
            <v>0</v>
          </cell>
          <cell r="BA35">
            <v>0</v>
          </cell>
          <cell r="BB35">
            <v>0</v>
          </cell>
          <cell r="BC35">
            <v>0</v>
          </cell>
          <cell r="BD35">
            <v>0</v>
          </cell>
          <cell r="BE35">
            <v>0</v>
          </cell>
          <cell r="BF35">
            <v>0</v>
          </cell>
          <cell r="BG35">
            <v>0</v>
          </cell>
          <cell r="BH35">
            <v>0</v>
          </cell>
          <cell r="BI35">
            <v>0</v>
          </cell>
          <cell r="BK35">
            <v>0</v>
          </cell>
          <cell r="BL35">
            <v>0</v>
          </cell>
          <cell r="BM35">
            <v>0</v>
          </cell>
          <cell r="BN35">
            <v>0</v>
          </cell>
          <cell r="BO35">
            <v>0</v>
          </cell>
          <cell r="BP35">
            <v>0</v>
          </cell>
          <cell r="BQ35">
            <v>0</v>
          </cell>
          <cell r="BR35">
            <v>0</v>
          </cell>
          <cell r="BS35">
            <v>0</v>
          </cell>
          <cell r="BU35">
            <v>0</v>
          </cell>
          <cell r="BV35">
            <v>0</v>
          </cell>
          <cell r="BW35">
            <v>0</v>
          </cell>
          <cell r="BX35">
            <v>0</v>
          </cell>
          <cell r="BY35">
            <v>0</v>
          </cell>
          <cell r="BZ35">
            <v>0</v>
          </cell>
          <cell r="CA35">
            <v>0</v>
          </cell>
          <cell r="CB35">
            <v>0</v>
          </cell>
          <cell r="CC35">
            <v>0</v>
          </cell>
          <cell r="CE35">
            <v>0</v>
          </cell>
          <cell r="CF35">
            <v>0</v>
          </cell>
          <cell r="CG35">
            <v>0</v>
          </cell>
          <cell r="CH35">
            <v>0</v>
          </cell>
          <cell r="CI35">
            <v>0</v>
          </cell>
          <cell r="CJ35">
            <v>0</v>
          </cell>
          <cell r="CK35">
            <v>0</v>
          </cell>
          <cell r="CL35">
            <v>0</v>
          </cell>
          <cell r="CM35">
            <v>0</v>
          </cell>
        </row>
        <row r="36">
          <cell r="B36" t="str">
            <v>Западно-Уральский</v>
          </cell>
          <cell r="C36">
            <v>0</v>
          </cell>
          <cell r="D36">
            <v>0</v>
          </cell>
          <cell r="E36">
            <v>0</v>
          </cell>
          <cell r="F36">
            <v>0</v>
          </cell>
          <cell r="G36">
            <v>0</v>
          </cell>
          <cell r="H36">
            <v>0</v>
          </cell>
          <cell r="I36">
            <v>0</v>
          </cell>
          <cell r="J36">
            <v>0</v>
          </cell>
          <cell r="K36">
            <v>0</v>
          </cell>
          <cell r="L36" t="str">
            <v>0</v>
          </cell>
          <cell r="M36">
            <v>0</v>
          </cell>
          <cell r="N36">
            <v>0</v>
          </cell>
          <cell r="O36">
            <v>0</v>
          </cell>
          <cell r="P36">
            <v>0</v>
          </cell>
          <cell r="Q36">
            <v>0</v>
          </cell>
          <cell r="R36">
            <v>0</v>
          </cell>
          <cell r="S36">
            <v>0</v>
          </cell>
          <cell r="T36">
            <v>0</v>
          </cell>
          <cell r="U36">
            <v>0</v>
          </cell>
          <cell r="V36" t="str">
            <v>0</v>
          </cell>
          <cell r="W36">
            <v>0</v>
          </cell>
          <cell r="X36">
            <v>0</v>
          </cell>
          <cell r="Y36">
            <v>0</v>
          </cell>
          <cell r="Z36">
            <v>0</v>
          </cell>
          <cell r="AA36">
            <v>0</v>
          </cell>
          <cell r="AB36">
            <v>0</v>
          </cell>
          <cell r="AC36">
            <v>0</v>
          </cell>
          <cell r="AD36">
            <v>0</v>
          </cell>
          <cell r="AE36">
            <v>0</v>
          </cell>
          <cell r="AF36" t="str">
            <v>0</v>
          </cell>
          <cell r="AG36">
            <v>0</v>
          </cell>
          <cell r="AH36">
            <v>0</v>
          </cell>
          <cell r="AI36">
            <v>0</v>
          </cell>
          <cell r="AJ36">
            <v>0</v>
          </cell>
          <cell r="AK36">
            <v>0</v>
          </cell>
          <cell r="AL36">
            <v>0</v>
          </cell>
          <cell r="AM36">
            <v>0</v>
          </cell>
          <cell r="AN36">
            <v>0</v>
          </cell>
          <cell r="AO36">
            <v>0</v>
          </cell>
          <cell r="AP36" t="str">
            <v>0</v>
          </cell>
          <cell r="AQ36">
            <v>0</v>
          </cell>
          <cell r="AR36">
            <v>0</v>
          </cell>
          <cell r="AS36">
            <v>0</v>
          </cell>
          <cell r="AT36">
            <v>0</v>
          </cell>
          <cell r="AU36">
            <v>0</v>
          </cell>
          <cell r="AV36">
            <v>0</v>
          </cell>
          <cell r="AW36">
            <v>0</v>
          </cell>
          <cell r="AX36">
            <v>0</v>
          </cell>
          <cell r="AY36">
            <v>0</v>
          </cell>
          <cell r="AZ36" t="str">
            <v>0</v>
          </cell>
          <cell r="BA36">
            <v>0</v>
          </cell>
          <cell r="BB36">
            <v>0</v>
          </cell>
          <cell r="BC36">
            <v>0</v>
          </cell>
          <cell r="BD36">
            <v>0</v>
          </cell>
          <cell r="BE36">
            <v>0</v>
          </cell>
          <cell r="BF36">
            <v>0</v>
          </cell>
          <cell r="BG36">
            <v>0</v>
          </cell>
          <cell r="BH36">
            <v>0</v>
          </cell>
          <cell r="BI36">
            <v>0</v>
          </cell>
          <cell r="BJ36" t="str">
            <v>0</v>
          </cell>
          <cell r="BK36">
            <v>0</v>
          </cell>
          <cell r="BL36">
            <v>0</v>
          </cell>
          <cell r="BM36">
            <v>0</v>
          </cell>
          <cell r="BN36">
            <v>0</v>
          </cell>
          <cell r="BO36">
            <v>0</v>
          </cell>
          <cell r="BP36">
            <v>0</v>
          </cell>
          <cell r="BQ36">
            <v>0</v>
          </cell>
          <cell r="BR36">
            <v>0</v>
          </cell>
          <cell r="BS36">
            <v>0</v>
          </cell>
          <cell r="BT36" t="str">
            <v>0</v>
          </cell>
          <cell r="BU36">
            <v>0</v>
          </cell>
          <cell r="BV36">
            <v>0</v>
          </cell>
          <cell r="BW36">
            <v>0</v>
          </cell>
          <cell r="BX36">
            <v>0</v>
          </cell>
          <cell r="BY36">
            <v>0</v>
          </cell>
          <cell r="BZ36">
            <v>0</v>
          </cell>
          <cell r="CA36">
            <v>0</v>
          </cell>
          <cell r="CB36">
            <v>0</v>
          </cell>
          <cell r="CC36">
            <v>0</v>
          </cell>
          <cell r="CD36" t="str">
            <v>0</v>
          </cell>
          <cell r="CE36">
            <v>0</v>
          </cell>
          <cell r="CF36">
            <v>0</v>
          </cell>
          <cell r="CG36">
            <v>0</v>
          </cell>
          <cell r="CH36">
            <v>0</v>
          </cell>
          <cell r="CI36">
            <v>0</v>
          </cell>
          <cell r="CJ36">
            <v>0</v>
          </cell>
          <cell r="CK36">
            <v>0</v>
          </cell>
          <cell r="CL36">
            <v>0</v>
          </cell>
          <cell r="CM36">
            <v>0</v>
          </cell>
          <cell r="CN36" t="str">
            <v>0</v>
          </cell>
        </row>
        <row r="37">
          <cell r="B37" t="str">
            <v>Поволжский</v>
          </cell>
          <cell r="C37">
            <v>2</v>
          </cell>
          <cell r="D37">
            <v>2</v>
          </cell>
          <cell r="E37">
            <v>5009.7</v>
          </cell>
          <cell r="F37">
            <v>5009.7</v>
          </cell>
          <cell r="G37">
            <v>0</v>
          </cell>
          <cell r="H37">
            <v>0</v>
          </cell>
          <cell r="I37">
            <v>0</v>
          </cell>
          <cell r="J37">
            <v>0</v>
          </cell>
          <cell r="K37">
            <v>405.15</v>
          </cell>
          <cell r="L37" t="str">
            <v>Курсовые разницы</v>
          </cell>
          <cell r="M37">
            <v>0</v>
          </cell>
          <cell r="N37">
            <v>0</v>
          </cell>
          <cell r="O37">
            <v>0</v>
          </cell>
          <cell r="P37">
            <v>0</v>
          </cell>
          <cell r="Q37">
            <v>0</v>
          </cell>
          <cell r="R37">
            <v>0</v>
          </cell>
          <cell r="S37">
            <v>0</v>
          </cell>
          <cell r="T37">
            <v>0</v>
          </cell>
          <cell r="U37">
            <v>0</v>
          </cell>
          <cell r="W37">
            <v>0</v>
          </cell>
          <cell r="X37">
            <v>0</v>
          </cell>
          <cell r="Y37">
            <v>0</v>
          </cell>
          <cell r="Z37">
            <v>0</v>
          </cell>
          <cell r="AA37">
            <v>0</v>
          </cell>
          <cell r="AB37">
            <v>0</v>
          </cell>
          <cell r="AC37">
            <v>0</v>
          </cell>
          <cell r="AD37">
            <v>0</v>
          </cell>
          <cell r="AE37">
            <v>0</v>
          </cell>
          <cell r="AG37">
            <v>0</v>
          </cell>
          <cell r="AH37">
            <v>0</v>
          </cell>
          <cell r="AI37">
            <v>0</v>
          </cell>
          <cell r="AJ37">
            <v>0</v>
          </cell>
          <cell r="AK37">
            <v>0</v>
          </cell>
          <cell r="AL37">
            <v>0</v>
          </cell>
          <cell r="AM37">
            <v>0</v>
          </cell>
          <cell r="AN37">
            <v>0</v>
          </cell>
          <cell r="AO37">
            <v>0</v>
          </cell>
          <cell r="AQ37">
            <v>0</v>
          </cell>
          <cell r="AR37">
            <v>0</v>
          </cell>
          <cell r="AS37">
            <v>0</v>
          </cell>
          <cell r="AT37">
            <v>0</v>
          </cell>
          <cell r="AU37">
            <v>0</v>
          </cell>
          <cell r="AV37">
            <v>0</v>
          </cell>
          <cell r="AW37">
            <v>0</v>
          </cell>
          <cell r="AX37">
            <v>0</v>
          </cell>
          <cell r="AY37">
            <v>0</v>
          </cell>
          <cell r="BA37">
            <v>0</v>
          </cell>
          <cell r="BB37">
            <v>0</v>
          </cell>
          <cell r="BC37">
            <v>0</v>
          </cell>
          <cell r="BD37">
            <v>0</v>
          </cell>
          <cell r="BE37">
            <v>0</v>
          </cell>
          <cell r="BF37">
            <v>0</v>
          </cell>
          <cell r="BG37">
            <v>0</v>
          </cell>
          <cell r="BH37">
            <v>0</v>
          </cell>
          <cell r="BI37">
            <v>0</v>
          </cell>
          <cell r="BK37">
            <v>0</v>
          </cell>
          <cell r="BL37">
            <v>0</v>
          </cell>
          <cell r="BM37">
            <v>0</v>
          </cell>
          <cell r="BN37">
            <v>0</v>
          </cell>
          <cell r="BO37">
            <v>0</v>
          </cell>
          <cell r="BP37">
            <v>0</v>
          </cell>
          <cell r="BQ37">
            <v>0</v>
          </cell>
          <cell r="BR37">
            <v>0</v>
          </cell>
          <cell r="BS37">
            <v>0</v>
          </cell>
          <cell r="BU37">
            <v>0</v>
          </cell>
          <cell r="BV37">
            <v>0</v>
          </cell>
          <cell r="BW37">
            <v>0</v>
          </cell>
          <cell r="BX37">
            <v>0</v>
          </cell>
          <cell r="BY37">
            <v>0</v>
          </cell>
          <cell r="BZ37">
            <v>0</v>
          </cell>
          <cell r="CA37">
            <v>0</v>
          </cell>
          <cell r="CB37">
            <v>0</v>
          </cell>
          <cell r="CC37">
            <v>0</v>
          </cell>
          <cell r="CE37">
            <v>0</v>
          </cell>
          <cell r="CF37">
            <v>0</v>
          </cell>
          <cell r="CG37">
            <v>0</v>
          </cell>
          <cell r="CH37">
            <v>0</v>
          </cell>
          <cell r="CI37">
            <v>0</v>
          </cell>
          <cell r="CJ37">
            <v>0</v>
          </cell>
          <cell r="CK37">
            <v>0</v>
          </cell>
          <cell r="CL37">
            <v>0</v>
          </cell>
          <cell r="CM37">
            <v>0</v>
          </cell>
        </row>
        <row r="38">
          <cell r="B38" t="str">
            <v>Северный</v>
          </cell>
          <cell r="C38">
            <v>0</v>
          </cell>
          <cell r="D38">
            <v>0</v>
          </cell>
          <cell r="E38">
            <v>0</v>
          </cell>
          <cell r="F38">
            <v>0</v>
          </cell>
          <cell r="G38">
            <v>42.8</v>
          </cell>
          <cell r="H38">
            <v>0</v>
          </cell>
          <cell r="I38">
            <v>0</v>
          </cell>
          <cell r="J38">
            <v>0</v>
          </cell>
          <cell r="K38">
            <v>0</v>
          </cell>
          <cell r="L38" t="str">
            <v>0</v>
          </cell>
          <cell r="M38">
            <v>0</v>
          </cell>
          <cell r="N38">
            <v>0</v>
          </cell>
          <cell r="O38">
            <v>0</v>
          </cell>
          <cell r="P38">
            <v>0</v>
          </cell>
          <cell r="Q38">
            <v>0</v>
          </cell>
          <cell r="R38">
            <v>0</v>
          </cell>
          <cell r="S38">
            <v>0</v>
          </cell>
          <cell r="T38">
            <v>0</v>
          </cell>
          <cell r="U38">
            <v>0</v>
          </cell>
          <cell r="V38" t="str">
            <v>0</v>
          </cell>
          <cell r="W38">
            <v>0</v>
          </cell>
          <cell r="X38">
            <v>0</v>
          </cell>
          <cell r="Y38">
            <v>0</v>
          </cell>
          <cell r="Z38">
            <v>0</v>
          </cell>
          <cell r="AA38">
            <v>0</v>
          </cell>
          <cell r="AB38">
            <v>0</v>
          </cell>
          <cell r="AC38">
            <v>0</v>
          </cell>
          <cell r="AD38">
            <v>0</v>
          </cell>
          <cell r="AE38">
            <v>0</v>
          </cell>
          <cell r="AF38" t="str">
            <v>0</v>
          </cell>
          <cell r="AG38">
            <v>0</v>
          </cell>
          <cell r="AH38">
            <v>0</v>
          </cell>
          <cell r="AI38">
            <v>0</v>
          </cell>
          <cell r="AJ38">
            <v>0</v>
          </cell>
          <cell r="AK38">
            <v>0</v>
          </cell>
          <cell r="AL38">
            <v>0</v>
          </cell>
          <cell r="AM38">
            <v>0</v>
          </cell>
          <cell r="AN38">
            <v>0</v>
          </cell>
          <cell r="AO38">
            <v>0</v>
          </cell>
          <cell r="AP38" t="str">
            <v>0</v>
          </cell>
          <cell r="AQ38">
            <v>0</v>
          </cell>
          <cell r="AR38">
            <v>0</v>
          </cell>
          <cell r="AS38">
            <v>0</v>
          </cell>
          <cell r="AT38">
            <v>0</v>
          </cell>
          <cell r="AU38">
            <v>0</v>
          </cell>
          <cell r="AV38">
            <v>0</v>
          </cell>
          <cell r="AW38">
            <v>0</v>
          </cell>
          <cell r="AX38">
            <v>0</v>
          </cell>
          <cell r="AY38">
            <v>0</v>
          </cell>
          <cell r="AZ38" t="str">
            <v>0</v>
          </cell>
          <cell r="BA38">
            <v>0</v>
          </cell>
          <cell r="BB38">
            <v>0</v>
          </cell>
          <cell r="BC38">
            <v>0</v>
          </cell>
          <cell r="BD38">
            <v>0</v>
          </cell>
          <cell r="BE38">
            <v>0</v>
          </cell>
          <cell r="BF38">
            <v>0</v>
          </cell>
          <cell r="BG38">
            <v>0</v>
          </cell>
          <cell r="BH38">
            <v>0</v>
          </cell>
          <cell r="BI38">
            <v>0</v>
          </cell>
          <cell r="BJ38" t="str">
            <v>0</v>
          </cell>
          <cell r="BK38">
            <v>0</v>
          </cell>
          <cell r="BL38">
            <v>0</v>
          </cell>
          <cell r="BM38">
            <v>0</v>
          </cell>
          <cell r="BN38">
            <v>0</v>
          </cell>
          <cell r="BO38">
            <v>0</v>
          </cell>
          <cell r="BP38">
            <v>0</v>
          </cell>
          <cell r="BQ38">
            <v>0</v>
          </cell>
          <cell r="BR38">
            <v>0</v>
          </cell>
          <cell r="BS38">
            <v>0</v>
          </cell>
          <cell r="BT38" t="str">
            <v>0</v>
          </cell>
          <cell r="BU38">
            <v>0</v>
          </cell>
          <cell r="BV38">
            <v>0</v>
          </cell>
          <cell r="BW38">
            <v>0</v>
          </cell>
          <cell r="BX38">
            <v>0</v>
          </cell>
          <cell r="BY38">
            <v>0</v>
          </cell>
          <cell r="BZ38">
            <v>0</v>
          </cell>
          <cell r="CA38">
            <v>0</v>
          </cell>
          <cell r="CB38">
            <v>0</v>
          </cell>
          <cell r="CC38">
            <v>0</v>
          </cell>
          <cell r="CD38" t="str">
            <v>0</v>
          </cell>
          <cell r="CE38">
            <v>0</v>
          </cell>
          <cell r="CF38">
            <v>0</v>
          </cell>
          <cell r="CG38">
            <v>0</v>
          </cell>
          <cell r="CH38">
            <v>0</v>
          </cell>
          <cell r="CI38">
            <v>0</v>
          </cell>
          <cell r="CJ38">
            <v>0</v>
          </cell>
          <cell r="CK38">
            <v>0</v>
          </cell>
          <cell r="CL38">
            <v>0</v>
          </cell>
          <cell r="CM38">
            <v>0</v>
          </cell>
          <cell r="CN38" t="str">
            <v>0</v>
          </cell>
        </row>
        <row r="39">
          <cell r="B39" t="str">
            <v>Северо-Восточный</v>
          </cell>
          <cell r="C39">
            <v>2</v>
          </cell>
          <cell r="D39">
            <v>0</v>
          </cell>
          <cell r="E39">
            <v>943</v>
          </cell>
          <cell r="F39">
            <v>0</v>
          </cell>
          <cell r="G39">
            <v>263</v>
          </cell>
          <cell r="H39">
            <v>0</v>
          </cell>
          <cell r="I39">
            <v>0</v>
          </cell>
          <cell r="J39">
            <v>0</v>
          </cell>
          <cell r="K39">
            <v>1000</v>
          </cell>
          <cell r="L39" t="str">
            <v>Согласно решения суда просроченная задолженность со счета с кодом валюты 840 (доллары) перенесена на счет просроченных ссуд с кодом валюты 810 (рубли)</v>
          </cell>
          <cell r="M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E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K39">
            <v>0</v>
          </cell>
          <cell r="BL39">
            <v>0</v>
          </cell>
          <cell r="BM39">
            <v>0</v>
          </cell>
          <cell r="BN39">
            <v>0</v>
          </cell>
          <cell r="BO39">
            <v>0</v>
          </cell>
          <cell r="BP39">
            <v>0</v>
          </cell>
          <cell r="BQ39">
            <v>0</v>
          </cell>
          <cell r="BR39">
            <v>0</v>
          </cell>
          <cell r="BS39">
            <v>0</v>
          </cell>
          <cell r="BU39">
            <v>0</v>
          </cell>
          <cell r="BV39">
            <v>0</v>
          </cell>
          <cell r="BW39">
            <v>0</v>
          </cell>
          <cell r="BX39">
            <v>0</v>
          </cell>
          <cell r="BY39">
            <v>0</v>
          </cell>
          <cell r="BZ39">
            <v>0</v>
          </cell>
          <cell r="CA39">
            <v>0</v>
          </cell>
          <cell r="CB39">
            <v>0</v>
          </cell>
          <cell r="CC39">
            <v>0</v>
          </cell>
          <cell r="CE39">
            <v>0</v>
          </cell>
          <cell r="CF39">
            <v>0</v>
          </cell>
          <cell r="CG39">
            <v>0</v>
          </cell>
          <cell r="CH39">
            <v>0</v>
          </cell>
          <cell r="CI39">
            <v>0</v>
          </cell>
          <cell r="CJ39">
            <v>0</v>
          </cell>
          <cell r="CK39">
            <v>0</v>
          </cell>
          <cell r="CL39">
            <v>0</v>
          </cell>
          <cell r="CM39">
            <v>0</v>
          </cell>
        </row>
        <row r="40">
          <cell r="B40" t="str">
            <v>Северо-Западный</v>
          </cell>
          <cell r="C40">
            <v>0</v>
          </cell>
          <cell r="D40">
            <v>0</v>
          </cell>
          <cell r="E40">
            <v>0</v>
          </cell>
          <cell r="F40">
            <v>0</v>
          </cell>
          <cell r="G40">
            <v>0</v>
          </cell>
          <cell r="H40">
            <v>0</v>
          </cell>
          <cell r="I40">
            <v>0</v>
          </cell>
          <cell r="J40">
            <v>0</v>
          </cell>
          <cell r="K40">
            <v>0</v>
          </cell>
          <cell r="M40">
            <v>0</v>
          </cell>
          <cell r="N40">
            <v>0</v>
          </cell>
          <cell r="O40">
            <v>0</v>
          </cell>
          <cell r="P40">
            <v>0</v>
          </cell>
          <cell r="Q40">
            <v>0</v>
          </cell>
          <cell r="R40">
            <v>0</v>
          </cell>
          <cell r="S40">
            <v>0</v>
          </cell>
          <cell r="T40">
            <v>0</v>
          </cell>
          <cell r="U40">
            <v>0</v>
          </cell>
          <cell r="W40">
            <v>0</v>
          </cell>
          <cell r="X40">
            <v>0</v>
          </cell>
          <cell r="Y40">
            <v>0</v>
          </cell>
          <cell r="Z40">
            <v>0</v>
          </cell>
          <cell r="AA40">
            <v>0</v>
          </cell>
          <cell r="AB40">
            <v>0</v>
          </cell>
          <cell r="AC40">
            <v>0</v>
          </cell>
          <cell r="AD40">
            <v>0</v>
          </cell>
          <cell r="AE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BA40">
            <v>0</v>
          </cell>
          <cell r="BB40">
            <v>0</v>
          </cell>
          <cell r="BC40">
            <v>0</v>
          </cell>
          <cell r="BD40">
            <v>0</v>
          </cell>
          <cell r="BE40">
            <v>0</v>
          </cell>
          <cell r="BF40">
            <v>0</v>
          </cell>
          <cell r="BG40">
            <v>0</v>
          </cell>
          <cell r="BH40">
            <v>0</v>
          </cell>
          <cell r="BI40">
            <v>0</v>
          </cell>
          <cell r="BK40">
            <v>0</v>
          </cell>
          <cell r="BL40">
            <v>0</v>
          </cell>
          <cell r="BM40">
            <v>0</v>
          </cell>
          <cell r="BN40">
            <v>0</v>
          </cell>
          <cell r="BO40">
            <v>0</v>
          </cell>
          <cell r="BP40">
            <v>0</v>
          </cell>
          <cell r="BQ40">
            <v>0</v>
          </cell>
          <cell r="BR40">
            <v>0</v>
          </cell>
          <cell r="BS40">
            <v>0</v>
          </cell>
          <cell r="BU40">
            <v>0</v>
          </cell>
          <cell r="BV40">
            <v>0</v>
          </cell>
          <cell r="BW40">
            <v>0</v>
          </cell>
          <cell r="BX40">
            <v>0</v>
          </cell>
          <cell r="BY40">
            <v>0</v>
          </cell>
          <cell r="BZ40">
            <v>0</v>
          </cell>
          <cell r="CA40">
            <v>0</v>
          </cell>
          <cell r="CB40">
            <v>0</v>
          </cell>
          <cell r="CC40">
            <v>0</v>
          </cell>
          <cell r="CE40">
            <v>0</v>
          </cell>
          <cell r="CF40">
            <v>0</v>
          </cell>
          <cell r="CG40">
            <v>0</v>
          </cell>
          <cell r="CH40">
            <v>0</v>
          </cell>
          <cell r="CI40">
            <v>0</v>
          </cell>
          <cell r="CJ40">
            <v>0</v>
          </cell>
          <cell r="CK40">
            <v>0</v>
          </cell>
          <cell r="CL40">
            <v>0</v>
          </cell>
          <cell r="CM40">
            <v>0</v>
          </cell>
        </row>
        <row r="41">
          <cell r="B41" t="str">
            <v>Северо-Кавказский</v>
          </cell>
          <cell r="C41">
            <v>1</v>
          </cell>
          <cell r="D41">
            <v>1</v>
          </cell>
          <cell r="E41">
            <v>190</v>
          </cell>
          <cell r="F41">
            <v>190</v>
          </cell>
          <cell r="G41">
            <v>619</v>
          </cell>
          <cell r="H41">
            <v>0</v>
          </cell>
          <cell r="I41">
            <v>0</v>
          </cell>
          <cell r="J41">
            <v>0</v>
          </cell>
          <cell r="K41">
            <v>0</v>
          </cell>
          <cell r="M41">
            <v>0</v>
          </cell>
          <cell r="N41">
            <v>0</v>
          </cell>
          <cell r="O41">
            <v>0</v>
          </cell>
          <cell r="P41">
            <v>0</v>
          </cell>
          <cell r="Q41">
            <v>0</v>
          </cell>
          <cell r="R41">
            <v>0</v>
          </cell>
          <cell r="S41">
            <v>0</v>
          </cell>
          <cell r="T41">
            <v>0</v>
          </cell>
          <cell r="U41">
            <v>0</v>
          </cell>
          <cell r="W41">
            <v>0</v>
          </cell>
          <cell r="X41">
            <v>0</v>
          </cell>
          <cell r="Y41">
            <v>0</v>
          </cell>
          <cell r="Z41">
            <v>0</v>
          </cell>
          <cell r="AA41">
            <v>0</v>
          </cell>
          <cell r="AB41">
            <v>0</v>
          </cell>
          <cell r="AC41">
            <v>0</v>
          </cell>
          <cell r="AD41">
            <v>0</v>
          </cell>
          <cell r="AE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BA41">
            <v>0</v>
          </cell>
          <cell r="BB41">
            <v>0</v>
          </cell>
          <cell r="BC41">
            <v>0</v>
          </cell>
          <cell r="BD41">
            <v>0</v>
          </cell>
          <cell r="BE41">
            <v>0</v>
          </cell>
          <cell r="BF41">
            <v>0</v>
          </cell>
          <cell r="BG41">
            <v>0</v>
          </cell>
          <cell r="BH41">
            <v>0</v>
          </cell>
          <cell r="BI41">
            <v>0</v>
          </cell>
          <cell r="BK41">
            <v>0</v>
          </cell>
          <cell r="BL41">
            <v>0</v>
          </cell>
          <cell r="BM41">
            <v>0</v>
          </cell>
          <cell r="BN41">
            <v>0</v>
          </cell>
          <cell r="BO41">
            <v>0</v>
          </cell>
          <cell r="BP41">
            <v>0</v>
          </cell>
          <cell r="BQ41">
            <v>0</v>
          </cell>
          <cell r="BR41">
            <v>0</v>
          </cell>
          <cell r="BS41">
            <v>0</v>
          </cell>
          <cell r="BU41">
            <v>0</v>
          </cell>
          <cell r="BV41">
            <v>0</v>
          </cell>
          <cell r="BW41">
            <v>0</v>
          </cell>
          <cell r="BX41">
            <v>0</v>
          </cell>
          <cell r="BY41">
            <v>0</v>
          </cell>
          <cell r="BZ41">
            <v>0</v>
          </cell>
          <cell r="CA41">
            <v>0</v>
          </cell>
          <cell r="CB41">
            <v>0</v>
          </cell>
          <cell r="CC41">
            <v>0</v>
          </cell>
          <cell r="CE41">
            <v>0</v>
          </cell>
          <cell r="CF41">
            <v>0</v>
          </cell>
          <cell r="CG41">
            <v>0</v>
          </cell>
          <cell r="CH41">
            <v>0</v>
          </cell>
          <cell r="CI41">
            <v>0</v>
          </cell>
          <cell r="CJ41">
            <v>0</v>
          </cell>
          <cell r="CK41">
            <v>0</v>
          </cell>
          <cell r="CL41">
            <v>0</v>
          </cell>
          <cell r="CM41">
            <v>0</v>
          </cell>
        </row>
        <row r="42">
          <cell r="B42" t="str">
            <v>Сибирский</v>
          </cell>
          <cell r="C42">
            <v>0</v>
          </cell>
          <cell r="D42">
            <v>1</v>
          </cell>
          <cell r="E42">
            <v>0</v>
          </cell>
          <cell r="F42">
            <v>849.55</v>
          </cell>
          <cell r="G42">
            <v>464.94</v>
          </cell>
          <cell r="H42">
            <v>0</v>
          </cell>
          <cell r="I42">
            <v>0</v>
          </cell>
          <cell r="J42">
            <v>0</v>
          </cell>
          <cell r="K42">
            <v>0</v>
          </cell>
          <cell r="L42" t="str">
            <v>0</v>
          </cell>
          <cell r="M42">
            <v>0</v>
          </cell>
          <cell r="N42">
            <v>0</v>
          </cell>
          <cell r="O42">
            <v>0</v>
          </cell>
          <cell r="P42">
            <v>0</v>
          </cell>
          <cell r="Q42">
            <v>0</v>
          </cell>
          <cell r="R42">
            <v>0</v>
          </cell>
          <cell r="S42">
            <v>0</v>
          </cell>
          <cell r="T42">
            <v>0</v>
          </cell>
          <cell r="U42">
            <v>0</v>
          </cell>
          <cell r="V42" t="str">
            <v>0</v>
          </cell>
          <cell r="W42">
            <v>0</v>
          </cell>
          <cell r="X42">
            <v>0</v>
          </cell>
          <cell r="Y42">
            <v>0</v>
          </cell>
          <cell r="Z42">
            <v>0</v>
          </cell>
          <cell r="AA42">
            <v>0</v>
          </cell>
          <cell r="AB42">
            <v>0</v>
          </cell>
          <cell r="AC42">
            <v>0</v>
          </cell>
          <cell r="AD42">
            <v>0</v>
          </cell>
          <cell r="AE42">
            <v>0</v>
          </cell>
          <cell r="AF42" t="str">
            <v>0</v>
          </cell>
          <cell r="AG42">
            <v>0</v>
          </cell>
          <cell r="AH42">
            <v>0</v>
          </cell>
          <cell r="AI42">
            <v>0</v>
          </cell>
          <cell r="AJ42">
            <v>0</v>
          </cell>
          <cell r="AK42">
            <v>0</v>
          </cell>
          <cell r="AL42">
            <v>0</v>
          </cell>
          <cell r="AM42">
            <v>0</v>
          </cell>
          <cell r="AN42">
            <v>0</v>
          </cell>
          <cell r="AO42">
            <v>0</v>
          </cell>
          <cell r="AP42" t="str">
            <v>0</v>
          </cell>
          <cell r="AQ42">
            <v>0</v>
          </cell>
          <cell r="AR42">
            <v>0</v>
          </cell>
          <cell r="AS42">
            <v>0</v>
          </cell>
          <cell r="AT42">
            <v>0</v>
          </cell>
          <cell r="AU42">
            <v>0</v>
          </cell>
          <cell r="AV42">
            <v>0</v>
          </cell>
          <cell r="AW42">
            <v>0</v>
          </cell>
          <cell r="AX42">
            <v>0</v>
          </cell>
          <cell r="AY42">
            <v>0</v>
          </cell>
          <cell r="AZ42" t="str">
            <v>0</v>
          </cell>
          <cell r="BA42">
            <v>0</v>
          </cell>
          <cell r="BB42">
            <v>0</v>
          </cell>
          <cell r="BC42">
            <v>0</v>
          </cell>
          <cell r="BD42">
            <v>0</v>
          </cell>
          <cell r="BE42">
            <v>0</v>
          </cell>
          <cell r="BF42">
            <v>0</v>
          </cell>
          <cell r="BG42">
            <v>0</v>
          </cell>
          <cell r="BH42">
            <v>0</v>
          </cell>
          <cell r="BI42">
            <v>0</v>
          </cell>
          <cell r="BJ42" t="str">
            <v>0</v>
          </cell>
          <cell r="BK42">
            <v>0</v>
          </cell>
          <cell r="BL42">
            <v>0</v>
          </cell>
          <cell r="BM42">
            <v>0</v>
          </cell>
          <cell r="BN42">
            <v>0</v>
          </cell>
          <cell r="BO42">
            <v>0</v>
          </cell>
          <cell r="BP42">
            <v>0</v>
          </cell>
          <cell r="BQ42">
            <v>0</v>
          </cell>
          <cell r="BR42">
            <v>0</v>
          </cell>
          <cell r="BS42">
            <v>0</v>
          </cell>
          <cell r="BT42" t="str">
            <v>0</v>
          </cell>
          <cell r="BU42">
            <v>0</v>
          </cell>
          <cell r="BV42">
            <v>0</v>
          </cell>
          <cell r="BW42">
            <v>0</v>
          </cell>
          <cell r="BX42">
            <v>0</v>
          </cell>
          <cell r="BY42">
            <v>0</v>
          </cell>
          <cell r="BZ42">
            <v>0</v>
          </cell>
          <cell r="CA42">
            <v>0</v>
          </cell>
          <cell r="CB42">
            <v>0</v>
          </cell>
          <cell r="CC42">
            <v>0</v>
          </cell>
          <cell r="CD42" t="str">
            <v>0</v>
          </cell>
          <cell r="CE42">
            <v>0</v>
          </cell>
          <cell r="CF42">
            <v>0</v>
          </cell>
          <cell r="CG42">
            <v>0</v>
          </cell>
          <cell r="CH42">
            <v>0</v>
          </cell>
          <cell r="CI42">
            <v>0</v>
          </cell>
          <cell r="CJ42">
            <v>0</v>
          </cell>
          <cell r="CK42">
            <v>0</v>
          </cell>
          <cell r="CL42">
            <v>0</v>
          </cell>
          <cell r="CM42">
            <v>0</v>
          </cell>
          <cell r="CN42" t="str">
            <v>0</v>
          </cell>
        </row>
        <row r="43">
          <cell r="B43" t="str">
            <v>Среднерусский</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X43">
            <v>0</v>
          </cell>
          <cell r="Y43">
            <v>0</v>
          </cell>
          <cell r="Z43">
            <v>0</v>
          </cell>
          <cell r="AA43">
            <v>0</v>
          </cell>
          <cell r="AB43">
            <v>0</v>
          </cell>
          <cell r="AC43">
            <v>0</v>
          </cell>
          <cell r="AD43">
            <v>0</v>
          </cell>
          <cell r="AE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BA43">
            <v>0</v>
          </cell>
          <cell r="BB43">
            <v>0</v>
          </cell>
          <cell r="BC43">
            <v>0</v>
          </cell>
          <cell r="BD43">
            <v>0</v>
          </cell>
          <cell r="BE43">
            <v>0</v>
          </cell>
          <cell r="BF43">
            <v>0</v>
          </cell>
          <cell r="BG43">
            <v>0</v>
          </cell>
          <cell r="BH43">
            <v>0</v>
          </cell>
          <cell r="BI43">
            <v>0</v>
          </cell>
          <cell r="BK43">
            <v>1</v>
          </cell>
          <cell r="BL43">
            <v>1</v>
          </cell>
          <cell r="BM43">
            <v>1128.22</v>
          </cell>
          <cell r="BN43">
            <v>1010.62</v>
          </cell>
          <cell r="BO43">
            <v>117.6</v>
          </cell>
          <cell r="BP43">
            <v>0</v>
          </cell>
          <cell r="BQ43">
            <v>0</v>
          </cell>
          <cell r="BR43">
            <v>0</v>
          </cell>
          <cell r="BS43">
            <v>0</v>
          </cell>
          <cell r="BU43">
            <v>1</v>
          </cell>
          <cell r="BV43">
            <v>1</v>
          </cell>
          <cell r="BW43">
            <v>2524.79</v>
          </cell>
          <cell r="BX43">
            <v>2524.7800000000002</v>
          </cell>
          <cell r="BY43">
            <v>0.01</v>
          </cell>
          <cell r="BZ43">
            <v>0</v>
          </cell>
          <cell r="CA43">
            <v>0</v>
          </cell>
          <cell r="CB43">
            <v>0</v>
          </cell>
          <cell r="CC43">
            <v>0</v>
          </cell>
          <cell r="CE43">
            <v>0</v>
          </cell>
          <cell r="CF43">
            <v>0</v>
          </cell>
          <cell r="CG43">
            <v>0</v>
          </cell>
          <cell r="CH43">
            <v>0</v>
          </cell>
          <cell r="CI43">
            <v>0</v>
          </cell>
          <cell r="CJ43">
            <v>0</v>
          </cell>
          <cell r="CK43">
            <v>0</v>
          </cell>
          <cell r="CL43">
            <v>0</v>
          </cell>
          <cell r="CM43">
            <v>0</v>
          </cell>
        </row>
        <row r="44">
          <cell r="B44" t="str">
            <v>Уральский</v>
          </cell>
          <cell r="C44">
            <v>5</v>
          </cell>
          <cell r="D44">
            <v>5</v>
          </cell>
          <cell r="E44">
            <v>241.72</v>
          </cell>
          <cell r="F44">
            <v>241.68</v>
          </cell>
          <cell r="G44">
            <v>492.56</v>
          </cell>
          <cell r="H44">
            <v>0</v>
          </cell>
          <cell r="I44">
            <v>0.03</v>
          </cell>
          <cell r="J44">
            <v>0</v>
          </cell>
          <cell r="K44">
            <v>0</v>
          </cell>
          <cell r="M44">
            <v>0</v>
          </cell>
          <cell r="N44">
            <v>0</v>
          </cell>
          <cell r="O44">
            <v>0</v>
          </cell>
          <cell r="P44">
            <v>0</v>
          </cell>
          <cell r="Q44">
            <v>0</v>
          </cell>
          <cell r="R44">
            <v>0</v>
          </cell>
          <cell r="S44">
            <v>0</v>
          </cell>
          <cell r="T44">
            <v>0</v>
          </cell>
          <cell r="U44">
            <v>0</v>
          </cell>
          <cell r="W44">
            <v>0</v>
          </cell>
          <cell r="X44">
            <v>0</v>
          </cell>
          <cell r="Y44">
            <v>0</v>
          </cell>
          <cell r="Z44">
            <v>0</v>
          </cell>
          <cell r="AA44">
            <v>0</v>
          </cell>
          <cell r="AB44">
            <v>0</v>
          </cell>
          <cell r="AC44">
            <v>0</v>
          </cell>
          <cell r="AD44">
            <v>0</v>
          </cell>
          <cell r="AE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BA44">
            <v>0</v>
          </cell>
          <cell r="BB44">
            <v>0</v>
          </cell>
          <cell r="BC44">
            <v>0</v>
          </cell>
          <cell r="BD44">
            <v>0</v>
          </cell>
          <cell r="BE44">
            <v>0</v>
          </cell>
          <cell r="BF44">
            <v>0</v>
          </cell>
          <cell r="BG44">
            <v>0</v>
          </cell>
          <cell r="BH44">
            <v>0</v>
          </cell>
          <cell r="BI44">
            <v>0</v>
          </cell>
          <cell r="BK44">
            <v>0</v>
          </cell>
          <cell r="BL44">
            <v>0</v>
          </cell>
          <cell r="BM44">
            <v>0</v>
          </cell>
          <cell r="BN44">
            <v>0</v>
          </cell>
          <cell r="BO44">
            <v>0</v>
          </cell>
          <cell r="BP44">
            <v>0</v>
          </cell>
          <cell r="BQ44">
            <v>0</v>
          </cell>
          <cell r="BR44">
            <v>0</v>
          </cell>
          <cell r="BS44">
            <v>0</v>
          </cell>
          <cell r="BU44">
            <v>0</v>
          </cell>
          <cell r="BV44">
            <v>0</v>
          </cell>
          <cell r="BW44">
            <v>0</v>
          </cell>
          <cell r="BX44">
            <v>0</v>
          </cell>
          <cell r="BY44">
            <v>0</v>
          </cell>
          <cell r="BZ44">
            <v>0</v>
          </cell>
          <cell r="CA44">
            <v>0</v>
          </cell>
          <cell r="CB44">
            <v>0</v>
          </cell>
          <cell r="CC44">
            <v>0</v>
          </cell>
          <cell r="CE44">
            <v>0</v>
          </cell>
          <cell r="CF44">
            <v>0</v>
          </cell>
          <cell r="CG44">
            <v>0</v>
          </cell>
          <cell r="CH44">
            <v>0</v>
          </cell>
          <cell r="CI44">
            <v>0</v>
          </cell>
          <cell r="CJ44">
            <v>0</v>
          </cell>
          <cell r="CK44">
            <v>0</v>
          </cell>
          <cell r="CL44">
            <v>0</v>
          </cell>
          <cell r="CM44">
            <v>0</v>
          </cell>
        </row>
        <row r="45">
          <cell r="B45" t="str">
            <v>Центрально-Черноземный</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X45">
            <v>0</v>
          </cell>
          <cell r="Y45">
            <v>0</v>
          </cell>
          <cell r="Z45">
            <v>0</v>
          </cell>
          <cell r="AA45">
            <v>0</v>
          </cell>
          <cell r="AB45">
            <v>0</v>
          </cell>
          <cell r="AC45">
            <v>0</v>
          </cell>
          <cell r="AD45">
            <v>0</v>
          </cell>
          <cell r="AE45">
            <v>0</v>
          </cell>
          <cell r="AG45">
            <v>0</v>
          </cell>
          <cell r="AH45">
            <v>0</v>
          </cell>
          <cell r="AI45">
            <v>0</v>
          </cell>
          <cell r="AJ45">
            <v>0</v>
          </cell>
          <cell r="AK45">
            <v>0</v>
          </cell>
          <cell r="AL45">
            <v>0</v>
          </cell>
          <cell r="AM45">
            <v>0</v>
          </cell>
          <cell r="AN45">
            <v>0</v>
          </cell>
          <cell r="AO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K45">
            <v>0</v>
          </cell>
          <cell r="BL45">
            <v>0</v>
          </cell>
          <cell r="BM45">
            <v>0</v>
          </cell>
          <cell r="BN45">
            <v>0</v>
          </cell>
          <cell r="BO45">
            <v>0</v>
          </cell>
          <cell r="BP45">
            <v>0</v>
          </cell>
          <cell r="BQ45">
            <v>0</v>
          </cell>
          <cell r="BR45">
            <v>0</v>
          </cell>
          <cell r="BS45">
            <v>0</v>
          </cell>
          <cell r="BU45">
            <v>0</v>
          </cell>
          <cell r="BV45">
            <v>0</v>
          </cell>
          <cell r="BW45">
            <v>0</v>
          </cell>
          <cell r="BX45">
            <v>0</v>
          </cell>
          <cell r="BY45">
            <v>0</v>
          </cell>
          <cell r="BZ45">
            <v>0</v>
          </cell>
          <cell r="CA45">
            <v>0</v>
          </cell>
          <cell r="CB45">
            <v>0</v>
          </cell>
          <cell r="CC45">
            <v>0</v>
          </cell>
          <cell r="CE45">
            <v>0</v>
          </cell>
          <cell r="CF45">
            <v>0</v>
          </cell>
          <cell r="CG45">
            <v>0</v>
          </cell>
          <cell r="CH45">
            <v>0</v>
          </cell>
          <cell r="CI45">
            <v>0</v>
          </cell>
          <cell r="CJ45">
            <v>0</v>
          </cell>
          <cell r="CK45">
            <v>0</v>
          </cell>
          <cell r="CL45">
            <v>0</v>
          </cell>
          <cell r="CM45">
            <v>0</v>
          </cell>
        </row>
        <row r="46">
          <cell r="B46" t="str">
            <v>Юго-Западный</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G46">
            <v>0</v>
          </cell>
          <cell r="AH46">
            <v>0</v>
          </cell>
          <cell r="AI46">
            <v>0</v>
          </cell>
          <cell r="AJ46">
            <v>0</v>
          </cell>
          <cell r="AK46">
            <v>0</v>
          </cell>
          <cell r="AL46">
            <v>0</v>
          </cell>
          <cell r="AM46">
            <v>0</v>
          </cell>
          <cell r="AN46">
            <v>0</v>
          </cell>
          <cell r="AO46">
            <v>0</v>
          </cell>
          <cell r="AQ46">
            <v>0</v>
          </cell>
          <cell r="AR46">
            <v>0</v>
          </cell>
          <cell r="AS46">
            <v>0</v>
          </cell>
          <cell r="AT46">
            <v>0</v>
          </cell>
          <cell r="AU46">
            <v>0</v>
          </cell>
          <cell r="AV46">
            <v>0</v>
          </cell>
          <cell r="AW46">
            <v>0</v>
          </cell>
          <cell r="AX46">
            <v>0</v>
          </cell>
          <cell r="AY46">
            <v>0</v>
          </cell>
          <cell r="BA46">
            <v>0</v>
          </cell>
          <cell r="BB46">
            <v>0</v>
          </cell>
          <cell r="BC46">
            <v>0</v>
          </cell>
          <cell r="BD46">
            <v>0</v>
          </cell>
          <cell r="BE46">
            <v>0</v>
          </cell>
          <cell r="BF46">
            <v>0</v>
          </cell>
          <cell r="BG46">
            <v>0</v>
          </cell>
          <cell r="BH46">
            <v>0</v>
          </cell>
          <cell r="BI46">
            <v>0</v>
          </cell>
          <cell r="BK46">
            <v>0</v>
          </cell>
          <cell r="BL46">
            <v>0</v>
          </cell>
          <cell r="BM46">
            <v>0</v>
          </cell>
          <cell r="BN46">
            <v>0</v>
          </cell>
          <cell r="BO46">
            <v>0</v>
          </cell>
          <cell r="BP46">
            <v>0</v>
          </cell>
          <cell r="BQ46">
            <v>0</v>
          </cell>
          <cell r="BR46">
            <v>0</v>
          </cell>
          <cell r="BS46">
            <v>0</v>
          </cell>
          <cell r="BU46">
            <v>0</v>
          </cell>
          <cell r="BV46">
            <v>0</v>
          </cell>
          <cell r="BW46">
            <v>0</v>
          </cell>
          <cell r="BX46">
            <v>0</v>
          </cell>
          <cell r="BY46">
            <v>0</v>
          </cell>
          <cell r="BZ46">
            <v>0</v>
          </cell>
          <cell r="CA46">
            <v>0</v>
          </cell>
          <cell r="CB46">
            <v>0</v>
          </cell>
          <cell r="CC46">
            <v>0</v>
          </cell>
          <cell r="CE46">
            <v>0</v>
          </cell>
          <cell r="CF46">
            <v>0</v>
          </cell>
          <cell r="CG46">
            <v>0</v>
          </cell>
          <cell r="CH46">
            <v>0</v>
          </cell>
          <cell r="CI46">
            <v>0</v>
          </cell>
          <cell r="CJ46">
            <v>0</v>
          </cell>
          <cell r="CK46">
            <v>0</v>
          </cell>
          <cell r="CL46">
            <v>0</v>
          </cell>
          <cell r="CM46">
            <v>0</v>
          </cell>
        </row>
        <row r="52">
          <cell r="B52" t="str">
            <v>Алтайский</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X52">
            <v>0</v>
          </cell>
          <cell r="Y52">
            <v>0</v>
          </cell>
          <cell r="Z52">
            <v>0</v>
          </cell>
          <cell r="AA52">
            <v>0</v>
          </cell>
          <cell r="AB52">
            <v>0</v>
          </cell>
          <cell r="AC52">
            <v>0</v>
          </cell>
          <cell r="AD52">
            <v>0</v>
          </cell>
          <cell r="AE52">
            <v>0</v>
          </cell>
          <cell r="AG52">
            <v>0</v>
          </cell>
          <cell r="AH52">
            <v>0</v>
          </cell>
          <cell r="AI52">
            <v>0</v>
          </cell>
          <cell r="AJ52">
            <v>0</v>
          </cell>
          <cell r="AK52">
            <v>0</v>
          </cell>
          <cell r="AL52">
            <v>0</v>
          </cell>
          <cell r="AM52">
            <v>0</v>
          </cell>
          <cell r="AN52">
            <v>0</v>
          </cell>
          <cell r="AO52">
            <v>0</v>
          </cell>
          <cell r="AQ52">
            <v>0</v>
          </cell>
          <cell r="AR52">
            <v>0</v>
          </cell>
          <cell r="AS52">
            <v>0</v>
          </cell>
          <cell r="AT52">
            <v>0</v>
          </cell>
          <cell r="AU52">
            <v>0</v>
          </cell>
          <cell r="AV52">
            <v>0</v>
          </cell>
          <cell r="AW52">
            <v>0</v>
          </cell>
          <cell r="AX52">
            <v>0</v>
          </cell>
          <cell r="AY52">
            <v>0</v>
          </cell>
          <cell r="BA52">
            <v>0</v>
          </cell>
          <cell r="BB52">
            <v>0</v>
          </cell>
          <cell r="BC52">
            <v>0</v>
          </cell>
          <cell r="BD52">
            <v>0</v>
          </cell>
          <cell r="BE52">
            <v>0</v>
          </cell>
          <cell r="BF52">
            <v>0</v>
          </cell>
          <cell r="BG52">
            <v>0</v>
          </cell>
          <cell r="BH52">
            <v>0</v>
          </cell>
          <cell r="BI52">
            <v>0</v>
          </cell>
          <cell r="BK52">
            <v>0</v>
          </cell>
          <cell r="BL52">
            <v>0</v>
          </cell>
          <cell r="BM52">
            <v>0</v>
          </cell>
          <cell r="BN52">
            <v>0</v>
          </cell>
          <cell r="BO52">
            <v>0</v>
          </cell>
          <cell r="BP52">
            <v>0</v>
          </cell>
          <cell r="BQ52">
            <v>0</v>
          </cell>
          <cell r="BR52">
            <v>0</v>
          </cell>
          <cell r="BS52">
            <v>0</v>
          </cell>
          <cell r="BU52">
            <v>0</v>
          </cell>
          <cell r="BV52">
            <v>0</v>
          </cell>
          <cell r="BW52">
            <v>0</v>
          </cell>
          <cell r="BX52">
            <v>0</v>
          </cell>
          <cell r="BY52">
            <v>0</v>
          </cell>
          <cell r="BZ52">
            <v>0</v>
          </cell>
          <cell r="CA52">
            <v>0</v>
          </cell>
          <cell r="CB52">
            <v>0</v>
          </cell>
          <cell r="CC52">
            <v>0</v>
          </cell>
          <cell r="CE52">
            <v>0</v>
          </cell>
          <cell r="CF52">
            <v>0</v>
          </cell>
          <cell r="CG52">
            <v>0</v>
          </cell>
          <cell r="CH52">
            <v>0</v>
          </cell>
          <cell r="CI52">
            <v>0</v>
          </cell>
          <cell r="CJ52">
            <v>0</v>
          </cell>
          <cell r="CK52">
            <v>0</v>
          </cell>
          <cell r="CL52">
            <v>0</v>
          </cell>
          <cell r="CM52">
            <v>0</v>
          </cell>
        </row>
        <row r="53">
          <cell r="B53" t="str">
            <v>Байкальский</v>
          </cell>
          <cell r="C53">
            <v>0</v>
          </cell>
          <cell r="D53">
            <v>0</v>
          </cell>
          <cell r="E53">
            <v>0</v>
          </cell>
          <cell r="F53">
            <v>0</v>
          </cell>
          <cell r="G53">
            <v>0</v>
          </cell>
          <cell r="H53">
            <v>0</v>
          </cell>
          <cell r="I53">
            <v>0</v>
          </cell>
          <cell r="J53">
            <v>0</v>
          </cell>
          <cell r="K53">
            <v>0</v>
          </cell>
          <cell r="L53" t="str">
            <v>0</v>
          </cell>
          <cell r="M53">
            <v>0</v>
          </cell>
          <cell r="N53">
            <v>0</v>
          </cell>
          <cell r="O53">
            <v>0</v>
          </cell>
          <cell r="P53">
            <v>0</v>
          </cell>
          <cell r="Q53">
            <v>0</v>
          </cell>
          <cell r="R53">
            <v>0</v>
          </cell>
          <cell r="S53">
            <v>0</v>
          </cell>
          <cell r="T53">
            <v>0</v>
          </cell>
          <cell r="U53">
            <v>0</v>
          </cell>
          <cell r="V53" t="str">
            <v>0</v>
          </cell>
          <cell r="W53">
            <v>0</v>
          </cell>
          <cell r="X53">
            <v>0</v>
          </cell>
          <cell r="Y53">
            <v>0</v>
          </cell>
          <cell r="Z53">
            <v>0</v>
          </cell>
          <cell r="AA53">
            <v>0</v>
          </cell>
          <cell r="AB53">
            <v>0</v>
          </cell>
          <cell r="AC53">
            <v>0</v>
          </cell>
          <cell r="AD53">
            <v>0</v>
          </cell>
          <cell r="AE53">
            <v>0</v>
          </cell>
          <cell r="AF53" t="str">
            <v>0</v>
          </cell>
          <cell r="AG53">
            <v>0</v>
          </cell>
          <cell r="AH53">
            <v>0</v>
          </cell>
          <cell r="AI53">
            <v>0</v>
          </cell>
          <cell r="AJ53">
            <v>0</v>
          </cell>
          <cell r="AK53">
            <v>0</v>
          </cell>
          <cell r="AL53">
            <v>0</v>
          </cell>
          <cell r="AM53">
            <v>0</v>
          </cell>
          <cell r="AN53">
            <v>0</v>
          </cell>
          <cell r="AO53">
            <v>0</v>
          </cell>
          <cell r="AP53" t="str">
            <v>0</v>
          </cell>
          <cell r="AQ53">
            <v>0</v>
          </cell>
          <cell r="AR53">
            <v>0</v>
          </cell>
          <cell r="AS53">
            <v>0</v>
          </cell>
          <cell r="AT53">
            <v>0</v>
          </cell>
          <cell r="AU53">
            <v>0</v>
          </cell>
          <cell r="AV53">
            <v>0</v>
          </cell>
          <cell r="AW53">
            <v>0</v>
          </cell>
          <cell r="AX53">
            <v>0</v>
          </cell>
          <cell r="AY53">
            <v>0</v>
          </cell>
          <cell r="AZ53" t="str">
            <v>0</v>
          </cell>
          <cell r="BA53">
            <v>0</v>
          </cell>
          <cell r="BB53">
            <v>0</v>
          </cell>
          <cell r="BC53">
            <v>0</v>
          </cell>
          <cell r="BD53">
            <v>0</v>
          </cell>
          <cell r="BE53">
            <v>0</v>
          </cell>
          <cell r="BF53">
            <v>0</v>
          </cell>
          <cell r="BG53">
            <v>0</v>
          </cell>
          <cell r="BH53">
            <v>0</v>
          </cell>
          <cell r="BI53">
            <v>0</v>
          </cell>
          <cell r="BJ53" t="str">
            <v>0</v>
          </cell>
          <cell r="BK53">
            <v>0</v>
          </cell>
          <cell r="BL53">
            <v>0</v>
          </cell>
          <cell r="BM53">
            <v>0</v>
          </cell>
          <cell r="BN53">
            <v>0</v>
          </cell>
          <cell r="BO53">
            <v>0</v>
          </cell>
          <cell r="BP53">
            <v>0</v>
          </cell>
          <cell r="BQ53">
            <v>0</v>
          </cell>
          <cell r="BR53">
            <v>0</v>
          </cell>
          <cell r="BS53">
            <v>0</v>
          </cell>
          <cell r="BT53" t="str">
            <v>0</v>
          </cell>
          <cell r="BU53">
            <v>0</v>
          </cell>
          <cell r="BV53">
            <v>0</v>
          </cell>
          <cell r="BW53">
            <v>0</v>
          </cell>
          <cell r="BX53">
            <v>0</v>
          </cell>
          <cell r="BY53">
            <v>0</v>
          </cell>
          <cell r="BZ53">
            <v>0</v>
          </cell>
          <cell r="CA53">
            <v>0</v>
          </cell>
          <cell r="CB53">
            <v>0</v>
          </cell>
          <cell r="CC53">
            <v>0</v>
          </cell>
          <cell r="CD53" t="str">
            <v>0</v>
          </cell>
          <cell r="CE53">
            <v>0</v>
          </cell>
          <cell r="CF53">
            <v>0</v>
          </cell>
          <cell r="CG53">
            <v>0</v>
          </cell>
          <cell r="CH53">
            <v>0</v>
          </cell>
          <cell r="CI53">
            <v>0</v>
          </cell>
          <cell r="CJ53">
            <v>0</v>
          </cell>
          <cell r="CK53">
            <v>0</v>
          </cell>
          <cell r="CL53">
            <v>0</v>
          </cell>
          <cell r="CM53">
            <v>0</v>
          </cell>
          <cell r="CN53" t="str">
            <v>0</v>
          </cell>
        </row>
        <row r="54">
          <cell r="B54" t="str">
            <v>Волго-Вятский</v>
          </cell>
          <cell r="C54">
            <v>0</v>
          </cell>
          <cell r="D54">
            <v>0</v>
          </cell>
          <cell r="E54">
            <v>0</v>
          </cell>
          <cell r="F54">
            <v>0</v>
          </cell>
          <cell r="G54">
            <v>0</v>
          </cell>
          <cell r="H54">
            <v>0</v>
          </cell>
          <cell r="I54">
            <v>0</v>
          </cell>
          <cell r="J54">
            <v>0</v>
          </cell>
          <cell r="K54">
            <v>0</v>
          </cell>
          <cell r="L54" t="str">
            <v>0</v>
          </cell>
          <cell r="M54">
            <v>0</v>
          </cell>
          <cell r="N54">
            <v>0</v>
          </cell>
          <cell r="O54">
            <v>0</v>
          </cell>
          <cell r="P54">
            <v>0</v>
          </cell>
          <cell r="Q54">
            <v>0</v>
          </cell>
          <cell r="R54">
            <v>0</v>
          </cell>
          <cell r="S54">
            <v>0</v>
          </cell>
          <cell r="T54">
            <v>0</v>
          </cell>
          <cell r="U54">
            <v>0</v>
          </cell>
          <cell r="V54" t="str">
            <v>0</v>
          </cell>
          <cell r="W54">
            <v>0</v>
          </cell>
          <cell r="X54">
            <v>0</v>
          </cell>
          <cell r="Y54">
            <v>0</v>
          </cell>
          <cell r="Z54">
            <v>0</v>
          </cell>
          <cell r="AA54">
            <v>0</v>
          </cell>
          <cell r="AB54">
            <v>0</v>
          </cell>
          <cell r="AC54">
            <v>0</v>
          </cell>
          <cell r="AD54">
            <v>0</v>
          </cell>
          <cell r="AE54">
            <v>0</v>
          </cell>
          <cell r="AF54" t="str">
            <v>0</v>
          </cell>
          <cell r="AG54">
            <v>0</v>
          </cell>
          <cell r="AH54">
            <v>0</v>
          </cell>
          <cell r="AI54">
            <v>0</v>
          </cell>
          <cell r="AJ54">
            <v>0</v>
          </cell>
          <cell r="AK54">
            <v>0</v>
          </cell>
          <cell r="AL54">
            <v>0</v>
          </cell>
          <cell r="AM54">
            <v>0</v>
          </cell>
          <cell r="AN54">
            <v>0</v>
          </cell>
          <cell r="AO54">
            <v>0</v>
          </cell>
          <cell r="AP54" t="str">
            <v>0</v>
          </cell>
          <cell r="AQ54">
            <v>0</v>
          </cell>
          <cell r="AR54">
            <v>0</v>
          </cell>
          <cell r="AS54">
            <v>0</v>
          </cell>
          <cell r="AT54">
            <v>0</v>
          </cell>
          <cell r="AU54">
            <v>0</v>
          </cell>
          <cell r="AV54">
            <v>0</v>
          </cell>
          <cell r="AW54">
            <v>0</v>
          </cell>
          <cell r="AX54">
            <v>0</v>
          </cell>
          <cell r="AY54">
            <v>0</v>
          </cell>
          <cell r="AZ54" t="str">
            <v>0</v>
          </cell>
          <cell r="BA54">
            <v>0</v>
          </cell>
          <cell r="BB54">
            <v>0</v>
          </cell>
          <cell r="BC54">
            <v>0</v>
          </cell>
          <cell r="BD54">
            <v>0</v>
          </cell>
          <cell r="BE54">
            <v>0</v>
          </cell>
          <cell r="BF54">
            <v>0</v>
          </cell>
          <cell r="BG54">
            <v>0</v>
          </cell>
          <cell r="BH54">
            <v>0</v>
          </cell>
          <cell r="BI54">
            <v>0</v>
          </cell>
          <cell r="BJ54" t="str">
            <v>0</v>
          </cell>
          <cell r="BK54">
            <v>0</v>
          </cell>
          <cell r="BL54">
            <v>0</v>
          </cell>
          <cell r="BM54">
            <v>0</v>
          </cell>
          <cell r="BN54">
            <v>0</v>
          </cell>
          <cell r="BO54">
            <v>0</v>
          </cell>
          <cell r="BP54">
            <v>0</v>
          </cell>
          <cell r="BQ54">
            <v>0</v>
          </cell>
          <cell r="BR54">
            <v>0</v>
          </cell>
          <cell r="BS54">
            <v>0</v>
          </cell>
          <cell r="BT54" t="str">
            <v>0</v>
          </cell>
          <cell r="BU54">
            <v>0</v>
          </cell>
          <cell r="BV54">
            <v>0</v>
          </cell>
          <cell r="BW54">
            <v>0</v>
          </cell>
          <cell r="BX54">
            <v>0</v>
          </cell>
          <cell r="BY54">
            <v>0</v>
          </cell>
          <cell r="BZ54">
            <v>0</v>
          </cell>
          <cell r="CA54">
            <v>0</v>
          </cell>
          <cell r="CB54">
            <v>0</v>
          </cell>
          <cell r="CC54">
            <v>0</v>
          </cell>
          <cell r="CD54" t="str">
            <v>0</v>
          </cell>
          <cell r="CE54">
            <v>0</v>
          </cell>
          <cell r="CF54">
            <v>0</v>
          </cell>
          <cell r="CG54">
            <v>0</v>
          </cell>
          <cell r="CH54">
            <v>0</v>
          </cell>
          <cell r="CI54">
            <v>0</v>
          </cell>
          <cell r="CJ54">
            <v>0</v>
          </cell>
          <cell r="CK54">
            <v>0</v>
          </cell>
          <cell r="CL54">
            <v>0</v>
          </cell>
          <cell r="CM54">
            <v>0</v>
          </cell>
          <cell r="CN54" t="str">
            <v>0</v>
          </cell>
        </row>
        <row r="55">
          <cell r="B55" t="str">
            <v>Восточно-Сибирский</v>
          </cell>
          <cell r="C55">
            <v>0</v>
          </cell>
          <cell r="D55">
            <v>0</v>
          </cell>
          <cell r="E55">
            <v>0</v>
          </cell>
          <cell r="F55">
            <v>0</v>
          </cell>
          <cell r="G55">
            <v>0</v>
          </cell>
          <cell r="H55">
            <v>0</v>
          </cell>
          <cell r="I55">
            <v>0</v>
          </cell>
          <cell r="J55">
            <v>0</v>
          </cell>
          <cell r="K55">
            <v>0</v>
          </cell>
          <cell r="M55">
            <v>0</v>
          </cell>
          <cell r="N55">
            <v>0</v>
          </cell>
          <cell r="O55">
            <v>0</v>
          </cell>
          <cell r="P55">
            <v>0</v>
          </cell>
          <cell r="Q55">
            <v>0</v>
          </cell>
          <cell r="R55">
            <v>0</v>
          </cell>
          <cell r="S55">
            <v>0</v>
          </cell>
          <cell r="T55">
            <v>0</v>
          </cell>
          <cell r="U55">
            <v>0</v>
          </cell>
          <cell r="W55">
            <v>0</v>
          </cell>
          <cell r="X55">
            <v>0</v>
          </cell>
          <cell r="Y55">
            <v>0</v>
          </cell>
          <cell r="Z55">
            <v>0</v>
          </cell>
          <cell r="AA55">
            <v>0</v>
          </cell>
          <cell r="AB55">
            <v>0</v>
          </cell>
          <cell r="AC55">
            <v>0</v>
          </cell>
          <cell r="AD55">
            <v>0</v>
          </cell>
          <cell r="AE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BA55">
            <v>0</v>
          </cell>
          <cell r="BB55">
            <v>0</v>
          </cell>
          <cell r="BC55">
            <v>0</v>
          </cell>
          <cell r="BD55">
            <v>0</v>
          </cell>
          <cell r="BE55">
            <v>0</v>
          </cell>
          <cell r="BF55">
            <v>0</v>
          </cell>
          <cell r="BG55">
            <v>0</v>
          </cell>
          <cell r="BH55">
            <v>0</v>
          </cell>
          <cell r="BI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E55">
            <v>0</v>
          </cell>
          <cell r="CF55">
            <v>0</v>
          </cell>
          <cell r="CG55">
            <v>0</v>
          </cell>
          <cell r="CH55">
            <v>0</v>
          </cell>
          <cell r="CI55">
            <v>0</v>
          </cell>
          <cell r="CJ55">
            <v>0</v>
          </cell>
          <cell r="CK55">
            <v>0</v>
          </cell>
          <cell r="CL55">
            <v>0</v>
          </cell>
          <cell r="CM55">
            <v>0</v>
          </cell>
        </row>
        <row r="56">
          <cell r="B56" t="str">
            <v>Дальневосточный</v>
          </cell>
          <cell r="C56">
            <v>0</v>
          </cell>
          <cell r="D56">
            <v>0</v>
          </cell>
          <cell r="E56">
            <v>0</v>
          </cell>
          <cell r="F56">
            <v>0</v>
          </cell>
          <cell r="G56">
            <v>0</v>
          </cell>
          <cell r="H56">
            <v>0</v>
          </cell>
          <cell r="I56">
            <v>0</v>
          </cell>
          <cell r="J56">
            <v>0</v>
          </cell>
          <cell r="K56">
            <v>0</v>
          </cell>
          <cell r="L56" t="str">
            <v>0</v>
          </cell>
          <cell r="M56">
            <v>0</v>
          </cell>
          <cell r="N56">
            <v>0</v>
          </cell>
          <cell r="O56">
            <v>0</v>
          </cell>
          <cell r="P56">
            <v>0</v>
          </cell>
          <cell r="Q56">
            <v>0</v>
          </cell>
          <cell r="R56">
            <v>0</v>
          </cell>
          <cell r="S56">
            <v>0</v>
          </cell>
          <cell r="T56">
            <v>0</v>
          </cell>
          <cell r="U56">
            <v>0</v>
          </cell>
          <cell r="V56" t="str">
            <v>0</v>
          </cell>
          <cell r="W56">
            <v>0</v>
          </cell>
          <cell r="X56">
            <v>0</v>
          </cell>
          <cell r="Y56">
            <v>0</v>
          </cell>
          <cell r="Z56">
            <v>0</v>
          </cell>
          <cell r="AA56">
            <v>0</v>
          </cell>
          <cell r="AB56">
            <v>0</v>
          </cell>
          <cell r="AC56">
            <v>0</v>
          </cell>
          <cell r="AD56">
            <v>0</v>
          </cell>
          <cell r="AE56">
            <v>0</v>
          </cell>
          <cell r="AF56" t="str">
            <v>0</v>
          </cell>
          <cell r="AG56">
            <v>0</v>
          </cell>
          <cell r="AH56">
            <v>0</v>
          </cell>
          <cell r="AI56">
            <v>0</v>
          </cell>
          <cell r="AJ56">
            <v>0</v>
          </cell>
          <cell r="AK56">
            <v>0</v>
          </cell>
          <cell r="AL56">
            <v>0</v>
          </cell>
          <cell r="AM56">
            <v>0</v>
          </cell>
          <cell r="AN56">
            <v>0</v>
          </cell>
          <cell r="AO56">
            <v>0</v>
          </cell>
          <cell r="AP56" t="str">
            <v>0</v>
          </cell>
          <cell r="AQ56">
            <v>0</v>
          </cell>
          <cell r="AR56">
            <v>0</v>
          </cell>
          <cell r="AS56">
            <v>0</v>
          </cell>
          <cell r="AT56">
            <v>0</v>
          </cell>
          <cell r="AU56">
            <v>0</v>
          </cell>
          <cell r="AV56">
            <v>0</v>
          </cell>
          <cell r="AW56">
            <v>0</v>
          </cell>
          <cell r="AX56">
            <v>0</v>
          </cell>
          <cell r="AY56">
            <v>0</v>
          </cell>
          <cell r="AZ56" t="str">
            <v>0</v>
          </cell>
          <cell r="BA56">
            <v>0</v>
          </cell>
          <cell r="BB56">
            <v>0</v>
          </cell>
          <cell r="BC56">
            <v>0</v>
          </cell>
          <cell r="BD56">
            <v>0</v>
          </cell>
          <cell r="BE56">
            <v>0</v>
          </cell>
          <cell r="BF56">
            <v>0</v>
          </cell>
          <cell r="BG56">
            <v>0</v>
          </cell>
          <cell r="BH56">
            <v>0</v>
          </cell>
          <cell r="BI56">
            <v>0</v>
          </cell>
          <cell r="BJ56" t="str">
            <v>0</v>
          </cell>
          <cell r="BK56">
            <v>0</v>
          </cell>
          <cell r="BL56">
            <v>0</v>
          </cell>
          <cell r="BM56">
            <v>0</v>
          </cell>
          <cell r="BN56">
            <v>0</v>
          </cell>
          <cell r="BO56">
            <v>0</v>
          </cell>
          <cell r="BP56">
            <v>0</v>
          </cell>
          <cell r="BQ56">
            <v>0</v>
          </cell>
          <cell r="BR56">
            <v>0</v>
          </cell>
          <cell r="BS56">
            <v>0</v>
          </cell>
          <cell r="BT56" t="str">
            <v>0</v>
          </cell>
          <cell r="BU56">
            <v>0</v>
          </cell>
          <cell r="BV56">
            <v>0</v>
          </cell>
          <cell r="BW56">
            <v>0</v>
          </cell>
          <cell r="BX56">
            <v>0</v>
          </cell>
          <cell r="BY56">
            <v>0</v>
          </cell>
          <cell r="BZ56">
            <v>0</v>
          </cell>
          <cell r="CA56">
            <v>0</v>
          </cell>
          <cell r="CB56">
            <v>0</v>
          </cell>
          <cell r="CC56">
            <v>0</v>
          </cell>
          <cell r="CD56" t="str">
            <v>0</v>
          </cell>
          <cell r="CE56">
            <v>0</v>
          </cell>
          <cell r="CF56">
            <v>0</v>
          </cell>
          <cell r="CG56">
            <v>0</v>
          </cell>
          <cell r="CH56">
            <v>0</v>
          </cell>
          <cell r="CI56">
            <v>0</v>
          </cell>
          <cell r="CJ56">
            <v>0</v>
          </cell>
          <cell r="CK56">
            <v>0</v>
          </cell>
          <cell r="CL56">
            <v>0</v>
          </cell>
          <cell r="CM56">
            <v>0</v>
          </cell>
          <cell r="CN56" t="str">
            <v>0</v>
          </cell>
        </row>
        <row r="57">
          <cell r="B57" t="str">
            <v>Западно-Сибирский</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X57">
            <v>0</v>
          </cell>
          <cell r="Y57">
            <v>0</v>
          </cell>
          <cell r="Z57">
            <v>0</v>
          </cell>
          <cell r="AA57">
            <v>0</v>
          </cell>
          <cell r="AB57">
            <v>0</v>
          </cell>
          <cell r="AC57">
            <v>0</v>
          </cell>
          <cell r="AD57">
            <v>0</v>
          </cell>
          <cell r="AE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BA57">
            <v>0</v>
          </cell>
          <cell r="BB57">
            <v>0</v>
          </cell>
          <cell r="BC57">
            <v>0</v>
          </cell>
          <cell r="BD57">
            <v>0</v>
          </cell>
          <cell r="BE57">
            <v>0</v>
          </cell>
          <cell r="BF57">
            <v>0</v>
          </cell>
          <cell r="BG57">
            <v>0</v>
          </cell>
          <cell r="BH57">
            <v>0</v>
          </cell>
          <cell r="BI57">
            <v>0</v>
          </cell>
          <cell r="BK57">
            <v>0</v>
          </cell>
          <cell r="BL57">
            <v>0</v>
          </cell>
          <cell r="BM57">
            <v>0</v>
          </cell>
          <cell r="BN57">
            <v>0</v>
          </cell>
          <cell r="BO57">
            <v>0</v>
          </cell>
          <cell r="BP57">
            <v>0</v>
          </cell>
          <cell r="BQ57">
            <v>0</v>
          </cell>
          <cell r="BR57">
            <v>0</v>
          </cell>
          <cell r="BS57">
            <v>0</v>
          </cell>
          <cell r="BU57">
            <v>0</v>
          </cell>
          <cell r="BV57">
            <v>0</v>
          </cell>
          <cell r="BW57">
            <v>0</v>
          </cell>
          <cell r="BX57">
            <v>0</v>
          </cell>
          <cell r="BY57">
            <v>0</v>
          </cell>
          <cell r="BZ57">
            <v>0</v>
          </cell>
          <cell r="CA57">
            <v>0</v>
          </cell>
          <cell r="CB57">
            <v>0</v>
          </cell>
          <cell r="CC57">
            <v>0</v>
          </cell>
          <cell r="CE57">
            <v>0</v>
          </cell>
          <cell r="CF57">
            <v>0</v>
          </cell>
          <cell r="CG57">
            <v>0</v>
          </cell>
          <cell r="CH57">
            <v>0</v>
          </cell>
          <cell r="CI57">
            <v>0</v>
          </cell>
          <cell r="CJ57">
            <v>0</v>
          </cell>
          <cell r="CK57">
            <v>0</v>
          </cell>
          <cell r="CL57">
            <v>0</v>
          </cell>
          <cell r="CM57">
            <v>0</v>
          </cell>
        </row>
        <row r="58">
          <cell r="B58" t="str">
            <v>Западно-Уральский</v>
          </cell>
          <cell r="C58">
            <v>0</v>
          </cell>
          <cell r="D58">
            <v>0</v>
          </cell>
          <cell r="E58">
            <v>0</v>
          </cell>
          <cell r="F58">
            <v>0</v>
          </cell>
          <cell r="G58">
            <v>0</v>
          </cell>
          <cell r="H58">
            <v>0</v>
          </cell>
          <cell r="I58">
            <v>0</v>
          </cell>
          <cell r="J58">
            <v>0</v>
          </cell>
          <cell r="K58">
            <v>0</v>
          </cell>
          <cell r="L58" t="str">
            <v>0</v>
          </cell>
          <cell r="M58">
            <v>0</v>
          </cell>
          <cell r="N58">
            <v>0</v>
          </cell>
          <cell r="O58">
            <v>0</v>
          </cell>
          <cell r="P58">
            <v>0</v>
          </cell>
          <cell r="Q58">
            <v>0</v>
          </cell>
          <cell r="R58">
            <v>0</v>
          </cell>
          <cell r="S58">
            <v>0</v>
          </cell>
          <cell r="T58">
            <v>0</v>
          </cell>
          <cell r="U58">
            <v>0</v>
          </cell>
          <cell r="V58" t="str">
            <v>0</v>
          </cell>
          <cell r="W58">
            <v>0</v>
          </cell>
          <cell r="X58">
            <v>0</v>
          </cell>
          <cell r="Y58">
            <v>0</v>
          </cell>
          <cell r="Z58">
            <v>0</v>
          </cell>
          <cell r="AA58">
            <v>0</v>
          </cell>
          <cell r="AB58">
            <v>0</v>
          </cell>
          <cell r="AC58">
            <v>0</v>
          </cell>
          <cell r="AD58">
            <v>0</v>
          </cell>
          <cell r="AE58">
            <v>0</v>
          </cell>
          <cell r="AF58" t="str">
            <v>0</v>
          </cell>
          <cell r="AG58">
            <v>0</v>
          </cell>
          <cell r="AH58">
            <v>0</v>
          </cell>
          <cell r="AI58">
            <v>0</v>
          </cell>
          <cell r="AJ58">
            <v>0</v>
          </cell>
          <cell r="AK58">
            <v>0</v>
          </cell>
          <cell r="AL58">
            <v>0</v>
          </cell>
          <cell r="AM58">
            <v>0</v>
          </cell>
          <cell r="AN58">
            <v>0</v>
          </cell>
          <cell r="AO58">
            <v>0</v>
          </cell>
          <cell r="AP58" t="str">
            <v>0</v>
          </cell>
          <cell r="AQ58">
            <v>0</v>
          </cell>
          <cell r="AR58">
            <v>0</v>
          </cell>
          <cell r="AS58">
            <v>0</v>
          </cell>
          <cell r="AT58">
            <v>0</v>
          </cell>
          <cell r="AU58">
            <v>0</v>
          </cell>
          <cell r="AV58">
            <v>0</v>
          </cell>
          <cell r="AW58">
            <v>0</v>
          </cell>
          <cell r="AX58">
            <v>0</v>
          </cell>
          <cell r="AY58">
            <v>0</v>
          </cell>
          <cell r="AZ58" t="str">
            <v>0</v>
          </cell>
          <cell r="BA58">
            <v>0</v>
          </cell>
          <cell r="BB58">
            <v>0</v>
          </cell>
          <cell r="BC58">
            <v>0</v>
          </cell>
          <cell r="BD58">
            <v>0</v>
          </cell>
          <cell r="BE58">
            <v>0</v>
          </cell>
          <cell r="BF58">
            <v>0</v>
          </cell>
          <cell r="BG58">
            <v>0</v>
          </cell>
          <cell r="BH58">
            <v>0</v>
          </cell>
          <cell r="BI58">
            <v>0</v>
          </cell>
          <cell r="BJ58" t="str">
            <v>0</v>
          </cell>
          <cell r="BK58">
            <v>0</v>
          </cell>
          <cell r="BL58">
            <v>0</v>
          </cell>
          <cell r="BM58">
            <v>0</v>
          </cell>
          <cell r="BN58">
            <v>0</v>
          </cell>
          <cell r="BO58">
            <v>0</v>
          </cell>
          <cell r="BP58">
            <v>0</v>
          </cell>
          <cell r="BQ58">
            <v>0</v>
          </cell>
          <cell r="BR58">
            <v>0</v>
          </cell>
          <cell r="BS58">
            <v>0</v>
          </cell>
          <cell r="BT58" t="str">
            <v>0</v>
          </cell>
          <cell r="BU58">
            <v>0</v>
          </cell>
          <cell r="BV58">
            <v>0</v>
          </cell>
          <cell r="BW58">
            <v>0</v>
          </cell>
          <cell r="BX58">
            <v>0</v>
          </cell>
          <cell r="BY58">
            <v>0</v>
          </cell>
          <cell r="BZ58">
            <v>0</v>
          </cell>
          <cell r="CA58">
            <v>0</v>
          </cell>
          <cell r="CB58">
            <v>0</v>
          </cell>
          <cell r="CC58">
            <v>0</v>
          </cell>
          <cell r="CD58" t="str">
            <v>0</v>
          </cell>
          <cell r="CE58">
            <v>0</v>
          </cell>
          <cell r="CF58">
            <v>0</v>
          </cell>
          <cell r="CG58">
            <v>0</v>
          </cell>
          <cell r="CH58">
            <v>0</v>
          </cell>
          <cell r="CI58">
            <v>0</v>
          </cell>
          <cell r="CJ58">
            <v>0</v>
          </cell>
          <cell r="CK58">
            <v>0</v>
          </cell>
          <cell r="CL58">
            <v>0</v>
          </cell>
          <cell r="CM58">
            <v>0</v>
          </cell>
          <cell r="CN58" t="str">
            <v>0</v>
          </cell>
        </row>
        <row r="59">
          <cell r="B59" t="str">
            <v>Поволжский</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X59">
            <v>0</v>
          </cell>
          <cell r="Y59">
            <v>0</v>
          </cell>
          <cell r="Z59">
            <v>0</v>
          </cell>
          <cell r="AA59">
            <v>0</v>
          </cell>
          <cell r="AB59">
            <v>0</v>
          </cell>
          <cell r="AC59">
            <v>0</v>
          </cell>
          <cell r="AD59">
            <v>0</v>
          </cell>
          <cell r="AE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BA59">
            <v>0</v>
          </cell>
          <cell r="BB59">
            <v>0</v>
          </cell>
          <cell r="BC59">
            <v>0</v>
          </cell>
          <cell r="BD59">
            <v>0</v>
          </cell>
          <cell r="BE59">
            <v>0</v>
          </cell>
          <cell r="BF59">
            <v>0</v>
          </cell>
          <cell r="BG59">
            <v>0</v>
          </cell>
          <cell r="BH59">
            <v>0</v>
          </cell>
          <cell r="BI59">
            <v>0</v>
          </cell>
          <cell r="BK59">
            <v>0</v>
          </cell>
          <cell r="BL59">
            <v>0</v>
          </cell>
          <cell r="BM59">
            <v>0</v>
          </cell>
          <cell r="BN59">
            <v>0</v>
          </cell>
          <cell r="BO59">
            <v>0</v>
          </cell>
          <cell r="BP59">
            <v>0</v>
          </cell>
          <cell r="BQ59">
            <v>0</v>
          </cell>
          <cell r="BR59">
            <v>0</v>
          </cell>
          <cell r="BS59">
            <v>0</v>
          </cell>
          <cell r="BU59">
            <v>0</v>
          </cell>
          <cell r="BV59">
            <v>0</v>
          </cell>
          <cell r="BW59">
            <v>0</v>
          </cell>
          <cell r="BX59">
            <v>0</v>
          </cell>
          <cell r="BY59">
            <v>0</v>
          </cell>
          <cell r="BZ59">
            <v>0</v>
          </cell>
          <cell r="CA59">
            <v>0</v>
          </cell>
          <cell r="CB59">
            <v>0</v>
          </cell>
          <cell r="CC59">
            <v>0</v>
          </cell>
          <cell r="CE59">
            <v>0</v>
          </cell>
          <cell r="CF59">
            <v>0</v>
          </cell>
          <cell r="CG59">
            <v>0</v>
          </cell>
          <cell r="CH59">
            <v>0</v>
          </cell>
          <cell r="CI59">
            <v>0</v>
          </cell>
          <cell r="CJ59">
            <v>0</v>
          </cell>
          <cell r="CK59">
            <v>0</v>
          </cell>
          <cell r="CL59">
            <v>0</v>
          </cell>
          <cell r="CM59">
            <v>0</v>
          </cell>
        </row>
        <row r="60">
          <cell r="B60" t="str">
            <v>Северный</v>
          </cell>
          <cell r="C60">
            <v>0</v>
          </cell>
          <cell r="D60">
            <v>0</v>
          </cell>
          <cell r="E60">
            <v>0</v>
          </cell>
          <cell r="F60">
            <v>0</v>
          </cell>
          <cell r="G60">
            <v>0</v>
          </cell>
          <cell r="H60">
            <v>0</v>
          </cell>
          <cell r="I60">
            <v>0</v>
          </cell>
          <cell r="J60">
            <v>0</v>
          </cell>
          <cell r="K60">
            <v>0</v>
          </cell>
          <cell r="L60" t="str">
            <v>0</v>
          </cell>
          <cell r="M60">
            <v>0</v>
          </cell>
          <cell r="N60">
            <v>0</v>
          </cell>
          <cell r="O60">
            <v>0</v>
          </cell>
          <cell r="P60">
            <v>0</v>
          </cell>
          <cell r="Q60">
            <v>0</v>
          </cell>
          <cell r="R60">
            <v>0</v>
          </cell>
          <cell r="S60">
            <v>0</v>
          </cell>
          <cell r="T60">
            <v>0</v>
          </cell>
          <cell r="U60">
            <v>0</v>
          </cell>
          <cell r="V60" t="str">
            <v>0</v>
          </cell>
          <cell r="W60">
            <v>0</v>
          </cell>
          <cell r="X60">
            <v>0</v>
          </cell>
          <cell r="Y60">
            <v>0</v>
          </cell>
          <cell r="Z60">
            <v>0</v>
          </cell>
          <cell r="AA60">
            <v>0</v>
          </cell>
          <cell r="AB60">
            <v>0</v>
          </cell>
          <cell r="AC60">
            <v>0</v>
          </cell>
          <cell r="AD60">
            <v>0</v>
          </cell>
          <cell r="AE60">
            <v>0</v>
          </cell>
          <cell r="AF60" t="str">
            <v>0</v>
          </cell>
          <cell r="AG60">
            <v>0</v>
          </cell>
          <cell r="AH60">
            <v>0</v>
          </cell>
          <cell r="AI60">
            <v>0</v>
          </cell>
          <cell r="AJ60">
            <v>0</v>
          </cell>
          <cell r="AK60">
            <v>0</v>
          </cell>
          <cell r="AL60">
            <v>0</v>
          </cell>
          <cell r="AM60">
            <v>0</v>
          </cell>
          <cell r="AN60">
            <v>0</v>
          </cell>
          <cell r="AO60">
            <v>0</v>
          </cell>
          <cell r="AP60" t="str">
            <v>0</v>
          </cell>
          <cell r="AQ60">
            <v>0</v>
          </cell>
          <cell r="AR60">
            <v>0</v>
          </cell>
          <cell r="AS60">
            <v>0</v>
          </cell>
          <cell r="AT60">
            <v>0</v>
          </cell>
          <cell r="AU60">
            <v>0</v>
          </cell>
          <cell r="AV60">
            <v>0</v>
          </cell>
          <cell r="AW60">
            <v>0</v>
          </cell>
          <cell r="AX60">
            <v>0</v>
          </cell>
          <cell r="AY60">
            <v>0</v>
          </cell>
          <cell r="AZ60" t="str">
            <v>0</v>
          </cell>
          <cell r="BA60">
            <v>0</v>
          </cell>
          <cell r="BB60">
            <v>0</v>
          </cell>
          <cell r="BC60">
            <v>0</v>
          </cell>
          <cell r="BD60">
            <v>0</v>
          </cell>
          <cell r="BE60">
            <v>0</v>
          </cell>
          <cell r="BF60">
            <v>0</v>
          </cell>
          <cell r="BG60">
            <v>0</v>
          </cell>
          <cell r="BH60">
            <v>0</v>
          </cell>
          <cell r="BI60">
            <v>0</v>
          </cell>
          <cell r="BJ60" t="str">
            <v>0</v>
          </cell>
          <cell r="BK60">
            <v>0</v>
          </cell>
          <cell r="BL60">
            <v>0</v>
          </cell>
          <cell r="BM60">
            <v>0</v>
          </cell>
          <cell r="BN60">
            <v>0</v>
          </cell>
          <cell r="BO60">
            <v>0</v>
          </cell>
          <cell r="BP60">
            <v>0</v>
          </cell>
          <cell r="BQ60">
            <v>0</v>
          </cell>
          <cell r="BR60">
            <v>0</v>
          </cell>
          <cell r="BS60">
            <v>0</v>
          </cell>
          <cell r="BT60" t="str">
            <v>0</v>
          </cell>
          <cell r="BU60">
            <v>0</v>
          </cell>
          <cell r="BV60">
            <v>0</v>
          </cell>
          <cell r="BW60">
            <v>0</v>
          </cell>
          <cell r="BX60">
            <v>0</v>
          </cell>
          <cell r="BY60">
            <v>0</v>
          </cell>
          <cell r="BZ60">
            <v>0</v>
          </cell>
          <cell r="CA60">
            <v>0</v>
          </cell>
          <cell r="CB60">
            <v>0</v>
          </cell>
          <cell r="CC60">
            <v>0</v>
          </cell>
          <cell r="CD60" t="str">
            <v>0</v>
          </cell>
          <cell r="CE60">
            <v>0</v>
          </cell>
          <cell r="CF60">
            <v>0</v>
          </cell>
          <cell r="CG60">
            <v>0</v>
          </cell>
          <cell r="CH60">
            <v>0</v>
          </cell>
          <cell r="CI60">
            <v>0</v>
          </cell>
          <cell r="CJ60">
            <v>0</v>
          </cell>
          <cell r="CK60">
            <v>0</v>
          </cell>
          <cell r="CL60">
            <v>0</v>
          </cell>
          <cell r="CM60">
            <v>0</v>
          </cell>
          <cell r="CN60" t="str">
            <v>0</v>
          </cell>
        </row>
        <row r="61">
          <cell r="B61" t="str">
            <v>Северо-Восточный</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X61">
            <v>0</v>
          </cell>
          <cell r="Y61">
            <v>0</v>
          </cell>
          <cell r="Z61">
            <v>0</v>
          </cell>
          <cell r="AA61">
            <v>0</v>
          </cell>
          <cell r="AB61">
            <v>0</v>
          </cell>
          <cell r="AC61">
            <v>0</v>
          </cell>
          <cell r="AD61">
            <v>0</v>
          </cell>
          <cell r="AE61">
            <v>0</v>
          </cell>
          <cell r="AG61">
            <v>0</v>
          </cell>
          <cell r="AH61">
            <v>0</v>
          </cell>
          <cell r="AI61">
            <v>0</v>
          </cell>
          <cell r="AJ61">
            <v>0</v>
          </cell>
          <cell r="AK61">
            <v>0</v>
          </cell>
          <cell r="AL61">
            <v>0</v>
          </cell>
          <cell r="AM61">
            <v>0</v>
          </cell>
          <cell r="AN61">
            <v>0</v>
          </cell>
          <cell r="AO61">
            <v>0</v>
          </cell>
          <cell r="AQ61">
            <v>0</v>
          </cell>
          <cell r="AR61">
            <v>0</v>
          </cell>
          <cell r="AS61">
            <v>0</v>
          </cell>
          <cell r="AT61">
            <v>0</v>
          </cell>
          <cell r="AU61">
            <v>0</v>
          </cell>
          <cell r="AV61">
            <v>0</v>
          </cell>
          <cell r="AW61">
            <v>0</v>
          </cell>
          <cell r="AX61">
            <v>0</v>
          </cell>
          <cell r="AY61">
            <v>0</v>
          </cell>
          <cell r="BA61">
            <v>0</v>
          </cell>
          <cell r="BB61">
            <v>0</v>
          </cell>
          <cell r="BC61">
            <v>0</v>
          </cell>
          <cell r="BD61">
            <v>0</v>
          </cell>
          <cell r="BE61">
            <v>0</v>
          </cell>
          <cell r="BF61">
            <v>0</v>
          </cell>
          <cell r="BG61">
            <v>0</v>
          </cell>
          <cell r="BH61">
            <v>0</v>
          </cell>
          <cell r="BI61">
            <v>0</v>
          </cell>
          <cell r="BK61">
            <v>0</v>
          </cell>
          <cell r="BL61">
            <v>0</v>
          </cell>
          <cell r="BM61">
            <v>0</v>
          </cell>
          <cell r="BN61">
            <v>0</v>
          </cell>
          <cell r="BO61">
            <v>0</v>
          </cell>
          <cell r="BP61">
            <v>0</v>
          </cell>
          <cell r="BQ61">
            <v>0</v>
          </cell>
          <cell r="BR61">
            <v>0</v>
          </cell>
          <cell r="BS61">
            <v>0</v>
          </cell>
          <cell r="BU61">
            <v>0</v>
          </cell>
          <cell r="BV61">
            <v>0</v>
          </cell>
          <cell r="BW61">
            <v>0</v>
          </cell>
          <cell r="BX61">
            <v>0</v>
          </cell>
          <cell r="BY61">
            <v>0</v>
          </cell>
          <cell r="BZ61">
            <v>0</v>
          </cell>
          <cell r="CA61">
            <v>0</v>
          </cell>
          <cell r="CB61">
            <v>0</v>
          </cell>
          <cell r="CC61">
            <v>0</v>
          </cell>
          <cell r="CE61">
            <v>0</v>
          </cell>
          <cell r="CF61">
            <v>0</v>
          </cell>
          <cell r="CG61">
            <v>0</v>
          </cell>
          <cell r="CH61">
            <v>0</v>
          </cell>
          <cell r="CI61">
            <v>0</v>
          </cell>
          <cell r="CJ61">
            <v>0</v>
          </cell>
          <cell r="CK61">
            <v>0</v>
          </cell>
          <cell r="CL61">
            <v>0</v>
          </cell>
          <cell r="CM61">
            <v>0</v>
          </cell>
        </row>
        <row r="62">
          <cell r="B62" t="str">
            <v>Северо-Западный</v>
          </cell>
          <cell r="C62">
            <v>0</v>
          </cell>
          <cell r="D62">
            <v>0</v>
          </cell>
          <cell r="E62">
            <v>0</v>
          </cell>
          <cell r="F62">
            <v>0</v>
          </cell>
          <cell r="G62">
            <v>0</v>
          </cell>
          <cell r="H62">
            <v>0</v>
          </cell>
          <cell r="I62">
            <v>0</v>
          </cell>
          <cell r="J62">
            <v>0</v>
          </cell>
          <cell r="K62">
            <v>0</v>
          </cell>
          <cell r="M62">
            <v>0</v>
          </cell>
          <cell r="N62">
            <v>0</v>
          </cell>
          <cell r="O62">
            <v>0</v>
          </cell>
          <cell r="P62">
            <v>0</v>
          </cell>
          <cell r="Q62">
            <v>0</v>
          </cell>
          <cell r="R62">
            <v>0</v>
          </cell>
          <cell r="S62">
            <v>0</v>
          </cell>
          <cell r="T62">
            <v>0</v>
          </cell>
          <cell r="U62">
            <v>0</v>
          </cell>
          <cell r="W62">
            <v>0</v>
          </cell>
          <cell r="X62">
            <v>0</v>
          </cell>
          <cell r="Y62">
            <v>0</v>
          </cell>
          <cell r="Z62">
            <v>0</v>
          </cell>
          <cell r="AA62">
            <v>0</v>
          </cell>
          <cell r="AB62">
            <v>0</v>
          </cell>
          <cell r="AC62">
            <v>0</v>
          </cell>
          <cell r="AD62">
            <v>0</v>
          </cell>
          <cell r="AE62">
            <v>0</v>
          </cell>
          <cell r="AG62">
            <v>0</v>
          </cell>
          <cell r="AH62">
            <v>0</v>
          </cell>
          <cell r="AI62">
            <v>0</v>
          </cell>
          <cell r="AJ62">
            <v>0</v>
          </cell>
          <cell r="AK62">
            <v>0</v>
          </cell>
          <cell r="AL62">
            <v>0</v>
          </cell>
          <cell r="AM62">
            <v>0</v>
          </cell>
          <cell r="AN62">
            <v>0</v>
          </cell>
          <cell r="AO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K62">
            <v>0</v>
          </cell>
          <cell r="BL62">
            <v>0</v>
          </cell>
          <cell r="BM62">
            <v>0</v>
          </cell>
          <cell r="BN62">
            <v>0</v>
          </cell>
          <cell r="BO62">
            <v>0</v>
          </cell>
          <cell r="BP62">
            <v>0</v>
          </cell>
          <cell r="BQ62">
            <v>0</v>
          </cell>
          <cell r="BR62">
            <v>0</v>
          </cell>
          <cell r="BS62">
            <v>0</v>
          </cell>
          <cell r="BU62">
            <v>0</v>
          </cell>
          <cell r="BV62">
            <v>0</v>
          </cell>
          <cell r="BW62">
            <v>0</v>
          </cell>
          <cell r="BX62">
            <v>0</v>
          </cell>
          <cell r="BY62">
            <v>0</v>
          </cell>
          <cell r="BZ62">
            <v>0</v>
          </cell>
          <cell r="CA62">
            <v>0</v>
          </cell>
          <cell r="CB62">
            <v>0</v>
          </cell>
          <cell r="CC62">
            <v>0</v>
          </cell>
          <cell r="CE62">
            <v>0</v>
          </cell>
          <cell r="CF62">
            <v>0</v>
          </cell>
          <cell r="CG62">
            <v>0</v>
          </cell>
          <cell r="CH62">
            <v>0</v>
          </cell>
          <cell r="CI62">
            <v>0</v>
          </cell>
          <cell r="CJ62">
            <v>0</v>
          </cell>
          <cell r="CK62">
            <v>0</v>
          </cell>
          <cell r="CL62">
            <v>0</v>
          </cell>
          <cell r="CM62">
            <v>0</v>
          </cell>
        </row>
        <row r="63">
          <cell r="B63" t="str">
            <v>Северо-Кавказский</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X63">
            <v>0</v>
          </cell>
          <cell r="Y63">
            <v>0</v>
          </cell>
          <cell r="Z63">
            <v>0</v>
          </cell>
          <cell r="AA63">
            <v>0</v>
          </cell>
          <cell r="AB63">
            <v>0</v>
          </cell>
          <cell r="AC63">
            <v>0</v>
          </cell>
          <cell r="AD63">
            <v>0</v>
          </cell>
          <cell r="AE63">
            <v>0</v>
          </cell>
          <cell r="AG63">
            <v>0</v>
          </cell>
          <cell r="AH63">
            <v>0</v>
          </cell>
          <cell r="AI63">
            <v>0</v>
          </cell>
          <cell r="AJ63">
            <v>0</v>
          </cell>
          <cell r="AK63">
            <v>0</v>
          </cell>
          <cell r="AL63">
            <v>0</v>
          </cell>
          <cell r="AM63">
            <v>0</v>
          </cell>
          <cell r="AN63">
            <v>0</v>
          </cell>
          <cell r="AO63">
            <v>0</v>
          </cell>
          <cell r="AQ63">
            <v>0</v>
          </cell>
          <cell r="AR63">
            <v>0</v>
          </cell>
          <cell r="AS63">
            <v>0</v>
          </cell>
          <cell r="AT63">
            <v>0</v>
          </cell>
          <cell r="AU63">
            <v>0</v>
          </cell>
          <cell r="AV63">
            <v>0</v>
          </cell>
          <cell r="AW63">
            <v>0</v>
          </cell>
          <cell r="AX63">
            <v>0</v>
          </cell>
          <cell r="AY63">
            <v>0</v>
          </cell>
          <cell r="BA63">
            <v>0</v>
          </cell>
          <cell r="BB63">
            <v>0</v>
          </cell>
          <cell r="BC63">
            <v>0</v>
          </cell>
          <cell r="BD63">
            <v>0</v>
          </cell>
          <cell r="BE63">
            <v>0</v>
          </cell>
          <cell r="BF63">
            <v>0</v>
          </cell>
          <cell r="BG63">
            <v>0</v>
          </cell>
          <cell r="BH63">
            <v>0</v>
          </cell>
          <cell r="BI63">
            <v>0</v>
          </cell>
          <cell r="BK63">
            <v>0</v>
          </cell>
          <cell r="BL63">
            <v>0</v>
          </cell>
          <cell r="BM63">
            <v>0</v>
          </cell>
          <cell r="BN63">
            <v>0</v>
          </cell>
          <cell r="BO63">
            <v>0</v>
          </cell>
          <cell r="BP63">
            <v>0</v>
          </cell>
          <cell r="BQ63">
            <v>0</v>
          </cell>
          <cell r="BR63">
            <v>0</v>
          </cell>
          <cell r="BS63">
            <v>0</v>
          </cell>
          <cell r="BU63">
            <v>0</v>
          </cell>
          <cell r="BV63">
            <v>0</v>
          </cell>
          <cell r="BW63">
            <v>0</v>
          </cell>
          <cell r="BX63">
            <v>0</v>
          </cell>
          <cell r="BY63">
            <v>0</v>
          </cell>
          <cell r="BZ63">
            <v>0</v>
          </cell>
          <cell r="CA63">
            <v>0</v>
          </cell>
          <cell r="CB63">
            <v>0</v>
          </cell>
          <cell r="CC63">
            <v>0</v>
          </cell>
          <cell r="CE63">
            <v>0</v>
          </cell>
          <cell r="CF63">
            <v>0</v>
          </cell>
          <cell r="CG63">
            <v>0</v>
          </cell>
          <cell r="CH63">
            <v>0</v>
          </cell>
          <cell r="CI63">
            <v>0</v>
          </cell>
          <cell r="CJ63">
            <v>0</v>
          </cell>
          <cell r="CK63">
            <v>0</v>
          </cell>
          <cell r="CL63">
            <v>0</v>
          </cell>
          <cell r="CM63">
            <v>0</v>
          </cell>
        </row>
        <row r="64">
          <cell r="B64" t="str">
            <v>Сибирский</v>
          </cell>
          <cell r="C64">
            <v>0</v>
          </cell>
          <cell r="D64">
            <v>0</v>
          </cell>
          <cell r="E64">
            <v>0</v>
          </cell>
          <cell r="F64">
            <v>0</v>
          </cell>
          <cell r="G64">
            <v>0</v>
          </cell>
          <cell r="H64">
            <v>0</v>
          </cell>
          <cell r="I64">
            <v>0</v>
          </cell>
          <cell r="J64">
            <v>0</v>
          </cell>
          <cell r="K64">
            <v>0</v>
          </cell>
          <cell r="L64" t="str">
            <v>0</v>
          </cell>
          <cell r="M64">
            <v>0</v>
          </cell>
          <cell r="N64">
            <v>0</v>
          </cell>
          <cell r="O64">
            <v>0</v>
          </cell>
          <cell r="P64">
            <v>0</v>
          </cell>
          <cell r="Q64">
            <v>0</v>
          </cell>
          <cell r="R64">
            <v>0</v>
          </cell>
          <cell r="S64">
            <v>0</v>
          </cell>
          <cell r="T64">
            <v>0</v>
          </cell>
          <cell r="U64">
            <v>0</v>
          </cell>
          <cell r="V64" t="str">
            <v>0</v>
          </cell>
          <cell r="W64">
            <v>0</v>
          </cell>
          <cell r="X64">
            <v>0</v>
          </cell>
          <cell r="Y64">
            <v>0</v>
          </cell>
          <cell r="Z64">
            <v>0</v>
          </cell>
          <cell r="AA64">
            <v>0</v>
          </cell>
          <cell r="AB64">
            <v>0</v>
          </cell>
          <cell r="AC64">
            <v>0</v>
          </cell>
          <cell r="AD64">
            <v>0</v>
          </cell>
          <cell r="AE64">
            <v>0</v>
          </cell>
          <cell r="AF64" t="str">
            <v>0</v>
          </cell>
          <cell r="AG64">
            <v>0</v>
          </cell>
          <cell r="AH64">
            <v>0</v>
          </cell>
          <cell r="AI64">
            <v>0</v>
          </cell>
          <cell r="AJ64">
            <v>0</v>
          </cell>
          <cell r="AK64">
            <v>0</v>
          </cell>
          <cell r="AL64">
            <v>0</v>
          </cell>
          <cell r="AM64">
            <v>0</v>
          </cell>
          <cell r="AN64">
            <v>0</v>
          </cell>
          <cell r="AO64">
            <v>0</v>
          </cell>
          <cell r="AP64" t="str">
            <v>0</v>
          </cell>
          <cell r="AQ64">
            <v>0</v>
          </cell>
          <cell r="AR64">
            <v>0</v>
          </cell>
          <cell r="AS64">
            <v>0</v>
          </cell>
          <cell r="AT64">
            <v>0</v>
          </cell>
          <cell r="AU64">
            <v>0</v>
          </cell>
          <cell r="AV64">
            <v>0</v>
          </cell>
          <cell r="AW64">
            <v>0</v>
          </cell>
          <cell r="AX64">
            <v>0</v>
          </cell>
          <cell r="AY64">
            <v>0</v>
          </cell>
          <cell r="AZ64" t="str">
            <v>0</v>
          </cell>
          <cell r="BA64">
            <v>0</v>
          </cell>
          <cell r="BB64">
            <v>0</v>
          </cell>
          <cell r="BC64">
            <v>0</v>
          </cell>
          <cell r="BD64">
            <v>0</v>
          </cell>
          <cell r="BE64">
            <v>0</v>
          </cell>
          <cell r="BF64">
            <v>0</v>
          </cell>
          <cell r="BG64">
            <v>0</v>
          </cell>
          <cell r="BH64">
            <v>0</v>
          </cell>
          <cell r="BI64">
            <v>0</v>
          </cell>
          <cell r="BJ64" t="str">
            <v>0</v>
          </cell>
          <cell r="BK64">
            <v>0</v>
          </cell>
          <cell r="BL64">
            <v>0</v>
          </cell>
          <cell r="BM64">
            <v>0</v>
          </cell>
          <cell r="BN64">
            <v>0</v>
          </cell>
          <cell r="BO64">
            <v>0</v>
          </cell>
          <cell r="BP64">
            <v>0</v>
          </cell>
          <cell r="BQ64">
            <v>0</v>
          </cell>
          <cell r="BR64">
            <v>0</v>
          </cell>
          <cell r="BS64">
            <v>0</v>
          </cell>
          <cell r="BT64" t="str">
            <v>0</v>
          </cell>
          <cell r="BU64">
            <v>0</v>
          </cell>
          <cell r="BV64">
            <v>0</v>
          </cell>
          <cell r="BW64">
            <v>0</v>
          </cell>
          <cell r="BX64">
            <v>0</v>
          </cell>
          <cell r="BY64">
            <v>0</v>
          </cell>
          <cell r="BZ64">
            <v>0</v>
          </cell>
          <cell r="CA64">
            <v>0</v>
          </cell>
          <cell r="CB64">
            <v>0</v>
          </cell>
          <cell r="CC64">
            <v>0</v>
          </cell>
          <cell r="CD64" t="str">
            <v>0</v>
          </cell>
          <cell r="CE64">
            <v>0</v>
          </cell>
          <cell r="CF64">
            <v>0</v>
          </cell>
          <cell r="CG64">
            <v>0</v>
          </cell>
          <cell r="CH64">
            <v>0</v>
          </cell>
          <cell r="CI64">
            <v>0</v>
          </cell>
          <cell r="CJ64">
            <v>0</v>
          </cell>
          <cell r="CK64">
            <v>0</v>
          </cell>
          <cell r="CL64">
            <v>0</v>
          </cell>
          <cell r="CM64">
            <v>0</v>
          </cell>
          <cell r="CN64" t="str">
            <v>0</v>
          </cell>
        </row>
        <row r="65">
          <cell r="B65" t="str">
            <v>Среднерусский</v>
          </cell>
          <cell r="C65">
            <v>0</v>
          </cell>
          <cell r="D65">
            <v>0</v>
          </cell>
          <cell r="E65">
            <v>0</v>
          </cell>
          <cell r="F65">
            <v>0</v>
          </cell>
          <cell r="G65">
            <v>0</v>
          </cell>
          <cell r="H65">
            <v>0</v>
          </cell>
          <cell r="I65">
            <v>0</v>
          </cell>
          <cell r="J65">
            <v>0</v>
          </cell>
          <cell r="K65">
            <v>0</v>
          </cell>
          <cell r="M65">
            <v>0</v>
          </cell>
          <cell r="N65">
            <v>0</v>
          </cell>
          <cell r="O65">
            <v>0</v>
          </cell>
          <cell r="P65">
            <v>0</v>
          </cell>
          <cell r="Q65">
            <v>0</v>
          </cell>
          <cell r="R65">
            <v>0</v>
          </cell>
          <cell r="S65">
            <v>0</v>
          </cell>
          <cell r="T65">
            <v>0</v>
          </cell>
          <cell r="U65">
            <v>0</v>
          </cell>
          <cell r="W65">
            <v>0</v>
          </cell>
          <cell r="X65">
            <v>0</v>
          </cell>
          <cell r="Y65">
            <v>0</v>
          </cell>
          <cell r="Z65">
            <v>0</v>
          </cell>
          <cell r="AA65">
            <v>0</v>
          </cell>
          <cell r="AB65">
            <v>0</v>
          </cell>
          <cell r="AC65">
            <v>0</v>
          </cell>
          <cell r="AD65">
            <v>0</v>
          </cell>
          <cell r="AE65">
            <v>0</v>
          </cell>
          <cell r="AG65">
            <v>0</v>
          </cell>
          <cell r="AH65">
            <v>0</v>
          </cell>
          <cell r="AI65">
            <v>0</v>
          </cell>
          <cell r="AJ65">
            <v>0</v>
          </cell>
          <cell r="AK65">
            <v>0</v>
          </cell>
          <cell r="AL65">
            <v>0</v>
          </cell>
          <cell r="AM65">
            <v>0</v>
          </cell>
          <cell r="AN65">
            <v>0</v>
          </cell>
          <cell r="AO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K65">
            <v>0</v>
          </cell>
          <cell r="BL65">
            <v>0</v>
          </cell>
          <cell r="BM65">
            <v>0</v>
          </cell>
          <cell r="BN65">
            <v>0</v>
          </cell>
          <cell r="BO65">
            <v>200</v>
          </cell>
          <cell r="BP65">
            <v>0</v>
          </cell>
          <cell r="BQ65">
            <v>0</v>
          </cell>
          <cell r="BR65">
            <v>0</v>
          </cell>
          <cell r="BS65">
            <v>0</v>
          </cell>
          <cell r="BU65">
            <v>0</v>
          </cell>
          <cell r="BV65">
            <v>0</v>
          </cell>
          <cell r="BW65">
            <v>0</v>
          </cell>
          <cell r="BX65">
            <v>0</v>
          </cell>
          <cell r="BY65">
            <v>0</v>
          </cell>
          <cell r="BZ65">
            <v>0</v>
          </cell>
          <cell r="CA65">
            <v>0</v>
          </cell>
          <cell r="CB65">
            <v>0</v>
          </cell>
          <cell r="CC65">
            <v>0</v>
          </cell>
          <cell r="CE65">
            <v>0</v>
          </cell>
          <cell r="CF65">
            <v>0</v>
          </cell>
          <cell r="CG65">
            <v>0</v>
          </cell>
          <cell r="CH65">
            <v>0</v>
          </cell>
          <cell r="CI65">
            <v>0</v>
          </cell>
          <cell r="CJ65">
            <v>0</v>
          </cell>
          <cell r="CK65">
            <v>0</v>
          </cell>
          <cell r="CL65">
            <v>0</v>
          </cell>
          <cell r="CM65">
            <v>0</v>
          </cell>
        </row>
        <row r="66">
          <cell r="B66" t="str">
            <v>Уральский</v>
          </cell>
          <cell r="C66">
            <v>0</v>
          </cell>
          <cell r="D66">
            <v>0</v>
          </cell>
          <cell r="E66">
            <v>0</v>
          </cell>
          <cell r="F66">
            <v>0</v>
          </cell>
          <cell r="G66">
            <v>0</v>
          </cell>
          <cell r="H66">
            <v>0</v>
          </cell>
          <cell r="I66">
            <v>0</v>
          </cell>
          <cell r="J66">
            <v>0</v>
          </cell>
          <cell r="K66">
            <v>0</v>
          </cell>
          <cell r="M66">
            <v>0</v>
          </cell>
          <cell r="N66">
            <v>0</v>
          </cell>
          <cell r="O66">
            <v>0</v>
          </cell>
          <cell r="P66">
            <v>0</v>
          </cell>
          <cell r="Q66">
            <v>0</v>
          </cell>
          <cell r="R66">
            <v>0</v>
          </cell>
          <cell r="S66">
            <v>0</v>
          </cell>
          <cell r="T66">
            <v>0</v>
          </cell>
          <cell r="U66">
            <v>0</v>
          </cell>
          <cell r="W66">
            <v>0</v>
          </cell>
          <cell r="X66">
            <v>0</v>
          </cell>
          <cell r="Y66">
            <v>0</v>
          </cell>
          <cell r="Z66">
            <v>0</v>
          </cell>
          <cell r="AA66">
            <v>0</v>
          </cell>
          <cell r="AB66">
            <v>0</v>
          </cell>
          <cell r="AC66">
            <v>0</v>
          </cell>
          <cell r="AD66">
            <v>0</v>
          </cell>
          <cell r="AE66">
            <v>0</v>
          </cell>
          <cell r="AG66">
            <v>0</v>
          </cell>
          <cell r="AH66">
            <v>0</v>
          </cell>
          <cell r="AI66">
            <v>0</v>
          </cell>
          <cell r="AJ66">
            <v>0</v>
          </cell>
          <cell r="AK66">
            <v>0</v>
          </cell>
          <cell r="AL66">
            <v>0</v>
          </cell>
          <cell r="AM66">
            <v>0</v>
          </cell>
          <cell r="AN66">
            <v>0</v>
          </cell>
          <cell r="AO66">
            <v>0</v>
          </cell>
          <cell r="AQ66">
            <v>0</v>
          </cell>
          <cell r="AR66">
            <v>0</v>
          </cell>
          <cell r="AS66">
            <v>0</v>
          </cell>
          <cell r="AT66">
            <v>0</v>
          </cell>
          <cell r="AU66">
            <v>0</v>
          </cell>
          <cell r="AV66">
            <v>0</v>
          </cell>
          <cell r="AW66">
            <v>0</v>
          </cell>
          <cell r="AX66">
            <v>0</v>
          </cell>
          <cell r="AY66">
            <v>0</v>
          </cell>
          <cell r="BA66">
            <v>0</v>
          </cell>
          <cell r="BB66">
            <v>0</v>
          </cell>
          <cell r="BC66">
            <v>0</v>
          </cell>
          <cell r="BD66">
            <v>0</v>
          </cell>
          <cell r="BE66">
            <v>0</v>
          </cell>
          <cell r="BF66">
            <v>0</v>
          </cell>
          <cell r="BG66">
            <v>0</v>
          </cell>
          <cell r="BH66">
            <v>0</v>
          </cell>
          <cell r="BI66">
            <v>0</v>
          </cell>
          <cell r="BK66">
            <v>0</v>
          </cell>
          <cell r="BL66">
            <v>0</v>
          </cell>
          <cell r="BM66">
            <v>0</v>
          </cell>
          <cell r="BN66">
            <v>0</v>
          </cell>
          <cell r="BO66">
            <v>0</v>
          </cell>
          <cell r="BP66">
            <v>0</v>
          </cell>
          <cell r="BQ66">
            <v>0</v>
          </cell>
          <cell r="BR66">
            <v>0</v>
          </cell>
          <cell r="BS66">
            <v>0</v>
          </cell>
          <cell r="BU66">
            <v>0</v>
          </cell>
          <cell r="BV66">
            <v>0</v>
          </cell>
          <cell r="BW66">
            <v>0</v>
          </cell>
          <cell r="BX66">
            <v>0</v>
          </cell>
          <cell r="BY66">
            <v>0</v>
          </cell>
          <cell r="BZ66">
            <v>0</v>
          </cell>
          <cell r="CA66">
            <v>0</v>
          </cell>
          <cell r="CB66">
            <v>0</v>
          </cell>
          <cell r="CC66">
            <v>0</v>
          </cell>
          <cell r="CE66">
            <v>0</v>
          </cell>
          <cell r="CF66">
            <v>0</v>
          </cell>
          <cell r="CG66">
            <v>0</v>
          </cell>
          <cell r="CH66">
            <v>0</v>
          </cell>
          <cell r="CI66">
            <v>0</v>
          </cell>
          <cell r="CJ66">
            <v>0</v>
          </cell>
          <cell r="CK66">
            <v>0</v>
          </cell>
          <cell r="CL66">
            <v>0</v>
          </cell>
          <cell r="CM66">
            <v>0</v>
          </cell>
        </row>
        <row r="67">
          <cell r="B67" t="str">
            <v>Центрально-Черноземный</v>
          </cell>
          <cell r="C67">
            <v>0</v>
          </cell>
          <cell r="D67">
            <v>0</v>
          </cell>
          <cell r="E67">
            <v>0</v>
          </cell>
          <cell r="F67">
            <v>0</v>
          </cell>
          <cell r="G67">
            <v>0</v>
          </cell>
          <cell r="H67">
            <v>0</v>
          </cell>
          <cell r="I67">
            <v>0</v>
          </cell>
          <cell r="J67">
            <v>0</v>
          </cell>
          <cell r="K67">
            <v>0</v>
          </cell>
          <cell r="M67">
            <v>0</v>
          </cell>
          <cell r="N67">
            <v>0</v>
          </cell>
          <cell r="O67">
            <v>0</v>
          </cell>
          <cell r="P67">
            <v>0</v>
          </cell>
          <cell r="Q67">
            <v>0</v>
          </cell>
          <cell r="R67">
            <v>0</v>
          </cell>
          <cell r="S67">
            <v>0</v>
          </cell>
          <cell r="T67">
            <v>0</v>
          </cell>
          <cell r="U67">
            <v>0</v>
          </cell>
          <cell r="W67">
            <v>0</v>
          </cell>
          <cell r="X67">
            <v>0</v>
          </cell>
          <cell r="Y67">
            <v>0</v>
          </cell>
          <cell r="Z67">
            <v>0</v>
          </cell>
          <cell r="AA67">
            <v>0</v>
          </cell>
          <cell r="AB67">
            <v>0</v>
          </cell>
          <cell r="AC67">
            <v>0</v>
          </cell>
          <cell r="AD67">
            <v>0</v>
          </cell>
          <cell r="AE67">
            <v>0</v>
          </cell>
          <cell r="AG67">
            <v>0</v>
          </cell>
          <cell r="AH67">
            <v>0</v>
          </cell>
          <cell r="AI67">
            <v>0</v>
          </cell>
          <cell r="AJ67">
            <v>0</v>
          </cell>
          <cell r="AK67">
            <v>0</v>
          </cell>
          <cell r="AL67">
            <v>0</v>
          </cell>
          <cell r="AM67">
            <v>0</v>
          </cell>
          <cell r="AN67">
            <v>0</v>
          </cell>
          <cell r="AO67">
            <v>0</v>
          </cell>
          <cell r="AQ67">
            <v>0</v>
          </cell>
          <cell r="AR67">
            <v>0</v>
          </cell>
          <cell r="AS67">
            <v>0</v>
          </cell>
          <cell r="AT67">
            <v>0</v>
          </cell>
          <cell r="AU67">
            <v>0</v>
          </cell>
          <cell r="AV67">
            <v>0</v>
          </cell>
          <cell r="AW67">
            <v>0</v>
          </cell>
          <cell r="AX67">
            <v>0</v>
          </cell>
          <cell r="AY67">
            <v>0</v>
          </cell>
          <cell r="BA67">
            <v>0</v>
          </cell>
          <cell r="BB67">
            <v>0</v>
          </cell>
          <cell r="BC67">
            <v>0</v>
          </cell>
          <cell r="BD67">
            <v>0</v>
          </cell>
          <cell r="BE67">
            <v>0</v>
          </cell>
          <cell r="BF67">
            <v>0</v>
          </cell>
          <cell r="BG67">
            <v>0</v>
          </cell>
          <cell r="BH67">
            <v>0</v>
          </cell>
          <cell r="BI67">
            <v>0</v>
          </cell>
          <cell r="BK67">
            <v>0</v>
          </cell>
          <cell r="BL67">
            <v>0</v>
          </cell>
          <cell r="BM67">
            <v>0</v>
          </cell>
          <cell r="BN67">
            <v>0</v>
          </cell>
          <cell r="BO67">
            <v>0</v>
          </cell>
          <cell r="BP67">
            <v>0</v>
          </cell>
          <cell r="BQ67">
            <v>0</v>
          </cell>
          <cell r="BR67">
            <v>0</v>
          </cell>
          <cell r="BS67">
            <v>0</v>
          </cell>
          <cell r="BU67">
            <v>0</v>
          </cell>
          <cell r="BV67">
            <v>0</v>
          </cell>
          <cell r="BW67">
            <v>0</v>
          </cell>
          <cell r="BX67">
            <v>0</v>
          </cell>
          <cell r="BY67">
            <v>0</v>
          </cell>
          <cell r="BZ67">
            <v>0</v>
          </cell>
          <cell r="CA67">
            <v>0</v>
          </cell>
          <cell r="CB67">
            <v>0</v>
          </cell>
          <cell r="CC67">
            <v>0</v>
          </cell>
          <cell r="CE67">
            <v>0</v>
          </cell>
          <cell r="CF67">
            <v>0</v>
          </cell>
          <cell r="CG67">
            <v>0</v>
          </cell>
          <cell r="CH67">
            <v>0</v>
          </cell>
          <cell r="CI67">
            <v>0</v>
          </cell>
          <cell r="CJ67">
            <v>0</v>
          </cell>
          <cell r="CK67">
            <v>0</v>
          </cell>
          <cell r="CL67">
            <v>0</v>
          </cell>
          <cell r="CM67">
            <v>0</v>
          </cell>
        </row>
        <row r="68">
          <cell r="B68" t="str">
            <v>Юго-Западный</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X68">
            <v>0</v>
          </cell>
          <cell r="Y68">
            <v>0</v>
          </cell>
          <cell r="Z68">
            <v>0</v>
          </cell>
          <cell r="AA68">
            <v>0</v>
          </cell>
          <cell r="AB68">
            <v>0</v>
          </cell>
          <cell r="AC68">
            <v>0</v>
          </cell>
          <cell r="AD68">
            <v>0</v>
          </cell>
          <cell r="AE68">
            <v>0</v>
          </cell>
          <cell r="AG68">
            <v>0</v>
          </cell>
          <cell r="AH68">
            <v>0</v>
          </cell>
          <cell r="AI68">
            <v>0</v>
          </cell>
          <cell r="AJ68">
            <v>0</v>
          </cell>
          <cell r="AK68">
            <v>0</v>
          </cell>
          <cell r="AL68">
            <v>0</v>
          </cell>
          <cell r="AM68">
            <v>0</v>
          </cell>
          <cell r="AN68">
            <v>0</v>
          </cell>
          <cell r="AO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K68">
            <v>0</v>
          </cell>
          <cell r="BL68">
            <v>0</v>
          </cell>
          <cell r="BM68">
            <v>0</v>
          </cell>
          <cell r="BN68">
            <v>0</v>
          </cell>
          <cell r="BO68">
            <v>0</v>
          </cell>
          <cell r="BP68">
            <v>0</v>
          </cell>
          <cell r="BQ68">
            <v>0</v>
          </cell>
          <cell r="BR68">
            <v>0</v>
          </cell>
          <cell r="BS68">
            <v>0</v>
          </cell>
          <cell r="BU68">
            <v>0</v>
          </cell>
          <cell r="BV68">
            <v>0</v>
          </cell>
          <cell r="BW68">
            <v>0</v>
          </cell>
          <cell r="BX68">
            <v>0</v>
          </cell>
          <cell r="BY68">
            <v>0</v>
          </cell>
          <cell r="BZ68">
            <v>0</v>
          </cell>
          <cell r="CA68">
            <v>0</v>
          </cell>
          <cell r="CB68">
            <v>0</v>
          </cell>
          <cell r="CC68">
            <v>0</v>
          </cell>
          <cell r="CE68">
            <v>0</v>
          </cell>
          <cell r="CF68">
            <v>0</v>
          </cell>
          <cell r="CG68">
            <v>0</v>
          </cell>
          <cell r="CH68">
            <v>0</v>
          </cell>
          <cell r="CI68">
            <v>0</v>
          </cell>
          <cell r="CJ68">
            <v>0</v>
          </cell>
          <cell r="CK68">
            <v>0</v>
          </cell>
          <cell r="CL68">
            <v>0</v>
          </cell>
          <cell r="CM68">
            <v>0</v>
          </cell>
        </row>
        <row r="74">
          <cell r="B74" t="str">
            <v>Алтайский</v>
          </cell>
          <cell r="E74">
            <v>190776.54</v>
          </cell>
          <cell r="F74">
            <v>268517.08</v>
          </cell>
          <cell r="G74">
            <v>268269.71000000002</v>
          </cell>
          <cell r="H74">
            <v>23608.04</v>
          </cell>
          <cell r="I74">
            <v>0</v>
          </cell>
          <cell r="J74">
            <v>0</v>
          </cell>
          <cell r="K74">
            <v>1182.3</v>
          </cell>
          <cell r="O74">
            <v>0</v>
          </cell>
          <cell r="P74">
            <v>0</v>
          </cell>
          <cell r="Q74">
            <v>0</v>
          </cell>
          <cell r="R74">
            <v>0</v>
          </cell>
          <cell r="S74">
            <v>0</v>
          </cell>
          <cell r="T74">
            <v>0</v>
          </cell>
          <cell r="U74">
            <v>0</v>
          </cell>
          <cell r="Y74">
            <v>0</v>
          </cell>
          <cell r="Z74">
            <v>0</v>
          </cell>
          <cell r="AA74">
            <v>0</v>
          </cell>
          <cell r="AB74">
            <v>0</v>
          </cell>
          <cell r="AC74">
            <v>0</v>
          </cell>
          <cell r="AD74">
            <v>0</v>
          </cell>
          <cell r="AE74">
            <v>0</v>
          </cell>
          <cell r="AI74">
            <v>0</v>
          </cell>
          <cell r="AJ74">
            <v>0</v>
          </cell>
          <cell r="AK74">
            <v>0</v>
          </cell>
          <cell r="AL74">
            <v>0</v>
          </cell>
          <cell r="AM74">
            <v>0</v>
          </cell>
          <cell r="AN74">
            <v>0</v>
          </cell>
          <cell r="AO74">
            <v>0</v>
          </cell>
          <cell r="AS74">
            <v>0</v>
          </cell>
          <cell r="AT74">
            <v>0</v>
          </cell>
          <cell r="AU74">
            <v>0</v>
          </cell>
          <cell r="AV74">
            <v>0</v>
          </cell>
          <cell r="AW74">
            <v>0</v>
          </cell>
          <cell r="AX74">
            <v>0</v>
          </cell>
          <cell r="AY74">
            <v>0</v>
          </cell>
          <cell r="BC74">
            <v>0</v>
          </cell>
          <cell r="BD74">
            <v>0</v>
          </cell>
          <cell r="BE74">
            <v>0</v>
          </cell>
          <cell r="BF74">
            <v>0</v>
          </cell>
          <cell r="BG74">
            <v>0</v>
          </cell>
          <cell r="BH74">
            <v>0</v>
          </cell>
          <cell r="BI74">
            <v>0</v>
          </cell>
          <cell r="BM74">
            <v>47982</v>
          </cell>
          <cell r="BN74">
            <v>10412.299999999999</v>
          </cell>
          <cell r="BO74">
            <v>484</v>
          </cell>
          <cell r="BP74">
            <v>0</v>
          </cell>
          <cell r="BQ74">
            <v>0</v>
          </cell>
          <cell r="BR74">
            <v>0</v>
          </cell>
          <cell r="BS74">
            <v>47982</v>
          </cell>
          <cell r="BT74" t="str">
            <v>Отнесена на расходы Банка</v>
          </cell>
          <cell r="BW74">
            <v>0</v>
          </cell>
          <cell r="BX74">
            <v>0</v>
          </cell>
          <cell r="BY74">
            <v>0</v>
          </cell>
          <cell r="BZ74">
            <v>0</v>
          </cell>
          <cell r="CA74">
            <v>0</v>
          </cell>
          <cell r="CB74">
            <v>0</v>
          </cell>
          <cell r="CC74">
            <v>0</v>
          </cell>
          <cell r="CG74">
            <v>0</v>
          </cell>
          <cell r="CH74">
            <v>0</v>
          </cell>
          <cell r="CI74">
            <v>0</v>
          </cell>
          <cell r="CJ74">
            <v>0</v>
          </cell>
          <cell r="CK74">
            <v>0</v>
          </cell>
          <cell r="CL74">
            <v>0</v>
          </cell>
          <cell r="CM74">
            <v>0</v>
          </cell>
        </row>
        <row r="75">
          <cell r="B75" t="str">
            <v>Байкальский</v>
          </cell>
          <cell r="E75">
            <v>125447</v>
          </cell>
          <cell r="F75">
            <v>126824</v>
          </cell>
          <cell r="G75">
            <v>113292</v>
          </cell>
          <cell r="H75">
            <v>0</v>
          </cell>
          <cell r="I75">
            <v>3475</v>
          </cell>
          <cell r="J75">
            <v>0</v>
          </cell>
          <cell r="K75">
            <v>0</v>
          </cell>
          <cell r="L75" t="str">
            <v>0</v>
          </cell>
          <cell r="O75">
            <v>0</v>
          </cell>
          <cell r="P75">
            <v>0</v>
          </cell>
          <cell r="Q75">
            <v>46819</v>
          </cell>
          <cell r="R75">
            <v>0</v>
          </cell>
          <cell r="S75">
            <v>0</v>
          </cell>
          <cell r="T75">
            <v>0</v>
          </cell>
          <cell r="U75">
            <v>0</v>
          </cell>
          <cell r="V75" t="str">
            <v>0</v>
          </cell>
          <cell r="Y75">
            <v>0</v>
          </cell>
          <cell r="Z75">
            <v>0</v>
          </cell>
          <cell r="AA75">
            <v>0</v>
          </cell>
          <cell r="AB75">
            <v>0</v>
          </cell>
          <cell r="AC75">
            <v>0</v>
          </cell>
          <cell r="AD75">
            <v>0</v>
          </cell>
          <cell r="AE75">
            <v>0</v>
          </cell>
          <cell r="AF75" t="str">
            <v>0</v>
          </cell>
          <cell r="AI75">
            <v>0</v>
          </cell>
          <cell r="AJ75">
            <v>3103</v>
          </cell>
          <cell r="AK75">
            <v>16193</v>
          </cell>
          <cell r="AL75">
            <v>0</v>
          </cell>
          <cell r="AM75">
            <v>172</v>
          </cell>
          <cell r="AN75">
            <v>0</v>
          </cell>
          <cell r="AO75">
            <v>0</v>
          </cell>
          <cell r="AP75" t="str">
            <v>0</v>
          </cell>
          <cell r="AS75">
            <v>0</v>
          </cell>
          <cell r="AT75">
            <v>0</v>
          </cell>
          <cell r="AU75">
            <v>0</v>
          </cell>
          <cell r="AV75">
            <v>0</v>
          </cell>
          <cell r="AW75">
            <v>0</v>
          </cell>
          <cell r="AX75">
            <v>0</v>
          </cell>
          <cell r="AY75">
            <v>0</v>
          </cell>
          <cell r="AZ75" t="str">
            <v>0</v>
          </cell>
          <cell r="BC75">
            <v>0</v>
          </cell>
          <cell r="BD75">
            <v>0</v>
          </cell>
          <cell r="BE75">
            <v>0</v>
          </cell>
          <cell r="BF75">
            <v>0</v>
          </cell>
          <cell r="BG75">
            <v>0</v>
          </cell>
          <cell r="BH75">
            <v>0</v>
          </cell>
          <cell r="BI75">
            <v>0</v>
          </cell>
          <cell r="BJ75" t="str">
            <v>0</v>
          </cell>
          <cell r="BM75">
            <v>0</v>
          </cell>
          <cell r="BN75">
            <v>0</v>
          </cell>
          <cell r="BO75">
            <v>637</v>
          </cell>
          <cell r="BP75">
            <v>0</v>
          </cell>
          <cell r="BQ75">
            <v>1332</v>
          </cell>
          <cell r="BR75">
            <v>0</v>
          </cell>
          <cell r="BS75">
            <v>0</v>
          </cell>
          <cell r="BT75" t="str">
            <v>0</v>
          </cell>
          <cell r="BW75">
            <v>0</v>
          </cell>
          <cell r="BX75">
            <v>0</v>
          </cell>
          <cell r="BY75">
            <v>0</v>
          </cell>
          <cell r="BZ75">
            <v>0</v>
          </cell>
          <cell r="CA75">
            <v>0</v>
          </cell>
          <cell r="CB75">
            <v>0</v>
          </cell>
          <cell r="CC75">
            <v>0</v>
          </cell>
          <cell r="CD75" t="str">
            <v>0</v>
          </cell>
          <cell r="CG75">
            <v>0</v>
          </cell>
          <cell r="CH75">
            <v>0</v>
          </cell>
          <cell r="CI75">
            <v>0</v>
          </cell>
          <cell r="CJ75">
            <v>0</v>
          </cell>
          <cell r="CK75">
            <v>0</v>
          </cell>
          <cell r="CL75">
            <v>0</v>
          </cell>
          <cell r="CM75">
            <v>0</v>
          </cell>
          <cell r="CN75" t="str">
            <v>0</v>
          </cell>
        </row>
        <row r="76">
          <cell r="B76" t="str">
            <v>Волго-Вятский</v>
          </cell>
          <cell r="E76">
            <v>725688.94</v>
          </cell>
          <cell r="F76">
            <v>739476.89</v>
          </cell>
          <cell r="G76">
            <v>441681.11</v>
          </cell>
          <cell r="H76">
            <v>23922.66</v>
          </cell>
          <cell r="I76">
            <v>32220.79</v>
          </cell>
          <cell r="J76">
            <v>19266.8</v>
          </cell>
          <cell r="K76">
            <v>73496.69</v>
          </cell>
          <cell r="L76" t="str">
            <v>Договор цессии</v>
          </cell>
          <cell r="O76">
            <v>44110.080000000002</v>
          </cell>
          <cell r="P76">
            <v>44111.93</v>
          </cell>
          <cell r="Q76">
            <v>42958.879999999997</v>
          </cell>
          <cell r="R76">
            <v>0</v>
          </cell>
          <cell r="S76">
            <v>2447</v>
          </cell>
          <cell r="T76">
            <v>0</v>
          </cell>
          <cell r="U76">
            <v>0</v>
          </cell>
          <cell r="V76" t="str">
            <v>0</v>
          </cell>
          <cell r="Y76">
            <v>0</v>
          </cell>
          <cell r="Z76">
            <v>0</v>
          </cell>
          <cell r="AA76">
            <v>0</v>
          </cell>
          <cell r="AB76">
            <v>0</v>
          </cell>
          <cell r="AC76">
            <v>0</v>
          </cell>
          <cell r="AD76">
            <v>0</v>
          </cell>
          <cell r="AE76">
            <v>0</v>
          </cell>
          <cell r="AF76" t="str">
            <v>0</v>
          </cell>
          <cell r="AI76">
            <v>0</v>
          </cell>
          <cell r="AJ76">
            <v>79.73</v>
          </cell>
          <cell r="AK76">
            <v>2538.5500000000002</v>
          </cell>
          <cell r="AL76">
            <v>0</v>
          </cell>
          <cell r="AM76">
            <v>0</v>
          </cell>
          <cell r="AN76">
            <v>0</v>
          </cell>
          <cell r="AO76">
            <v>0</v>
          </cell>
          <cell r="AP76" t="str">
            <v>0</v>
          </cell>
          <cell r="AS76">
            <v>0</v>
          </cell>
          <cell r="AT76">
            <v>0</v>
          </cell>
          <cell r="AU76">
            <v>0</v>
          </cell>
          <cell r="AV76">
            <v>0</v>
          </cell>
          <cell r="AW76">
            <v>0</v>
          </cell>
          <cell r="AX76">
            <v>0</v>
          </cell>
          <cell r="AY76">
            <v>0</v>
          </cell>
          <cell r="AZ76" t="str">
            <v>0</v>
          </cell>
          <cell r="BC76">
            <v>0</v>
          </cell>
          <cell r="BD76">
            <v>0</v>
          </cell>
          <cell r="BE76">
            <v>0</v>
          </cell>
          <cell r="BF76">
            <v>0</v>
          </cell>
          <cell r="BG76">
            <v>0</v>
          </cell>
          <cell r="BH76">
            <v>0</v>
          </cell>
          <cell r="BI76">
            <v>0</v>
          </cell>
          <cell r="BJ76" t="str">
            <v>0</v>
          </cell>
          <cell r="BM76">
            <v>412.5</v>
          </cell>
          <cell r="BN76">
            <v>16112.5</v>
          </cell>
          <cell r="BO76">
            <v>2921.82</v>
          </cell>
          <cell r="BP76">
            <v>0</v>
          </cell>
          <cell r="BQ76">
            <v>0</v>
          </cell>
          <cell r="BR76">
            <v>0</v>
          </cell>
          <cell r="BS76">
            <v>0</v>
          </cell>
          <cell r="BT76" t="str">
            <v>0</v>
          </cell>
          <cell r="BW76">
            <v>0</v>
          </cell>
          <cell r="BX76">
            <v>0</v>
          </cell>
          <cell r="BY76">
            <v>1510</v>
          </cell>
          <cell r="BZ76">
            <v>0</v>
          </cell>
          <cell r="CA76">
            <v>0</v>
          </cell>
          <cell r="CB76">
            <v>0</v>
          </cell>
          <cell r="CC76">
            <v>0</v>
          </cell>
          <cell r="CD76" t="str">
            <v>0</v>
          </cell>
          <cell r="CG76">
            <v>0</v>
          </cell>
          <cell r="CH76">
            <v>0</v>
          </cell>
          <cell r="CI76">
            <v>0</v>
          </cell>
          <cell r="CJ76">
            <v>0</v>
          </cell>
          <cell r="CK76">
            <v>0</v>
          </cell>
          <cell r="CL76">
            <v>0</v>
          </cell>
          <cell r="CM76">
            <v>0</v>
          </cell>
          <cell r="CN76" t="str">
            <v>0</v>
          </cell>
        </row>
        <row r="77">
          <cell r="B77" t="str">
            <v>Восточно-Сибирский</v>
          </cell>
          <cell r="E77">
            <v>335061.19</v>
          </cell>
          <cell r="F77">
            <v>335544.64</v>
          </cell>
          <cell r="G77">
            <v>71519.8</v>
          </cell>
          <cell r="H77">
            <v>6498.74</v>
          </cell>
          <cell r="I77">
            <v>11131.71</v>
          </cell>
          <cell r="J77">
            <v>0</v>
          </cell>
          <cell r="K77">
            <v>1304.7</v>
          </cell>
          <cell r="O77">
            <v>126.92</v>
          </cell>
          <cell r="P77">
            <v>263.64999999999998</v>
          </cell>
          <cell r="Q77">
            <v>135041.26</v>
          </cell>
          <cell r="R77">
            <v>126.92</v>
          </cell>
          <cell r="S77">
            <v>0</v>
          </cell>
          <cell r="T77">
            <v>0</v>
          </cell>
          <cell r="U77">
            <v>0</v>
          </cell>
          <cell r="Y77">
            <v>0</v>
          </cell>
          <cell r="Z77">
            <v>0</v>
          </cell>
          <cell r="AA77">
            <v>0</v>
          </cell>
          <cell r="AB77">
            <v>0</v>
          </cell>
          <cell r="AC77">
            <v>0</v>
          </cell>
          <cell r="AD77">
            <v>0</v>
          </cell>
          <cell r="AE77">
            <v>0</v>
          </cell>
          <cell r="AI77">
            <v>0</v>
          </cell>
          <cell r="AJ77">
            <v>0</v>
          </cell>
          <cell r="AK77">
            <v>908.72</v>
          </cell>
          <cell r="AL77">
            <v>0</v>
          </cell>
          <cell r="AM77">
            <v>406.62</v>
          </cell>
          <cell r="AN77">
            <v>0</v>
          </cell>
          <cell r="AO77">
            <v>0</v>
          </cell>
          <cell r="AS77">
            <v>0</v>
          </cell>
          <cell r="AT77">
            <v>0</v>
          </cell>
          <cell r="AU77">
            <v>0</v>
          </cell>
          <cell r="AV77">
            <v>0</v>
          </cell>
          <cell r="AW77">
            <v>0</v>
          </cell>
          <cell r="AX77">
            <v>0</v>
          </cell>
          <cell r="AY77">
            <v>0</v>
          </cell>
          <cell r="BC77">
            <v>0</v>
          </cell>
          <cell r="BD77">
            <v>0</v>
          </cell>
          <cell r="BE77">
            <v>0</v>
          </cell>
          <cell r="BF77">
            <v>0</v>
          </cell>
          <cell r="BG77">
            <v>0</v>
          </cell>
          <cell r="BH77">
            <v>0</v>
          </cell>
          <cell r="BI77">
            <v>0</v>
          </cell>
          <cell r="BM77">
            <v>192</v>
          </cell>
          <cell r="BN77">
            <v>0</v>
          </cell>
          <cell r="BO77">
            <v>0</v>
          </cell>
          <cell r="BP77">
            <v>0</v>
          </cell>
          <cell r="BQ77">
            <v>1659.57</v>
          </cell>
          <cell r="BR77">
            <v>0</v>
          </cell>
          <cell r="BS77">
            <v>0</v>
          </cell>
          <cell r="BW77">
            <v>0</v>
          </cell>
          <cell r="BX77">
            <v>0</v>
          </cell>
          <cell r="BY77">
            <v>8381.1200000000008</v>
          </cell>
          <cell r="BZ77">
            <v>0</v>
          </cell>
          <cell r="CA77">
            <v>0</v>
          </cell>
          <cell r="CB77">
            <v>0</v>
          </cell>
          <cell r="CC77">
            <v>0</v>
          </cell>
          <cell r="CG77">
            <v>0</v>
          </cell>
          <cell r="CH77">
            <v>0</v>
          </cell>
          <cell r="CI77">
            <v>0</v>
          </cell>
          <cell r="CJ77">
            <v>0</v>
          </cell>
          <cell r="CK77">
            <v>0</v>
          </cell>
          <cell r="CL77">
            <v>0</v>
          </cell>
          <cell r="CM77">
            <v>0</v>
          </cell>
        </row>
        <row r="78">
          <cell r="B78" t="str">
            <v>Дальневосточный</v>
          </cell>
          <cell r="E78">
            <v>998417.09</v>
          </cell>
          <cell r="F78">
            <v>849116.73</v>
          </cell>
          <cell r="G78">
            <v>112622.55</v>
          </cell>
          <cell r="H78">
            <v>20325.09</v>
          </cell>
          <cell r="I78">
            <v>79046.2</v>
          </cell>
          <cell r="J78">
            <v>3198.41</v>
          </cell>
          <cell r="K78">
            <v>255714.58</v>
          </cell>
          <cell r="L78" t="str">
            <v>расходы банка</v>
          </cell>
          <cell r="O78">
            <v>26970.73</v>
          </cell>
          <cell r="P78">
            <v>35912.33</v>
          </cell>
          <cell r="Q78">
            <v>59461.03</v>
          </cell>
          <cell r="R78">
            <v>0</v>
          </cell>
          <cell r="S78">
            <v>0</v>
          </cell>
          <cell r="T78">
            <v>0</v>
          </cell>
          <cell r="U78">
            <v>0</v>
          </cell>
          <cell r="V78" t="str">
            <v>0</v>
          </cell>
          <cell r="Y78">
            <v>0</v>
          </cell>
          <cell r="Z78">
            <v>0</v>
          </cell>
          <cell r="AA78">
            <v>0</v>
          </cell>
          <cell r="AB78">
            <v>0</v>
          </cell>
          <cell r="AC78">
            <v>0</v>
          </cell>
          <cell r="AD78">
            <v>0</v>
          </cell>
          <cell r="AE78">
            <v>0</v>
          </cell>
          <cell r="AF78" t="str">
            <v>0</v>
          </cell>
          <cell r="AI78">
            <v>31013.13</v>
          </cell>
          <cell r="AJ78">
            <v>29983.31</v>
          </cell>
          <cell r="AK78">
            <v>3318.04</v>
          </cell>
          <cell r="AL78">
            <v>0</v>
          </cell>
          <cell r="AM78">
            <v>0</v>
          </cell>
          <cell r="AN78">
            <v>0</v>
          </cell>
          <cell r="AO78">
            <v>0</v>
          </cell>
          <cell r="AP78" t="str">
            <v>0</v>
          </cell>
          <cell r="AS78">
            <v>0</v>
          </cell>
          <cell r="AT78">
            <v>0</v>
          </cell>
          <cell r="AU78">
            <v>0</v>
          </cell>
          <cell r="AV78">
            <v>0</v>
          </cell>
          <cell r="AW78">
            <v>0</v>
          </cell>
          <cell r="AX78">
            <v>0</v>
          </cell>
          <cell r="AY78">
            <v>0</v>
          </cell>
          <cell r="AZ78" t="str">
            <v>0</v>
          </cell>
          <cell r="BC78">
            <v>0</v>
          </cell>
          <cell r="BD78">
            <v>0</v>
          </cell>
          <cell r="BE78">
            <v>0</v>
          </cell>
          <cell r="BF78">
            <v>0</v>
          </cell>
          <cell r="BG78">
            <v>0</v>
          </cell>
          <cell r="BH78">
            <v>0</v>
          </cell>
          <cell r="BI78">
            <v>0</v>
          </cell>
          <cell r="BJ78" t="str">
            <v>0</v>
          </cell>
          <cell r="BM78">
            <v>0</v>
          </cell>
          <cell r="BN78">
            <v>240</v>
          </cell>
          <cell r="BO78">
            <v>0</v>
          </cell>
          <cell r="BP78">
            <v>0</v>
          </cell>
          <cell r="BQ78">
            <v>0</v>
          </cell>
          <cell r="BR78">
            <v>0</v>
          </cell>
          <cell r="BS78">
            <v>0</v>
          </cell>
          <cell r="BT78" t="str">
            <v>0</v>
          </cell>
          <cell r="BW78">
            <v>0</v>
          </cell>
          <cell r="BX78">
            <v>0</v>
          </cell>
          <cell r="BY78">
            <v>0</v>
          </cell>
          <cell r="BZ78">
            <v>0</v>
          </cell>
          <cell r="CA78">
            <v>0</v>
          </cell>
          <cell r="CB78">
            <v>0</v>
          </cell>
          <cell r="CC78">
            <v>0</v>
          </cell>
          <cell r="CD78" t="str">
            <v>0</v>
          </cell>
          <cell r="CG78">
            <v>0</v>
          </cell>
          <cell r="CH78">
            <v>0</v>
          </cell>
          <cell r="CI78">
            <v>0</v>
          </cell>
          <cell r="CJ78">
            <v>0</v>
          </cell>
          <cell r="CK78">
            <v>0</v>
          </cell>
          <cell r="CL78">
            <v>0</v>
          </cell>
          <cell r="CM78">
            <v>0</v>
          </cell>
          <cell r="CN78" t="str">
            <v>0</v>
          </cell>
        </row>
        <row r="79">
          <cell r="B79" t="str">
            <v>Западно-Сибирский</v>
          </cell>
          <cell r="E79">
            <v>1076976.6499999999</v>
          </cell>
          <cell r="F79">
            <v>1167596.33</v>
          </cell>
          <cell r="G79">
            <v>68625.48</v>
          </cell>
          <cell r="H79">
            <v>165311.22</v>
          </cell>
          <cell r="I79">
            <v>71741.87</v>
          </cell>
          <cell r="J79">
            <v>9561.7099999999991</v>
          </cell>
          <cell r="K79">
            <v>11983.6</v>
          </cell>
          <cell r="O79">
            <v>23653.88</v>
          </cell>
          <cell r="P79">
            <v>52964.17</v>
          </cell>
          <cell r="Q79">
            <v>618.62</v>
          </cell>
          <cell r="R79">
            <v>0</v>
          </cell>
          <cell r="S79">
            <v>0</v>
          </cell>
          <cell r="T79">
            <v>0</v>
          </cell>
          <cell r="U79">
            <v>0</v>
          </cell>
          <cell r="Y79">
            <v>0</v>
          </cell>
          <cell r="Z79">
            <v>0</v>
          </cell>
          <cell r="AA79">
            <v>0</v>
          </cell>
          <cell r="AB79">
            <v>0</v>
          </cell>
          <cell r="AC79">
            <v>0</v>
          </cell>
          <cell r="AD79">
            <v>0</v>
          </cell>
          <cell r="AE79">
            <v>0</v>
          </cell>
          <cell r="AI79">
            <v>0</v>
          </cell>
          <cell r="AJ79">
            <v>0</v>
          </cell>
          <cell r="AK79">
            <v>0</v>
          </cell>
          <cell r="AL79">
            <v>0</v>
          </cell>
          <cell r="AM79">
            <v>0</v>
          </cell>
          <cell r="AN79">
            <v>0</v>
          </cell>
          <cell r="AO79">
            <v>0</v>
          </cell>
          <cell r="AS79">
            <v>27067.49</v>
          </cell>
          <cell r="AT79">
            <v>0</v>
          </cell>
          <cell r="AU79">
            <v>27067.49</v>
          </cell>
          <cell r="AV79">
            <v>0</v>
          </cell>
          <cell r="AW79">
            <v>0</v>
          </cell>
          <cell r="AX79">
            <v>0</v>
          </cell>
          <cell r="AY79">
            <v>0</v>
          </cell>
          <cell r="BC79">
            <v>0</v>
          </cell>
          <cell r="BD79">
            <v>0</v>
          </cell>
          <cell r="BE79">
            <v>0</v>
          </cell>
          <cell r="BF79">
            <v>0</v>
          </cell>
          <cell r="BG79">
            <v>0</v>
          </cell>
          <cell r="BH79">
            <v>0</v>
          </cell>
          <cell r="BI79">
            <v>0</v>
          </cell>
          <cell r="BM79">
            <v>74000</v>
          </cell>
          <cell r="BN79">
            <v>0</v>
          </cell>
          <cell r="BO79">
            <v>0</v>
          </cell>
          <cell r="BP79">
            <v>74000</v>
          </cell>
          <cell r="BQ79">
            <v>0</v>
          </cell>
          <cell r="BR79">
            <v>0</v>
          </cell>
          <cell r="BS79">
            <v>0</v>
          </cell>
          <cell r="BW79">
            <v>0</v>
          </cell>
          <cell r="BX79">
            <v>0</v>
          </cell>
          <cell r="BY79">
            <v>0</v>
          </cell>
          <cell r="BZ79">
            <v>0</v>
          </cell>
          <cell r="CA79">
            <v>0</v>
          </cell>
          <cell r="CB79">
            <v>0</v>
          </cell>
          <cell r="CC79">
            <v>0</v>
          </cell>
          <cell r="CG79">
            <v>0</v>
          </cell>
          <cell r="CH79">
            <v>0</v>
          </cell>
          <cell r="CI79">
            <v>0</v>
          </cell>
          <cell r="CJ79">
            <v>0</v>
          </cell>
          <cell r="CK79">
            <v>0</v>
          </cell>
          <cell r="CL79">
            <v>0</v>
          </cell>
          <cell r="CM79">
            <v>0</v>
          </cell>
        </row>
        <row r="80">
          <cell r="B80" t="str">
            <v>Западно-Уральский</v>
          </cell>
          <cell r="E80">
            <v>95203.3</v>
          </cell>
          <cell r="F80">
            <v>145858.79999999999</v>
          </cell>
          <cell r="G80">
            <v>222571.19</v>
          </cell>
          <cell r="H80">
            <v>0</v>
          </cell>
          <cell r="I80">
            <v>0</v>
          </cell>
          <cell r="J80">
            <v>1019.44</v>
          </cell>
          <cell r="K80">
            <v>5444.65</v>
          </cell>
          <cell r="L80" t="str">
            <v>0</v>
          </cell>
          <cell r="O80">
            <v>83.9</v>
          </cell>
          <cell r="P80">
            <v>728.63</v>
          </cell>
          <cell r="Q80">
            <v>136632.37</v>
          </cell>
          <cell r="R80">
            <v>0</v>
          </cell>
          <cell r="S80">
            <v>0</v>
          </cell>
          <cell r="T80">
            <v>0</v>
          </cell>
          <cell r="U80">
            <v>0</v>
          </cell>
          <cell r="V80" t="str">
            <v>0</v>
          </cell>
          <cell r="Y80">
            <v>0</v>
          </cell>
          <cell r="Z80">
            <v>0</v>
          </cell>
          <cell r="AA80">
            <v>0</v>
          </cell>
          <cell r="AB80">
            <v>0</v>
          </cell>
          <cell r="AC80">
            <v>0</v>
          </cell>
          <cell r="AD80">
            <v>0</v>
          </cell>
          <cell r="AE80">
            <v>0</v>
          </cell>
          <cell r="AF80" t="str">
            <v>0</v>
          </cell>
          <cell r="AI80">
            <v>0</v>
          </cell>
          <cell r="AJ80">
            <v>0</v>
          </cell>
          <cell r="AK80">
            <v>826</v>
          </cell>
          <cell r="AL80">
            <v>0</v>
          </cell>
          <cell r="AM80">
            <v>0</v>
          </cell>
          <cell r="AN80">
            <v>0</v>
          </cell>
          <cell r="AO80">
            <v>0</v>
          </cell>
          <cell r="AP80" t="str">
            <v>0</v>
          </cell>
          <cell r="AS80">
            <v>0</v>
          </cell>
          <cell r="AT80">
            <v>0</v>
          </cell>
          <cell r="AU80">
            <v>0</v>
          </cell>
          <cell r="AV80">
            <v>0</v>
          </cell>
          <cell r="AW80">
            <v>0</v>
          </cell>
          <cell r="AX80">
            <v>0</v>
          </cell>
          <cell r="AY80">
            <v>0</v>
          </cell>
          <cell r="AZ80" t="str">
            <v>0</v>
          </cell>
          <cell r="BC80">
            <v>0</v>
          </cell>
          <cell r="BD80">
            <v>0</v>
          </cell>
          <cell r="BE80">
            <v>0</v>
          </cell>
          <cell r="BF80">
            <v>0</v>
          </cell>
          <cell r="BG80">
            <v>0</v>
          </cell>
          <cell r="BH80">
            <v>0</v>
          </cell>
          <cell r="BI80">
            <v>0</v>
          </cell>
          <cell r="BJ80" t="str">
            <v>0</v>
          </cell>
          <cell r="BM80">
            <v>360</v>
          </cell>
          <cell r="BN80">
            <v>1080</v>
          </cell>
          <cell r="BO80">
            <v>0</v>
          </cell>
          <cell r="BP80">
            <v>0</v>
          </cell>
          <cell r="BQ80">
            <v>0</v>
          </cell>
          <cell r="BR80">
            <v>0</v>
          </cell>
          <cell r="BS80">
            <v>0</v>
          </cell>
          <cell r="BT80" t="str">
            <v>0</v>
          </cell>
          <cell r="BW80">
            <v>0</v>
          </cell>
          <cell r="BX80">
            <v>0</v>
          </cell>
          <cell r="BY80">
            <v>0</v>
          </cell>
          <cell r="BZ80">
            <v>0</v>
          </cell>
          <cell r="CA80">
            <v>0</v>
          </cell>
          <cell r="CB80">
            <v>0</v>
          </cell>
          <cell r="CC80">
            <v>0</v>
          </cell>
          <cell r="CD80" t="str">
            <v>0</v>
          </cell>
          <cell r="CG80">
            <v>0</v>
          </cell>
          <cell r="CH80">
            <v>0</v>
          </cell>
          <cell r="CI80">
            <v>0</v>
          </cell>
          <cell r="CJ80">
            <v>0</v>
          </cell>
          <cell r="CK80">
            <v>0</v>
          </cell>
          <cell r="CL80">
            <v>0</v>
          </cell>
          <cell r="CM80">
            <v>0</v>
          </cell>
          <cell r="CN80" t="str">
            <v>0</v>
          </cell>
        </row>
        <row r="81">
          <cell r="B81" t="str">
            <v>Поволжский</v>
          </cell>
          <cell r="E81">
            <v>2316806.34</v>
          </cell>
          <cell r="F81">
            <v>2205345.64</v>
          </cell>
          <cell r="G81">
            <v>833799.84</v>
          </cell>
          <cell r="H81">
            <v>404130.51</v>
          </cell>
          <cell r="I81">
            <v>28752.98</v>
          </cell>
          <cell r="J81">
            <v>49927.22</v>
          </cell>
          <cell r="K81">
            <v>45522.5</v>
          </cell>
          <cell r="L81" t="str">
            <v>Перевод долга, договора цессии, удержание з/пл, принятие отступного, принятие имущества на баланс, списание на дебиторскую задолженность, курсовые разницы</v>
          </cell>
          <cell r="O81">
            <v>11978.21</v>
          </cell>
          <cell r="P81">
            <v>20058.88</v>
          </cell>
          <cell r="Q81">
            <v>425.76</v>
          </cell>
          <cell r="R81">
            <v>0</v>
          </cell>
          <cell r="S81">
            <v>0</v>
          </cell>
          <cell r="T81">
            <v>71.37</v>
          </cell>
          <cell r="U81">
            <v>0</v>
          </cell>
          <cell r="Y81">
            <v>0</v>
          </cell>
          <cell r="Z81">
            <v>0</v>
          </cell>
          <cell r="AA81">
            <v>0</v>
          </cell>
          <cell r="AB81">
            <v>0</v>
          </cell>
          <cell r="AC81">
            <v>0</v>
          </cell>
          <cell r="AD81">
            <v>0</v>
          </cell>
          <cell r="AE81">
            <v>0</v>
          </cell>
          <cell r="AI81">
            <v>10047.540000000001</v>
          </cell>
          <cell r="AJ81">
            <v>9638.43</v>
          </cell>
          <cell r="AK81">
            <v>581</v>
          </cell>
          <cell r="AL81">
            <v>0</v>
          </cell>
          <cell r="AM81">
            <v>0</v>
          </cell>
          <cell r="AN81">
            <v>555.15</v>
          </cell>
          <cell r="AO81">
            <v>0</v>
          </cell>
          <cell r="AS81">
            <v>11074.08</v>
          </cell>
          <cell r="AT81">
            <v>0</v>
          </cell>
          <cell r="AU81">
            <v>11074.08</v>
          </cell>
          <cell r="AV81">
            <v>0</v>
          </cell>
          <cell r="AW81">
            <v>0</v>
          </cell>
          <cell r="AX81">
            <v>0</v>
          </cell>
          <cell r="AY81">
            <v>0</v>
          </cell>
          <cell r="BC81">
            <v>0</v>
          </cell>
          <cell r="BD81">
            <v>0</v>
          </cell>
          <cell r="BE81">
            <v>0</v>
          </cell>
          <cell r="BF81">
            <v>0</v>
          </cell>
          <cell r="BG81">
            <v>0</v>
          </cell>
          <cell r="BH81">
            <v>0</v>
          </cell>
          <cell r="BI81">
            <v>0</v>
          </cell>
          <cell r="BM81">
            <v>126764.48</v>
          </cell>
          <cell r="BN81">
            <v>188903.59</v>
          </cell>
          <cell r="BO81">
            <v>4001</v>
          </cell>
          <cell r="BP81">
            <v>5332</v>
          </cell>
          <cell r="BQ81">
            <v>0</v>
          </cell>
          <cell r="BR81">
            <v>668</v>
          </cell>
          <cell r="BS81">
            <v>0</v>
          </cell>
          <cell r="BW81">
            <v>0</v>
          </cell>
          <cell r="BX81">
            <v>957.6</v>
          </cell>
          <cell r="BY81">
            <v>0</v>
          </cell>
          <cell r="BZ81">
            <v>0</v>
          </cell>
          <cell r="CA81">
            <v>0</v>
          </cell>
          <cell r="CB81">
            <v>0</v>
          </cell>
          <cell r="CC81">
            <v>0</v>
          </cell>
          <cell r="CG81">
            <v>0</v>
          </cell>
          <cell r="CH81">
            <v>0</v>
          </cell>
          <cell r="CI81">
            <v>0</v>
          </cell>
          <cell r="CJ81">
            <v>0</v>
          </cell>
          <cell r="CK81">
            <v>0</v>
          </cell>
          <cell r="CL81">
            <v>0</v>
          </cell>
          <cell r="CM81">
            <v>0</v>
          </cell>
        </row>
        <row r="82">
          <cell r="B82" t="str">
            <v>Северный</v>
          </cell>
          <cell r="E82">
            <v>150337.96</v>
          </cell>
          <cell r="F82">
            <v>157349.29999999999</v>
          </cell>
          <cell r="G82">
            <v>403176.61</v>
          </cell>
          <cell r="H82">
            <v>843.6</v>
          </cell>
          <cell r="I82">
            <v>252.1</v>
          </cell>
          <cell r="J82">
            <v>137.6</v>
          </cell>
          <cell r="K82">
            <v>8.5</v>
          </cell>
          <cell r="L82" t="str">
            <v>реализация имущества поручителей</v>
          </cell>
          <cell r="O82">
            <v>397.7</v>
          </cell>
          <cell r="P82">
            <v>2879</v>
          </cell>
          <cell r="Q82">
            <v>77047.600000000006</v>
          </cell>
          <cell r="R82">
            <v>0</v>
          </cell>
          <cell r="S82">
            <v>0</v>
          </cell>
          <cell r="T82">
            <v>0</v>
          </cell>
          <cell r="U82">
            <v>0</v>
          </cell>
          <cell r="Y82">
            <v>400</v>
          </cell>
          <cell r="Z82">
            <v>400</v>
          </cell>
          <cell r="AA82">
            <v>0</v>
          </cell>
          <cell r="AB82">
            <v>0</v>
          </cell>
          <cell r="AC82">
            <v>0</v>
          </cell>
          <cell r="AD82">
            <v>0</v>
          </cell>
          <cell r="AE82">
            <v>0</v>
          </cell>
          <cell r="AI82">
            <v>0</v>
          </cell>
          <cell r="AJ82">
            <v>6236.73</v>
          </cell>
          <cell r="AK82">
            <v>34.53</v>
          </cell>
          <cell r="AL82">
            <v>0</v>
          </cell>
          <cell r="AM82">
            <v>0</v>
          </cell>
          <cell r="AN82">
            <v>0</v>
          </cell>
          <cell r="AO82">
            <v>0</v>
          </cell>
          <cell r="AS82">
            <v>7000</v>
          </cell>
          <cell r="AT82">
            <v>0</v>
          </cell>
          <cell r="AU82">
            <v>7000</v>
          </cell>
          <cell r="AV82">
            <v>0</v>
          </cell>
          <cell r="AW82">
            <v>0</v>
          </cell>
          <cell r="AX82">
            <v>0</v>
          </cell>
          <cell r="AY82">
            <v>0</v>
          </cell>
          <cell r="BC82">
            <v>0</v>
          </cell>
          <cell r="BD82">
            <v>0</v>
          </cell>
          <cell r="BE82">
            <v>0</v>
          </cell>
          <cell r="BF82">
            <v>0</v>
          </cell>
          <cell r="BG82">
            <v>0</v>
          </cell>
          <cell r="BH82">
            <v>0</v>
          </cell>
          <cell r="BI82">
            <v>0</v>
          </cell>
          <cell r="BM82">
            <v>4060.91</v>
          </cell>
          <cell r="BN82">
            <v>5297.75</v>
          </cell>
          <cell r="BO82">
            <v>304.67</v>
          </cell>
          <cell r="BP82">
            <v>0</v>
          </cell>
          <cell r="BQ82">
            <v>0</v>
          </cell>
          <cell r="BR82">
            <v>0</v>
          </cell>
          <cell r="BS82">
            <v>0</v>
          </cell>
          <cell r="BW82">
            <v>55540.11</v>
          </cell>
          <cell r="BX82">
            <v>30651.62</v>
          </cell>
          <cell r="BY82">
            <v>0</v>
          </cell>
          <cell r="BZ82">
            <v>0</v>
          </cell>
          <cell r="CA82">
            <v>24888.49</v>
          </cell>
          <cell r="CB82">
            <v>0</v>
          </cell>
          <cell r="CC82">
            <v>0</v>
          </cell>
          <cell r="CG82">
            <v>0</v>
          </cell>
          <cell r="CH82">
            <v>0</v>
          </cell>
          <cell r="CI82">
            <v>0</v>
          </cell>
          <cell r="CJ82">
            <v>0</v>
          </cell>
          <cell r="CK82">
            <v>0</v>
          </cell>
          <cell r="CL82">
            <v>0</v>
          </cell>
          <cell r="CM82">
            <v>0</v>
          </cell>
        </row>
        <row r="83">
          <cell r="B83" t="str">
            <v>Северо-Восточный</v>
          </cell>
          <cell r="E83">
            <v>507578.8</v>
          </cell>
          <cell r="F83">
            <v>525618.72</v>
          </cell>
          <cell r="G83">
            <v>8133.1</v>
          </cell>
          <cell r="H83">
            <v>0</v>
          </cell>
          <cell r="I83">
            <v>40145</v>
          </cell>
          <cell r="J83">
            <v>0</v>
          </cell>
          <cell r="K83">
            <v>0</v>
          </cell>
          <cell r="O83">
            <v>231.51</v>
          </cell>
          <cell r="P83">
            <v>231.51</v>
          </cell>
          <cell r="Q83">
            <v>0</v>
          </cell>
          <cell r="R83">
            <v>0</v>
          </cell>
          <cell r="S83">
            <v>0</v>
          </cell>
          <cell r="T83">
            <v>0</v>
          </cell>
          <cell r="U83">
            <v>0</v>
          </cell>
          <cell r="Y83">
            <v>0</v>
          </cell>
          <cell r="Z83">
            <v>0</v>
          </cell>
          <cell r="AA83">
            <v>0</v>
          </cell>
          <cell r="AB83">
            <v>0</v>
          </cell>
          <cell r="AC83">
            <v>0</v>
          </cell>
          <cell r="AD83">
            <v>0</v>
          </cell>
          <cell r="AE83">
            <v>0</v>
          </cell>
          <cell r="AI83">
            <v>0</v>
          </cell>
          <cell r="AJ83">
            <v>0</v>
          </cell>
          <cell r="AK83">
            <v>0</v>
          </cell>
          <cell r="AL83">
            <v>0</v>
          </cell>
          <cell r="AM83">
            <v>0</v>
          </cell>
          <cell r="AN83">
            <v>0</v>
          </cell>
          <cell r="AO83">
            <v>0</v>
          </cell>
          <cell r="AS83">
            <v>0</v>
          </cell>
          <cell r="AT83">
            <v>0</v>
          </cell>
          <cell r="AU83">
            <v>0</v>
          </cell>
          <cell r="AV83">
            <v>0</v>
          </cell>
          <cell r="AW83">
            <v>0</v>
          </cell>
          <cell r="AX83">
            <v>0</v>
          </cell>
          <cell r="AY83">
            <v>0</v>
          </cell>
          <cell r="BC83">
            <v>0</v>
          </cell>
          <cell r="BD83">
            <v>0</v>
          </cell>
          <cell r="BE83">
            <v>0</v>
          </cell>
          <cell r="BF83">
            <v>0</v>
          </cell>
          <cell r="BG83">
            <v>0</v>
          </cell>
          <cell r="BH83">
            <v>0</v>
          </cell>
          <cell r="BI83">
            <v>0</v>
          </cell>
          <cell r="BM83">
            <v>0</v>
          </cell>
          <cell r="BN83">
            <v>8100</v>
          </cell>
          <cell r="BO83">
            <v>0</v>
          </cell>
          <cell r="BP83">
            <v>0</v>
          </cell>
          <cell r="BQ83">
            <v>0</v>
          </cell>
          <cell r="BR83">
            <v>0</v>
          </cell>
          <cell r="BS83">
            <v>0</v>
          </cell>
          <cell r="BW83">
            <v>0</v>
          </cell>
          <cell r="BX83">
            <v>0</v>
          </cell>
          <cell r="BY83">
            <v>0</v>
          </cell>
          <cell r="BZ83">
            <v>0</v>
          </cell>
          <cell r="CA83">
            <v>0</v>
          </cell>
          <cell r="CB83">
            <v>0</v>
          </cell>
          <cell r="CC83">
            <v>0</v>
          </cell>
          <cell r="CG83">
            <v>0</v>
          </cell>
          <cell r="CH83">
            <v>0</v>
          </cell>
          <cell r="CI83">
            <v>0</v>
          </cell>
          <cell r="CJ83">
            <v>0</v>
          </cell>
          <cell r="CK83">
            <v>0</v>
          </cell>
          <cell r="CL83">
            <v>0</v>
          </cell>
          <cell r="CM83">
            <v>0</v>
          </cell>
        </row>
        <row r="84">
          <cell r="B84" t="str">
            <v>Северо-Западный</v>
          </cell>
          <cell r="E84">
            <v>358847.25</v>
          </cell>
          <cell r="F84">
            <v>692272.56</v>
          </cell>
          <cell r="G84">
            <v>3050.67</v>
          </cell>
          <cell r="H84">
            <v>3082.29</v>
          </cell>
          <cell r="I84">
            <v>6309.13</v>
          </cell>
          <cell r="J84">
            <v>1659.57</v>
          </cell>
          <cell r="K84">
            <v>17.5</v>
          </cell>
          <cell r="O84">
            <v>78137.55</v>
          </cell>
          <cell r="P84">
            <v>134352.39000000001</v>
          </cell>
          <cell r="Q84">
            <v>100</v>
          </cell>
          <cell r="R84">
            <v>0</v>
          </cell>
          <cell r="S84">
            <v>0</v>
          </cell>
          <cell r="T84">
            <v>0</v>
          </cell>
          <cell r="U84">
            <v>0</v>
          </cell>
          <cell r="Y84">
            <v>0</v>
          </cell>
          <cell r="Z84">
            <v>0</v>
          </cell>
          <cell r="AA84">
            <v>0</v>
          </cell>
          <cell r="AB84">
            <v>0</v>
          </cell>
          <cell r="AC84">
            <v>0</v>
          </cell>
          <cell r="AD84">
            <v>0</v>
          </cell>
          <cell r="AE84">
            <v>0</v>
          </cell>
          <cell r="AI84">
            <v>22583.02</v>
          </cell>
          <cell r="AJ84">
            <v>22583.02</v>
          </cell>
          <cell r="AK84">
            <v>0</v>
          </cell>
          <cell r="AL84">
            <v>0</v>
          </cell>
          <cell r="AM84">
            <v>0</v>
          </cell>
          <cell r="AN84">
            <v>0</v>
          </cell>
          <cell r="AO84">
            <v>0</v>
          </cell>
          <cell r="AS84">
            <v>0</v>
          </cell>
          <cell r="AT84">
            <v>0</v>
          </cell>
          <cell r="AU84">
            <v>0</v>
          </cell>
          <cell r="AV84">
            <v>0</v>
          </cell>
          <cell r="AW84">
            <v>0</v>
          </cell>
          <cell r="AX84">
            <v>0</v>
          </cell>
          <cell r="AY84">
            <v>0</v>
          </cell>
          <cell r="BC84">
            <v>0</v>
          </cell>
          <cell r="BD84">
            <v>0</v>
          </cell>
          <cell r="BE84">
            <v>0</v>
          </cell>
          <cell r="BF84">
            <v>0</v>
          </cell>
          <cell r="BG84">
            <v>0</v>
          </cell>
          <cell r="BH84">
            <v>0</v>
          </cell>
          <cell r="BI84">
            <v>0</v>
          </cell>
          <cell r="BM84">
            <v>0</v>
          </cell>
          <cell r="BN84">
            <v>1627.7</v>
          </cell>
          <cell r="BO84">
            <v>0</v>
          </cell>
          <cell r="BP84">
            <v>0</v>
          </cell>
          <cell r="BQ84">
            <v>0</v>
          </cell>
          <cell r="BR84">
            <v>0</v>
          </cell>
          <cell r="BS84">
            <v>0</v>
          </cell>
          <cell r="BW84">
            <v>0</v>
          </cell>
          <cell r="BX84">
            <v>0</v>
          </cell>
          <cell r="BY84">
            <v>0</v>
          </cell>
          <cell r="BZ84">
            <v>0</v>
          </cell>
          <cell r="CA84">
            <v>0</v>
          </cell>
          <cell r="CB84">
            <v>0</v>
          </cell>
          <cell r="CC84">
            <v>0</v>
          </cell>
          <cell r="CG84">
            <v>0</v>
          </cell>
          <cell r="CH84">
            <v>0</v>
          </cell>
          <cell r="CI84">
            <v>0</v>
          </cell>
          <cell r="CJ84">
            <v>0</v>
          </cell>
          <cell r="CK84">
            <v>0</v>
          </cell>
          <cell r="CL84">
            <v>0</v>
          </cell>
          <cell r="CM84">
            <v>0</v>
          </cell>
        </row>
        <row r="85">
          <cell r="B85" t="str">
            <v>Северо-Кавказский</v>
          </cell>
          <cell r="E85">
            <v>328451.73</v>
          </cell>
          <cell r="F85">
            <v>339061.75</v>
          </cell>
          <cell r="G85">
            <v>261767.46</v>
          </cell>
          <cell r="H85">
            <v>2780.77</v>
          </cell>
          <cell r="I85">
            <v>8886.85</v>
          </cell>
          <cell r="J85">
            <v>917.64</v>
          </cell>
          <cell r="K85">
            <v>200.27</v>
          </cell>
          <cell r="O85">
            <v>0</v>
          </cell>
          <cell r="P85">
            <v>12133.68</v>
          </cell>
          <cell r="Q85">
            <v>16216.96</v>
          </cell>
          <cell r="R85">
            <v>0</v>
          </cell>
          <cell r="S85">
            <v>0</v>
          </cell>
          <cell r="T85">
            <v>0</v>
          </cell>
          <cell r="U85">
            <v>0</v>
          </cell>
          <cell r="Y85">
            <v>0</v>
          </cell>
          <cell r="Z85">
            <v>0</v>
          </cell>
          <cell r="AA85">
            <v>0</v>
          </cell>
          <cell r="AB85">
            <v>0</v>
          </cell>
          <cell r="AC85">
            <v>0</v>
          </cell>
          <cell r="AD85">
            <v>0</v>
          </cell>
          <cell r="AE85">
            <v>0</v>
          </cell>
          <cell r="AI85">
            <v>0</v>
          </cell>
          <cell r="AJ85">
            <v>0</v>
          </cell>
          <cell r="AK85">
            <v>0</v>
          </cell>
          <cell r="AL85">
            <v>0</v>
          </cell>
          <cell r="AM85">
            <v>0</v>
          </cell>
          <cell r="AN85">
            <v>0</v>
          </cell>
          <cell r="AO85">
            <v>0</v>
          </cell>
          <cell r="AS85">
            <v>0</v>
          </cell>
          <cell r="AT85">
            <v>0</v>
          </cell>
          <cell r="AU85">
            <v>0</v>
          </cell>
          <cell r="AV85">
            <v>0</v>
          </cell>
          <cell r="AW85">
            <v>0</v>
          </cell>
          <cell r="AX85">
            <v>0</v>
          </cell>
          <cell r="AY85">
            <v>0</v>
          </cell>
          <cell r="BC85">
            <v>0</v>
          </cell>
          <cell r="BD85">
            <v>0</v>
          </cell>
          <cell r="BE85">
            <v>0</v>
          </cell>
          <cell r="BF85">
            <v>0</v>
          </cell>
          <cell r="BG85">
            <v>0</v>
          </cell>
          <cell r="BH85">
            <v>0</v>
          </cell>
          <cell r="BI85">
            <v>0</v>
          </cell>
          <cell r="BM85">
            <v>29317.56</v>
          </cell>
          <cell r="BN85">
            <v>20000</v>
          </cell>
          <cell r="BO85">
            <v>4007.03</v>
          </cell>
          <cell r="BP85">
            <v>0</v>
          </cell>
          <cell r="BQ85">
            <v>9317.56</v>
          </cell>
          <cell r="BR85">
            <v>0</v>
          </cell>
          <cell r="BS85">
            <v>0</v>
          </cell>
          <cell r="BW85">
            <v>0</v>
          </cell>
          <cell r="BX85">
            <v>0</v>
          </cell>
          <cell r="BY85">
            <v>0</v>
          </cell>
          <cell r="BZ85">
            <v>0</v>
          </cell>
          <cell r="CA85">
            <v>0</v>
          </cell>
          <cell r="CB85">
            <v>0</v>
          </cell>
          <cell r="CC85">
            <v>0</v>
          </cell>
          <cell r="CG85">
            <v>0</v>
          </cell>
          <cell r="CH85">
            <v>0</v>
          </cell>
          <cell r="CI85">
            <v>0</v>
          </cell>
          <cell r="CJ85">
            <v>0</v>
          </cell>
          <cell r="CK85">
            <v>0</v>
          </cell>
          <cell r="CL85">
            <v>0</v>
          </cell>
          <cell r="CM85">
            <v>0</v>
          </cell>
        </row>
        <row r="86">
          <cell r="B86" t="str">
            <v>Сибирский</v>
          </cell>
          <cell r="E86">
            <v>918683.99</v>
          </cell>
          <cell r="F86">
            <v>1082915.1499999999</v>
          </cell>
          <cell r="G86">
            <v>510974.23</v>
          </cell>
          <cell r="H86">
            <v>36007.019999999997</v>
          </cell>
          <cell r="I86">
            <v>41035.839999999997</v>
          </cell>
          <cell r="J86">
            <v>5043.9399999999996</v>
          </cell>
          <cell r="K86">
            <v>0</v>
          </cell>
          <cell r="L86" t="str">
            <v>0</v>
          </cell>
          <cell r="O86">
            <v>923.78</v>
          </cell>
          <cell r="P86">
            <v>1299.31</v>
          </cell>
          <cell r="Q86">
            <v>70196.210000000006</v>
          </cell>
          <cell r="R86">
            <v>0</v>
          </cell>
          <cell r="S86">
            <v>511.73</v>
          </cell>
          <cell r="T86">
            <v>0</v>
          </cell>
          <cell r="U86">
            <v>0</v>
          </cell>
          <cell r="V86" t="str">
            <v>0</v>
          </cell>
          <cell r="Y86">
            <v>0</v>
          </cell>
          <cell r="Z86">
            <v>0</v>
          </cell>
          <cell r="AA86">
            <v>0</v>
          </cell>
          <cell r="AB86">
            <v>0</v>
          </cell>
          <cell r="AC86">
            <v>0</v>
          </cell>
          <cell r="AD86">
            <v>0</v>
          </cell>
          <cell r="AE86">
            <v>0</v>
          </cell>
          <cell r="AF86" t="str">
            <v>0</v>
          </cell>
          <cell r="AI86">
            <v>0</v>
          </cell>
          <cell r="AJ86">
            <v>0</v>
          </cell>
          <cell r="AK86">
            <v>1645.65</v>
          </cell>
          <cell r="AL86">
            <v>0</v>
          </cell>
          <cell r="AM86">
            <v>0</v>
          </cell>
          <cell r="AN86">
            <v>0</v>
          </cell>
          <cell r="AO86">
            <v>0</v>
          </cell>
          <cell r="AP86" t="str">
            <v>0</v>
          </cell>
          <cell r="AS86">
            <v>0</v>
          </cell>
          <cell r="AT86">
            <v>0</v>
          </cell>
          <cell r="AU86">
            <v>0</v>
          </cell>
          <cell r="AV86">
            <v>0</v>
          </cell>
          <cell r="AW86">
            <v>0</v>
          </cell>
          <cell r="AX86">
            <v>0</v>
          </cell>
          <cell r="AY86">
            <v>0</v>
          </cell>
          <cell r="AZ86" t="str">
            <v>0</v>
          </cell>
          <cell r="BC86">
            <v>0</v>
          </cell>
          <cell r="BD86">
            <v>0</v>
          </cell>
          <cell r="BE86">
            <v>0</v>
          </cell>
          <cell r="BF86">
            <v>0</v>
          </cell>
          <cell r="BG86">
            <v>0</v>
          </cell>
          <cell r="BH86">
            <v>0</v>
          </cell>
          <cell r="BI86">
            <v>0</v>
          </cell>
          <cell r="BJ86" t="str">
            <v>0</v>
          </cell>
          <cell r="BM86">
            <v>122.35</v>
          </cell>
          <cell r="BN86">
            <v>532.29999999999995</v>
          </cell>
          <cell r="BO86">
            <v>29380.799999999999</v>
          </cell>
          <cell r="BP86">
            <v>0</v>
          </cell>
          <cell r="BQ86">
            <v>0</v>
          </cell>
          <cell r="BR86">
            <v>0</v>
          </cell>
          <cell r="BS86">
            <v>0</v>
          </cell>
          <cell r="BT86" t="str">
            <v>0</v>
          </cell>
          <cell r="BW86">
            <v>49186.720000000001</v>
          </cell>
          <cell r="BX86">
            <v>14529.12</v>
          </cell>
          <cell r="BY86">
            <v>7132.78</v>
          </cell>
          <cell r="BZ86">
            <v>41639.370000000003</v>
          </cell>
          <cell r="CA86">
            <v>0</v>
          </cell>
          <cell r="CB86">
            <v>0</v>
          </cell>
          <cell r="CC86">
            <v>0</v>
          </cell>
          <cell r="CD86" t="str">
            <v>0</v>
          </cell>
          <cell r="CG86">
            <v>0</v>
          </cell>
          <cell r="CH86">
            <v>0</v>
          </cell>
          <cell r="CI86">
            <v>0</v>
          </cell>
          <cell r="CJ86">
            <v>0</v>
          </cell>
          <cell r="CK86">
            <v>0</v>
          </cell>
          <cell r="CL86">
            <v>0</v>
          </cell>
          <cell r="CM86">
            <v>0</v>
          </cell>
          <cell r="CN86" t="str">
            <v>0</v>
          </cell>
        </row>
        <row r="87">
          <cell r="B87" t="str">
            <v>Среднерусский</v>
          </cell>
          <cell r="E87">
            <v>1306645.17</v>
          </cell>
          <cell r="F87">
            <v>1525002.21</v>
          </cell>
          <cell r="G87">
            <v>379908.15</v>
          </cell>
          <cell r="H87">
            <v>116902.95</v>
          </cell>
          <cell r="I87">
            <v>36792.78</v>
          </cell>
          <cell r="J87">
            <v>20429.7</v>
          </cell>
          <cell r="K87">
            <v>40476.910000000003</v>
          </cell>
          <cell r="O87">
            <v>4108.92</v>
          </cell>
          <cell r="P87">
            <v>3888.29</v>
          </cell>
          <cell r="Q87">
            <v>377334.15</v>
          </cell>
          <cell r="R87">
            <v>0</v>
          </cell>
          <cell r="S87">
            <v>0</v>
          </cell>
          <cell r="T87">
            <v>0</v>
          </cell>
          <cell r="U87">
            <v>0</v>
          </cell>
          <cell r="Y87">
            <v>0</v>
          </cell>
          <cell r="Z87">
            <v>0</v>
          </cell>
          <cell r="AA87">
            <v>0</v>
          </cell>
          <cell r="AB87">
            <v>0</v>
          </cell>
          <cell r="AC87">
            <v>0</v>
          </cell>
          <cell r="AD87">
            <v>0</v>
          </cell>
          <cell r="AE87">
            <v>0</v>
          </cell>
          <cell r="AI87">
            <v>0</v>
          </cell>
          <cell r="AJ87">
            <v>0</v>
          </cell>
          <cell r="AK87">
            <v>0</v>
          </cell>
          <cell r="AL87">
            <v>0</v>
          </cell>
          <cell r="AM87">
            <v>0</v>
          </cell>
          <cell r="AN87">
            <v>0</v>
          </cell>
          <cell r="AO87">
            <v>0</v>
          </cell>
          <cell r="AS87">
            <v>0</v>
          </cell>
          <cell r="AT87">
            <v>0</v>
          </cell>
          <cell r="AU87">
            <v>0</v>
          </cell>
          <cell r="AV87">
            <v>0</v>
          </cell>
          <cell r="AW87">
            <v>0</v>
          </cell>
          <cell r="AX87">
            <v>0</v>
          </cell>
          <cell r="AY87">
            <v>0</v>
          </cell>
          <cell r="BC87">
            <v>0</v>
          </cell>
          <cell r="BD87">
            <v>0</v>
          </cell>
          <cell r="BE87">
            <v>0</v>
          </cell>
          <cell r="BF87">
            <v>0</v>
          </cell>
          <cell r="BG87">
            <v>0</v>
          </cell>
          <cell r="BH87">
            <v>0</v>
          </cell>
          <cell r="BI87">
            <v>0</v>
          </cell>
          <cell r="BM87">
            <v>254844.79</v>
          </cell>
          <cell r="BN87">
            <v>251978.81</v>
          </cell>
          <cell r="BO87">
            <v>133356.42000000001</v>
          </cell>
          <cell r="BP87">
            <v>0</v>
          </cell>
          <cell r="BQ87">
            <v>0</v>
          </cell>
          <cell r="BR87">
            <v>0</v>
          </cell>
          <cell r="BS87">
            <v>0</v>
          </cell>
          <cell r="BW87">
            <v>70059.63</v>
          </cell>
          <cell r="BX87">
            <v>72390.86</v>
          </cell>
          <cell r="BY87">
            <v>0.15</v>
          </cell>
          <cell r="BZ87">
            <v>0</v>
          </cell>
          <cell r="CA87">
            <v>0</v>
          </cell>
          <cell r="CB87">
            <v>0</v>
          </cell>
          <cell r="CC87">
            <v>0</v>
          </cell>
          <cell r="CG87">
            <v>0</v>
          </cell>
          <cell r="CH87">
            <v>0</v>
          </cell>
          <cell r="CI87">
            <v>0</v>
          </cell>
          <cell r="CJ87">
            <v>0</v>
          </cell>
          <cell r="CK87">
            <v>0</v>
          </cell>
          <cell r="CL87">
            <v>0</v>
          </cell>
          <cell r="CM87">
            <v>0</v>
          </cell>
        </row>
        <row r="88">
          <cell r="B88" t="str">
            <v>Уральский</v>
          </cell>
          <cell r="E88">
            <v>368782.67</v>
          </cell>
          <cell r="F88">
            <v>440596.62</v>
          </cell>
          <cell r="G88">
            <v>240819.93</v>
          </cell>
          <cell r="H88">
            <v>4497.32</v>
          </cell>
          <cell r="I88">
            <v>7392.15</v>
          </cell>
          <cell r="J88">
            <v>34529.93</v>
          </cell>
          <cell r="K88">
            <v>13878.91</v>
          </cell>
          <cell r="O88">
            <v>5842.32</v>
          </cell>
          <cell r="P88">
            <v>5861.98</v>
          </cell>
          <cell r="Q88">
            <v>5738.96</v>
          </cell>
          <cell r="R88">
            <v>0</v>
          </cell>
          <cell r="S88">
            <v>0</v>
          </cell>
          <cell r="T88">
            <v>0</v>
          </cell>
          <cell r="U88">
            <v>0</v>
          </cell>
          <cell r="Y88">
            <v>0</v>
          </cell>
          <cell r="Z88">
            <v>0</v>
          </cell>
          <cell r="AA88">
            <v>0</v>
          </cell>
          <cell r="AB88">
            <v>0</v>
          </cell>
          <cell r="AC88">
            <v>0</v>
          </cell>
          <cell r="AD88">
            <v>0</v>
          </cell>
          <cell r="AE88">
            <v>0</v>
          </cell>
          <cell r="AI88">
            <v>90.65</v>
          </cell>
          <cell r="AJ88">
            <v>399</v>
          </cell>
          <cell r="AK88">
            <v>368</v>
          </cell>
          <cell r="AL88">
            <v>0</v>
          </cell>
          <cell r="AM88">
            <v>0</v>
          </cell>
          <cell r="AN88">
            <v>0</v>
          </cell>
          <cell r="AO88">
            <v>0</v>
          </cell>
          <cell r="AS88">
            <v>0</v>
          </cell>
          <cell r="AT88">
            <v>0</v>
          </cell>
          <cell r="AU88">
            <v>0</v>
          </cell>
          <cell r="AV88">
            <v>0</v>
          </cell>
          <cell r="AW88">
            <v>0</v>
          </cell>
          <cell r="AX88">
            <v>0</v>
          </cell>
          <cell r="AY88">
            <v>0</v>
          </cell>
          <cell r="BC88">
            <v>0</v>
          </cell>
          <cell r="BD88">
            <v>0</v>
          </cell>
          <cell r="BE88">
            <v>0</v>
          </cell>
          <cell r="BF88">
            <v>0</v>
          </cell>
          <cell r="BG88">
            <v>0</v>
          </cell>
          <cell r="BH88">
            <v>0</v>
          </cell>
          <cell r="BI88">
            <v>0</v>
          </cell>
          <cell r="BM88">
            <v>0</v>
          </cell>
          <cell r="BN88">
            <v>0</v>
          </cell>
          <cell r="BO88">
            <v>0</v>
          </cell>
          <cell r="BP88">
            <v>0</v>
          </cell>
          <cell r="BQ88">
            <v>3000</v>
          </cell>
          <cell r="BR88">
            <v>0</v>
          </cell>
          <cell r="BS88">
            <v>0</v>
          </cell>
          <cell r="BW88">
            <v>65735.69</v>
          </cell>
          <cell r="BX88">
            <v>64985.69</v>
          </cell>
          <cell r="BY88">
            <v>750</v>
          </cell>
          <cell r="BZ88">
            <v>0</v>
          </cell>
          <cell r="CA88">
            <v>0</v>
          </cell>
          <cell r="CB88">
            <v>0</v>
          </cell>
          <cell r="CC88">
            <v>0</v>
          </cell>
          <cell r="CG88">
            <v>0</v>
          </cell>
          <cell r="CH88">
            <v>0</v>
          </cell>
          <cell r="CI88">
            <v>0</v>
          </cell>
          <cell r="CJ88">
            <v>0</v>
          </cell>
          <cell r="CK88">
            <v>0</v>
          </cell>
          <cell r="CL88">
            <v>0</v>
          </cell>
          <cell r="CM88">
            <v>0</v>
          </cell>
        </row>
        <row r="89">
          <cell r="B89" t="str">
            <v>Центрально-Черноземный</v>
          </cell>
          <cell r="E89">
            <v>414359.09</v>
          </cell>
          <cell r="F89">
            <v>619304.79</v>
          </cell>
          <cell r="G89">
            <v>143124.88</v>
          </cell>
          <cell r="H89">
            <v>15419.57</v>
          </cell>
          <cell r="I89">
            <v>65079.03</v>
          </cell>
          <cell r="J89">
            <v>13530.43</v>
          </cell>
          <cell r="K89">
            <v>0</v>
          </cell>
          <cell r="O89">
            <v>0</v>
          </cell>
          <cell r="P89">
            <v>438.26</v>
          </cell>
          <cell r="Q89">
            <v>3966.87</v>
          </cell>
          <cell r="R89">
            <v>0</v>
          </cell>
          <cell r="S89">
            <v>0</v>
          </cell>
          <cell r="T89">
            <v>0</v>
          </cell>
          <cell r="U89">
            <v>0</v>
          </cell>
          <cell r="Y89">
            <v>0</v>
          </cell>
          <cell r="Z89">
            <v>0</v>
          </cell>
          <cell r="AA89">
            <v>0</v>
          </cell>
          <cell r="AB89">
            <v>0</v>
          </cell>
          <cell r="AC89">
            <v>0</v>
          </cell>
          <cell r="AD89">
            <v>0</v>
          </cell>
          <cell r="AE89">
            <v>0</v>
          </cell>
          <cell r="AI89">
            <v>0</v>
          </cell>
          <cell r="AJ89">
            <v>0</v>
          </cell>
          <cell r="AK89">
            <v>0</v>
          </cell>
          <cell r="AL89">
            <v>0</v>
          </cell>
          <cell r="AM89">
            <v>0</v>
          </cell>
          <cell r="AN89">
            <v>0</v>
          </cell>
          <cell r="AO89">
            <v>0</v>
          </cell>
          <cell r="AS89">
            <v>0</v>
          </cell>
          <cell r="AT89">
            <v>0</v>
          </cell>
          <cell r="AU89">
            <v>0</v>
          </cell>
          <cell r="AV89">
            <v>0</v>
          </cell>
          <cell r="AW89">
            <v>0</v>
          </cell>
          <cell r="AX89">
            <v>0</v>
          </cell>
          <cell r="AY89">
            <v>0</v>
          </cell>
          <cell r="BC89">
            <v>0</v>
          </cell>
          <cell r="BD89">
            <v>0</v>
          </cell>
          <cell r="BE89">
            <v>0</v>
          </cell>
          <cell r="BF89">
            <v>0</v>
          </cell>
          <cell r="BG89">
            <v>0</v>
          </cell>
          <cell r="BH89">
            <v>0</v>
          </cell>
          <cell r="BI89">
            <v>0</v>
          </cell>
          <cell r="BM89">
            <v>4941.0600000000004</v>
          </cell>
          <cell r="BN89">
            <v>38295.26</v>
          </cell>
          <cell r="BO89">
            <v>492.08</v>
          </cell>
          <cell r="BP89">
            <v>407.29</v>
          </cell>
          <cell r="BQ89">
            <v>4000</v>
          </cell>
          <cell r="BR89">
            <v>1431.71</v>
          </cell>
          <cell r="BS89">
            <v>0</v>
          </cell>
          <cell r="BW89">
            <v>0</v>
          </cell>
          <cell r="BX89">
            <v>0</v>
          </cell>
          <cell r="BY89">
            <v>0</v>
          </cell>
          <cell r="BZ89">
            <v>0</v>
          </cell>
          <cell r="CA89">
            <v>0</v>
          </cell>
          <cell r="CB89">
            <v>0</v>
          </cell>
          <cell r="CC89">
            <v>0</v>
          </cell>
          <cell r="CG89">
            <v>0</v>
          </cell>
          <cell r="CH89">
            <v>0</v>
          </cell>
          <cell r="CI89">
            <v>0</v>
          </cell>
          <cell r="CJ89">
            <v>0</v>
          </cell>
          <cell r="CK89">
            <v>0</v>
          </cell>
          <cell r="CL89">
            <v>0</v>
          </cell>
          <cell r="CM89">
            <v>0</v>
          </cell>
        </row>
        <row r="90">
          <cell r="B90" t="str">
            <v>Юго-Западный</v>
          </cell>
          <cell r="E90">
            <v>776983.103</v>
          </cell>
          <cell r="F90">
            <v>788073.53038999997</v>
          </cell>
          <cell r="G90">
            <v>192815.07626999999</v>
          </cell>
          <cell r="H90">
            <v>156807.67098</v>
          </cell>
          <cell r="I90">
            <v>74763.07389</v>
          </cell>
          <cell r="J90">
            <v>11491.93454</v>
          </cell>
          <cell r="K90">
            <v>0</v>
          </cell>
          <cell r="O90">
            <v>0</v>
          </cell>
          <cell r="P90">
            <v>0</v>
          </cell>
          <cell r="Q90">
            <v>0</v>
          </cell>
          <cell r="R90">
            <v>0</v>
          </cell>
          <cell r="S90">
            <v>0</v>
          </cell>
          <cell r="T90">
            <v>0</v>
          </cell>
          <cell r="U90">
            <v>0</v>
          </cell>
          <cell r="Y90">
            <v>1500</v>
          </cell>
          <cell r="Z90">
            <v>1500</v>
          </cell>
          <cell r="AA90">
            <v>0</v>
          </cell>
          <cell r="AB90">
            <v>0</v>
          </cell>
          <cell r="AC90">
            <v>0</v>
          </cell>
          <cell r="AD90">
            <v>0</v>
          </cell>
          <cell r="AE90">
            <v>0</v>
          </cell>
          <cell r="AI90">
            <v>0</v>
          </cell>
          <cell r="AJ90">
            <v>700</v>
          </cell>
          <cell r="AK90">
            <v>1685.7360000000001</v>
          </cell>
          <cell r="AL90">
            <v>0</v>
          </cell>
          <cell r="AM90">
            <v>549.05900000000008</v>
          </cell>
          <cell r="AN90">
            <v>0</v>
          </cell>
          <cell r="AO90">
            <v>0</v>
          </cell>
          <cell r="AS90">
            <v>0</v>
          </cell>
          <cell r="AT90">
            <v>0</v>
          </cell>
          <cell r="AU90">
            <v>0</v>
          </cell>
          <cell r="AV90">
            <v>0</v>
          </cell>
          <cell r="AW90">
            <v>0</v>
          </cell>
          <cell r="AX90">
            <v>0</v>
          </cell>
          <cell r="AY90">
            <v>0</v>
          </cell>
          <cell r="BC90">
            <v>0</v>
          </cell>
          <cell r="BD90">
            <v>0</v>
          </cell>
          <cell r="BE90">
            <v>0</v>
          </cell>
          <cell r="BF90">
            <v>0</v>
          </cell>
          <cell r="BG90">
            <v>0</v>
          </cell>
          <cell r="BH90">
            <v>0</v>
          </cell>
          <cell r="BI90">
            <v>0</v>
          </cell>
          <cell r="BM90">
            <v>18356.650000000001</v>
          </cell>
          <cell r="BN90">
            <v>0</v>
          </cell>
          <cell r="BO90">
            <v>13675.472</v>
          </cell>
          <cell r="BP90">
            <v>0</v>
          </cell>
          <cell r="BQ90">
            <v>6368.2</v>
          </cell>
          <cell r="BR90">
            <v>0</v>
          </cell>
          <cell r="BS90">
            <v>0</v>
          </cell>
          <cell r="BW90">
            <v>6000.55</v>
          </cell>
          <cell r="BX90">
            <v>1000</v>
          </cell>
          <cell r="BY90">
            <v>4001.7360000000003</v>
          </cell>
          <cell r="BZ90">
            <v>0</v>
          </cell>
          <cell r="CA90">
            <v>4.6962000000000002</v>
          </cell>
          <cell r="CB90">
            <v>1999.7036599999999</v>
          </cell>
          <cell r="CC90">
            <v>0</v>
          </cell>
          <cell r="CG90">
            <v>0</v>
          </cell>
          <cell r="CH90">
            <v>0</v>
          </cell>
          <cell r="CI90">
            <v>0</v>
          </cell>
          <cell r="CJ90">
            <v>0</v>
          </cell>
          <cell r="CK90">
            <v>0</v>
          </cell>
          <cell r="CL90">
            <v>0</v>
          </cell>
          <cell r="CM90">
            <v>0</v>
          </cell>
        </row>
      </sheetData>
      <sheetData sheetId="2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ic"/>
      <sheetName val="прил-1"/>
      <sheetName val="сокр.прил-1"/>
      <sheetName val="прил-2"/>
      <sheetName val="КРП"/>
      <sheetName val="КРП-1"/>
      <sheetName val="708К"/>
      <sheetName val="Лист1"/>
      <sheetName val="2_4"/>
      <sheetName val="XLRpt_TempSheet"/>
    </sheetNames>
    <sheetDataSet>
      <sheetData sheetId="0"/>
      <sheetData sheetId="1"/>
      <sheetData sheetId="2">
        <row r="4">
          <cell r="F4" t="str">
            <v>120.3</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SMSTemp"/>
      <sheetName val="Форма2"/>
      <sheetName val="o"/>
      <sheetName val="Resources"/>
      <sheetName val="A3-100"/>
      <sheetName val="Production_Ref Q-1-3"/>
      <sheetName val="Production_ref_Q4"/>
      <sheetName val="Все виды материалов D`1-18"/>
      <sheetName val="Cost 99v98"/>
      <sheetName val="GAAP TB 30.08.01  detail p&amp;l"/>
      <sheetName val="CPI"/>
      <sheetName val="2.2 ОтклОТМ"/>
      <sheetName val="1.3.2 ОТМ"/>
      <sheetName val="Предпр"/>
      <sheetName val="ЦентрЗатр"/>
      <sheetName val="ЕдИзм"/>
      <sheetName val="ЯНВАРЬ"/>
      <sheetName val="Present"/>
      <sheetName val="PYTB"/>
      <sheetName val="DATA"/>
      <sheetName val="#ССЫЛКА"/>
      <sheetName val="N_SVOD"/>
      <sheetName val="Проек_расх"/>
      <sheetName val="1"/>
      <sheetName val="ОДТ и ГЦТ"/>
      <sheetName val="I. Прогноз доходов"/>
      <sheetName val="FA Movement Kyrg"/>
      <sheetName val="Лист3"/>
      <sheetName val="Anlagevermögen"/>
      <sheetName val="Links"/>
      <sheetName val="Lead"/>
      <sheetName val="Общие начальные данные"/>
      <sheetName val="Inputs"/>
      <sheetName val="Settings"/>
      <sheetName val="11"/>
      <sheetName val="Форма1"/>
      <sheetName val="Осн"/>
      <sheetName val="предприятия"/>
      <sheetName val="153541"/>
      <sheetName val="Свод"/>
      <sheetName val="C-100"/>
      <sheetName val="C-110"/>
      <sheetName val="E-100"/>
      <sheetName val="E-110"/>
      <sheetName val="E-120"/>
      <sheetName val="E-130"/>
      <sheetName val="Е-140"/>
      <sheetName val="E-150"/>
      <sheetName val="F-100"/>
      <sheetName val="F-110"/>
      <sheetName val="F-120"/>
      <sheetName val="H-100"/>
      <sheetName val="K-100"/>
      <sheetName val="K-110"/>
      <sheetName val="K-120"/>
      <sheetName val="K-130"/>
      <sheetName val="K-140"/>
      <sheetName val="N-100"/>
      <sheetName val="N-130"/>
      <sheetName val="N-140"/>
      <sheetName val="N-150"/>
      <sheetName val="N-160"/>
      <sheetName val="N-180"/>
      <sheetName val="Q-100"/>
      <sheetName val="T-100"/>
      <sheetName val="U1-110"/>
      <sheetName val="U1-120"/>
      <sheetName val="U1-100"/>
      <sheetName val="U1-130"/>
      <sheetName val="U1-140"/>
      <sheetName val="U2-100"/>
      <sheetName val="U3-100"/>
      <sheetName val="U4-100"/>
      <sheetName val="Операции со Связанными сторонам"/>
      <sheetName val="KCC"/>
      <sheetName val="Channels"/>
      <sheetName val="АКТИВЫ_ПАССИВЫ"/>
      <sheetName val="XLR_NoRangeSheet"/>
      <sheetName val="прил-1"/>
      <sheetName val="Лист1"/>
      <sheetName val="Precios"/>
      <sheetName val="april-june99"/>
      <sheetName val="Проек_расх1"/>
      <sheetName val="Production_Ref_Q-1-3"/>
      <sheetName val="Все_виды_материалов_D`1-18"/>
      <sheetName val="Cost_99v98"/>
      <sheetName val="GAAP_TB_30_08_01__detail_p&amp;l"/>
      <sheetName val="2_2_ОтклОТМ"/>
      <sheetName val="1_3_2_ОТМ"/>
      <sheetName val="Индексы"/>
      <sheetName val="??????"/>
      <sheetName val="Drop List References"/>
      <sheetName val="Summary Type 2"/>
      <sheetName val="Расчет2000Прямой"/>
      <sheetName val="Time"/>
      <sheetName val="Дата"/>
      <sheetName val="PIT&amp;PP(2)"/>
      <sheetName val="april-june99.xls"/>
      <sheetName val="FA_Movement_Kyrg"/>
      <sheetName val="Общие_начальные_данные"/>
      <sheetName val="ОДТ_и_ГЦТ"/>
      <sheetName val="I__Прогноз_доходов"/>
      <sheetName val="Sales-COS"/>
      <sheetName val="UnadjBS"/>
      <sheetName val="Assumptions"/>
      <sheetName val="123100 O&amp;G Assets"/>
      <sheetName val="Budget"/>
      <sheetName val="References"/>
    </sheetNames>
    <sheetDataSet>
      <sheetData sheetId="0" refreshError="1"/>
      <sheetData sheetId="1">
        <row r="3">
          <cell r="A3">
            <v>101</v>
          </cell>
        </row>
      </sheetData>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3">
          <cell r="A3">
            <v>101</v>
          </cell>
        </row>
      </sheetData>
      <sheetData sheetId="86">
        <row r="3">
          <cell r="A3">
            <v>101</v>
          </cell>
        </row>
      </sheetData>
      <sheetData sheetId="87">
        <row r="3">
          <cell r="A3">
            <v>101</v>
          </cell>
        </row>
      </sheetData>
      <sheetData sheetId="88">
        <row r="3">
          <cell r="A3">
            <v>101</v>
          </cell>
        </row>
      </sheetData>
      <sheetData sheetId="89">
        <row r="3">
          <cell r="A3">
            <v>101</v>
          </cell>
        </row>
      </sheetData>
      <sheetData sheetId="90">
        <row r="3">
          <cell r="A3">
            <v>101</v>
          </cell>
        </row>
      </sheetData>
      <sheetData sheetId="91">
        <row r="3">
          <cell r="A3">
            <v>101</v>
          </cell>
        </row>
      </sheetData>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a2.1"/>
      <sheetName val="a2.2"/>
      <sheetName val="giSFP"/>
      <sheetName val="giTCI"/>
      <sheetName val="giSoCiE"/>
      <sheetName val="giCF"/>
      <sheetName val="gi2"/>
      <sheetName val="gi3"/>
      <sheetName val="gi4"/>
      <sheetName val="gi6"/>
      <sheetName val="gi7"/>
      <sheetName val="gi7_YE2012"/>
      <sheetName val="gi8"/>
      <sheetName val="gi9"/>
      <sheetName val="gi10"/>
      <sheetName val="gi11"/>
      <sheetName val="gi12"/>
      <sheetName val="gi13"/>
      <sheetName val="gi14"/>
      <sheetName val="gi15"/>
      <sheetName val="gi16"/>
      <sheetName val="gi17"/>
      <sheetName val="gi18.1"/>
      <sheetName val="gi18.2"/>
      <sheetName val="gi18.2 3112201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gy1"/>
      <sheetName val="gy5"/>
      <sheetName val="gy6"/>
      <sheetName val="gy7"/>
      <sheetName val="gy8"/>
      <sheetName val="gy11"/>
      <sheetName val="gy11_31122012"/>
      <sheetName val="gy12"/>
      <sheetName val="gy13"/>
      <sheetName val="gy13IC"/>
      <sheetName val="gy14"/>
      <sheetName val="Лист1"/>
    </sheetNames>
    <sheetDataSet>
      <sheetData sheetId="0"/>
      <sheetData sheetId="1">
        <row r="72">
          <cell r="A72" t="str">
            <v>Простое РЕПО</v>
          </cell>
        </row>
        <row r="73">
          <cell r="A73" t="str">
            <v>Заем ценными бумагами</v>
          </cell>
        </row>
        <row r="74">
          <cell r="A74" t="str">
            <v>Прямое РЕПО с несобственными ценными бумагами</v>
          </cell>
        </row>
        <row r="78">
          <cell r="A78" t="str">
            <v>Банк</v>
          </cell>
          <cell r="B78" t="str">
            <v>Bank</v>
          </cell>
        </row>
        <row r="79">
          <cell r="A79" t="str">
            <v>Финансовая организация</v>
          </cell>
          <cell r="B79" t="str">
            <v>Financial institution</v>
          </cell>
        </row>
        <row r="80">
          <cell r="A80" t="str">
            <v>Юридическое лицо</v>
          </cell>
          <cell r="B80" t="str">
            <v>Other legal entity</v>
          </cell>
        </row>
      </sheetData>
      <sheetData sheetId="2">
        <row r="3">
          <cell r="A3" t="str">
            <v>TableCode</v>
          </cell>
          <cell r="B3" t="str">
            <v>RUS</v>
          </cell>
          <cell r="C3" t="str">
            <v>ENG</v>
          </cell>
        </row>
        <row r="4">
          <cell r="A4" t="str">
            <v>TableChanges</v>
          </cell>
          <cell r="B4" t="str">
            <v>ChangeLog</v>
          </cell>
          <cell r="C4" t="str">
            <v>ChangeLog</v>
          </cell>
        </row>
        <row r="5">
          <cell r="A5" t="str">
            <v>TablegiSFP</v>
          </cell>
          <cell r="B5" t="str">
            <v>Отчет о финансовом положении</v>
          </cell>
          <cell r="C5" t="str">
            <v>Statement of financial position</v>
          </cell>
        </row>
        <row r="6">
          <cell r="A6" t="str">
            <v>TablegiTCI</v>
          </cell>
          <cell r="B6" t="str">
            <v>Отчет о совокупном доходе</v>
          </cell>
          <cell r="C6" t="str">
            <v>Statement of total comprehensive income</v>
          </cell>
        </row>
        <row r="7">
          <cell r="A7" t="str">
            <v>TablegiSoCiE</v>
          </cell>
          <cell r="B7" t="str">
            <v>Отчет о движении собственных средств</v>
          </cell>
          <cell r="C7" t="str">
            <v>Statement of changes in equity</v>
          </cell>
        </row>
        <row r="8">
          <cell r="A8" t="str">
            <v>TablegiCF</v>
          </cell>
          <cell r="B8" t="str">
            <v>Отчет о движении денежных средств</v>
          </cell>
          <cell r="C8" t="str">
            <v>Statement of cash flows</v>
          </cell>
        </row>
        <row r="9">
          <cell r="A9" t="str">
            <v>tablegi02</v>
          </cell>
          <cell r="B9" t="str">
            <v>Движение резерва под обесценение кредитного портфеля</v>
          </cell>
          <cell r="C9" t="str">
            <v>Movements in provision for loan imapairment</v>
          </cell>
        </row>
        <row r="10">
          <cell r="A10" t="str">
            <v>tablegi03</v>
          </cell>
          <cell r="B10" t="str">
            <v>Информация о резерве по состоянию на дату приобретения компании Сбербанком России по кредитам, не погашенным на отчетную дату</v>
          </cell>
          <cell r="C10" t="str">
            <v>Breakdown of provisions for loan impairment at acquisition date</v>
          </cell>
        </row>
        <row r="11">
          <cell r="A11" t="str">
            <v>tablegi04</v>
          </cell>
          <cell r="B11" t="str">
            <v>Расшифровка неконтрольной доли участия</v>
          </cell>
          <cell r="C11" t="str">
            <v>Breakdown of non-controlling interest</v>
          </cell>
        </row>
        <row r="12">
          <cell r="A12" t="str">
            <v>tablegi06</v>
          </cell>
          <cell r="B12" t="str">
            <v>Валютный анализ</v>
          </cell>
          <cell r="C12" t="str">
            <v>Currency analysis</v>
          </cell>
        </row>
        <row r="13">
          <cell r="A13" t="str">
            <v>Atablegi06a</v>
          </cell>
          <cell r="B13" t="str">
            <v>Дополнительный запрос по валютному анализу</v>
          </cell>
          <cell r="C13" t="str">
            <v>Additional request on currency analysis</v>
          </cell>
        </row>
        <row r="14">
          <cell r="A14" t="str">
            <v>Atablegi06a2012</v>
          </cell>
          <cell r="B14" t="str">
            <v>Дополнительный запрос по валютному анализу на 31.12.2012</v>
          </cell>
          <cell r="C14" t="str">
            <v>Additional request on currency analysis as at 31.12.2012</v>
          </cell>
        </row>
        <row r="15">
          <cell r="A15" t="str">
            <v>tablegi07</v>
          </cell>
          <cell r="B15" t="str">
            <v>Анализ сроков до погашения</v>
          </cell>
          <cell r="C15" t="str">
            <v>Maturity analysis</v>
          </cell>
        </row>
        <row r="16">
          <cell r="A16" t="str">
            <v>tablegi08</v>
          </cell>
          <cell r="B16" t="str">
            <v>Анализ секторов промышленности для юридических лиц</v>
          </cell>
          <cell r="C16" t="str">
            <v>Industry analysis for corporate customers</v>
          </cell>
        </row>
        <row r="17">
          <cell r="A17" t="str">
            <v>tablegi09</v>
          </cell>
          <cell r="B17" t="str">
            <v>Сегментный анализ</v>
          </cell>
          <cell r="C17" t="str">
            <v>Segment analysis</v>
          </cell>
        </row>
        <row r="18">
          <cell r="A18" t="str">
            <v>tablegi10</v>
          </cell>
          <cell r="B18" t="str">
            <v>Связанные стороны</v>
          </cell>
          <cell r="C18" t="str">
            <v>Related parties</v>
          </cell>
        </row>
        <row r="19">
          <cell r="A19" t="str">
            <v>tablegi11</v>
          </cell>
          <cell r="B19" t="str">
            <v>Операции с гос. предприятиями</v>
          </cell>
          <cell r="C19" t="str">
            <v>Operations with state-controlled entities</v>
          </cell>
        </row>
        <row r="20">
          <cell r="A20" t="str">
            <v>tablegi12</v>
          </cell>
          <cell r="B20" t="str">
            <v>Собственные долговые ценные бумаги</v>
          </cell>
          <cell r="C20" t="str">
            <v>Debt securities in issue</v>
          </cell>
        </row>
        <row r="21">
          <cell r="A21" t="str">
            <v>tablegi13</v>
          </cell>
          <cell r="B21" t="str">
            <v>Отложенный налог на прибыль (невременные разницы)</v>
          </cell>
          <cell r="C21" t="str">
            <v>Deferred tax (non-temporary differences)</v>
          </cell>
        </row>
        <row r="22">
          <cell r="A22" t="str">
            <v>tablegi14</v>
          </cell>
          <cell r="B22" t="str">
            <v>Размер бизнеса корпоративных заемщиков</v>
          </cell>
          <cell r="C22" t="str">
            <v>Business size of corporate borrowers</v>
          </cell>
        </row>
        <row r="23">
          <cell r="A23" t="str">
            <v>tablegi15</v>
          </cell>
          <cell r="B23" t="str">
            <v>Движение гудвила</v>
          </cell>
          <cell r="C23" t="str">
            <v>Movements in goodwill</v>
          </cell>
        </row>
        <row r="24">
          <cell r="A24" t="str">
            <v>tablegi16</v>
          </cell>
          <cell r="B24" t="str">
            <v>Финансовая аренда</v>
          </cell>
          <cell r="C24" t="str">
            <v>Financial lease</v>
          </cell>
        </row>
        <row r="25">
          <cell r="A25" t="str">
            <v>tablegi17</v>
          </cell>
          <cell r="B25" t="str">
            <v>Движение внеоборотных активов</v>
          </cell>
          <cell r="C25" t="str">
            <v>Long-term assets reconciliation</v>
          </cell>
        </row>
        <row r="26">
          <cell r="A26" t="str">
            <v>tablegi18.1</v>
          </cell>
          <cell r="B26" t="str">
            <v>Иерархия активов/обязательств, оцениваемых по справедливой стоимости</v>
          </cell>
          <cell r="C26" t="str">
            <v>Fair value hierarchy of assets/liabilities carried at fair value</v>
          </cell>
        </row>
        <row r="27">
          <cell r="A27" t="str">
            <v>tablegi18.2</v>
          </cell>
          <cell r="B27" t="str">
            <v>Переводы между 1 и 2 уровнем</v>
          </cell>
          <cell r="C27" t="str">
            <v>Transfers between 1 and 2 levels</v>
          </cell>
        </row>
        <row r="28">
          <cell r="A28" t="str">
            <v>tablegi18.3</v>
          </cell>
          <cell r="B28" t="str">
            <v>Движение 3 уровня</v>
          </cell>
          <cell r="C28" t="str">
            <v>3rd level reconciliation</v>
          </cell>
        </row>
        <row r="29">
          <cell r="A29" t="str">
            <v>tablegi18.4</v>
          </cell>
          <cell r="B29" t="str">
            <v>Иерархия финансовых активов, не оцениваемых по справедливой стоимости</v>
          </cell>
          <cell r="C29" t="str">
            <v>Fair value hierarchy of assets/liabilities not carried at fair value</v>
          </cell>
        </row>
        <row r="30">
          <cell r="A30" t="str">
            <v>tablegi20</v>
          </cell>
          <cell r="B30" t="str">
            <v>Справедливая стоимость финансовых инструментов, не учитываемых по справедливой стоимости</v>
          </cell>
          <cell r="C30" t="str">
            <v>Fair value of financial instruments not accounted at fair value</v>
          </cell>
        </row>
        <row r="31">
          <cell r="A31" t="str">
            <v>tablegi21</v>
          </cell>
          <cell r="B31" t="str">
            <v>Информация о сделках прямого РЕПО</v>
          </cell>
          <cell r="C31" t="str">
            <v>Information on direct REPO deals</v>
          </cell>
        </row>
        <row r="32">
          <cell r="A32" t="str">
            <v>tablegi22</v>
          </cell>
          <cell r="B32" t="str">
            <v>Информация о сделках обратного РЕПО</v>
          </cell>
          <cell r="C32" t="str">
            <v>Information on reverse REPO deals</v>
          </cell>
        </row>
        <row r="33">
          <cell r="A33" t="str">
            <v>Atablegi22a</v>
          </cell>
          <cell r="B33" t="str">
            <v>Дополнительная информация о сделках обратного РЕПО</v>
          </cell>
          <cell r="C33" t="str">
            <v>Additional information on reverse REPO deals</v>
          </cell>
        </row>
        <row r="34">
          <cell r="A34" t="str">
            <v>Atablegi22a2012</v>
          </cell>
          <cell r="B34" t="str">
            <v>Дополнительная информация о сделках обратного РЕПО на 31.12.2012</v>
          </cell>
          <cell r="C34" t="str">
            <v>Additional information on reverse REPO deals на 31.12.2012</v>
          </cell>
        </row>
        <row r="35">
          <cell r="A35" t="str">
            <v>tablegi23</v>
          </cell>
          <cell r="B35" t="str">
            <v>Информация о прочих заложенных активах (кроме заложенных по сделкам РЕПО)</v>
          </cell>
          <cell r="C35" t="str">
            <v>Information on other pledged assets (except for pledged assets under REPO deals)</v>
          </cell>
        </row>
        <row r="36">
          <cell r="A36" t="str">
            <v>tablegi24</v>
          </cell>
          <cell r="B36" t="str">
            <v>Приобретение дочерних компаний в отчетном периоде</v>
          </cell>
          <cell r="C36" t="str">
            <v>Business combinations</v>
          </cell>
        </row>
        <row r="37">
          <cell r="A37" t="str">
            <v>tablegi25</v>
          </cell>
          <cell r="B37" t="str">
            <v>Взаимозачет финансовых инструментов</v>
          </cell>
          <cell r="C37" t="str">
            <v>Offsetting of financial instruments</v>
          </cell>
        </row>
        <row r="38">
          <cell r="A38" t="str">
            <v>tablegi90</v>
          </cell>
          <cell r="B38" t="str">
            <v>Дополнительная информация</v>
          </cell>
          <cell r="C38" t="str">
            <v>Additional information</v>
          </cell>
        </row>
        <row r="39">
          <cell r="A39" t="str">
            <v>tablegi91</v>
          </cell>
          <cell r="B39" t="str">
            <v>Для Базеля</v>
          </cell>
          <cell r="C39" t="str">
            <v>For Basel purposes</v>
          </cell>
        </row>
        <row r="40">
          <cell r="A40" t="str">
            <v>tablegi91ye</v>
          </cell>
          <cell r="B40" t="str">
            <v>Для Базеля (на 31.12.2012)</v>
          </cell>
          <cell r="C40" t="str">
            <v>For Basel purposes (as at 31.12.2012)</v>
          </cell>
        </row>
        <row r="41">
          <cell r="A41" t="str">
            <v>tablea2.1</v>
          </cell>
          <cell r="B41" t="str">
            <v>Баланс и ОПУ по счетам</v>
          </cell>
          <cell r="C41" t="str">
            <v>BS and PL by accounts</v>
          </cell>
        </row>
        <row r="42">
          <cell r="A42" t="str">
            <v>tablea2.2</v>
          </cell>
          <cell r="B42" t="str">
            <v>Дополнительные счета</v>
          </cell>
          <cell r="C42" t="str">
            <v>Additional accounts</v>
          </cell>
        </row>
        <row r="43">
          <cell r="A43" t="str">
            <v>tableC</v>
          </cell>
          <cell r="B43" t="str">
            <v>Таблица контролей</v>
          </cell>
          <cell r="C43" t="str">
            <v>Differences control</v>
          </cell>
        </row>
        <row r="44">
          <cell r="A44" t="str">
            <v>tableC2</v>
          </cell>
          <cell r="B44" t="str">
            <v>Таблица контролей2</v>
          </cell>
          <cell r="C44" t="str">
            <v>Differences control2</v>
          </cell>
        </row>
        <row r="45">
          <cell r="A45" t="str">
            <v>tableGeneral</v>
          </cell>
          <cell r="B45" t="str">
            <v>Общие сведения</v>
          </cell>
          <cell r="C45" t="str">
            <v>General data</v>
          </cell>
        </row>
        <row r="46">
          <cell r="A46" t="str">
            <v>tableTI1</v>
          </cell>
          <cell r="B46" t="str">
            <v>Расшифровка портфеля ценных бумаг и финансовых вложений</v>
          </cell>
          <cell r="C46" t="str">
            <v>Security portfolio and financial investments</v>
          </cell>
        </row>
        <row r="47">
          <cell r="A47" t="str">
            <v>tableTI2</v>
          </cell>
          <cell r="B47" t="str">
            <v>Расшифровка сделок прямого РЕПО, не закрытых на отчетную дату</v>
          </cell>
          <cell r="C47" t="str">
            <v>Direct REPO deals opened at the reporting date</v>
          </cell>
        </row>
        <row r="48">
          <cell r="A48" t="str">
            <v>tableTI3</v>
          </cell>
          <cell r="B48" t="str">
            <v>Расшифровка сделок обратного РЕПО, не закрытых на отчетную дату</v>
          </cell>
          <cell r="C48" t="str">
            <v>Reverse REPO deals opened at the reporting date</v>
          </cell>
        </row>
        <row r="49">
          <cell r="A49" t="str">
            <v>tableTI10</v>
          </cell>
          <cell r="B49" t="str">
            <v>Информация субординированных займах</v>
          </cell>
          <cell r="C49" t="str">
            <v>Subordinated debt</v>
          </cell>
        </row>
        <row r="50">
          <cell r="A50" t="str">
            <v>tableTI11</v>
          </cell>
          <cell r="B50" t="str">
            <v>Синдицированные займы и сделки связанного финансирования</v>
          </cell>
          <cell r="C50" t="str">
            <v>Syndicated loans and trade finance deals</v>
          </cell>
        </row>
        <row r="51">
          <cell r="A51" t="str">
            <v>tableTI12</v>
          </cell>
          <cell r="B51" t="str">
            <v>Собственные долговые ценные бумаги, обеспеченные ипотечными кредитами</v>
          </cell>
          <cell r="C51" t="str">
            <v>Mortgage bonds issued</v>
          </cell>
        </row>
        <row r="52">
          <cell r="A52" t="str">
            <v>tableTI13</v>
          </cell>
          <cell r="B52" t="str">
            <v>Внутригрупповые операции (БАЛАНС)</v>
          </cell>
          <cell r="C52" t="str">
            <v>Intragroup operations (BALANCE SHEET)</v>
          </cell>
        </row>
        <row r="53">
          <cell r="A53" t="str">
            <v>tableTI14</v>
          </cell>
          <cell r="B53" t="str">
            <v>Выпущенные облигации</v>
          </cell>
          <cell r="C53" t="str">
            <v>Debt securities in issue (Bonds)</v>
          </cell>
        </row>
        <row r="54">
          <cell r="A54" t="str">
            <v>tableTI15</v>
          </cell>
          <cell r="B54" t="str">
            <v>Внутригрупповые операции (ОПУ)</v>
          </cell>
          <cell r="C54" t="str">
            <v>Intragroup operations (P&amp;L)</v>
          </cell>
        </row>
        <row r="55">
          <cell r="A55" t="str">
            <v>tableGx1</v>
          </cell>
          <cell r="B55" t="str">
            <v>Производные финансовые инструменты</v>
          </cell>
          <cell r="C55" t="str">
            <v>Derivative financial instruments</v>
          </cell>
        </row>
        <row r="56">
          <cell r="A56" t="str">
            <v>tableGY1</v>
          </cell>
          <cell r="B56" t="str">
            <v>Операционная аренда</v>
          </cell>
          <cell r="C56" t="str">
            <v>Operating lease</v>
          </cell>
        </row>
        <row r="57">
          <cell r="A57" t="str">
            <v>tableGY5</v>
          </cell>
          <cell r="B57" t="str">
            <v>Недисконтированные денежные потоки</v>
          </cell>
          <cell r="C57" t="str">
            <v>Undiscounted cashflows</v>
          </cell>
        </row>
        <row r="58">
          <cell r="A58" t="str">
            <v>tableGY6</v>
          </cell>
          <cell r="B58" t="str">
            <v>Отложенный налог на прибыль</v>
          </cell>
          <cell r="C58" t="str">
            <v>Deferred tax reconciliation</v>
          </cell>
        </row>
        <row r="59">
          <cell r="A59" t="str">
            <v>tableGY7</v>
          </cell>
          <cell r="B59" t="str">
            <v>Распределение непросроченных необесцененных кредитов по группам кредитного риска</v>
          </cell>
          <cell r="C59" t="str">
            <v>Loan risk group breakdown of not past due not impaired loans</v>
          </cell>
        </row>
        <row r="60">
          <cell r="A60" t="str">
            <v>tableGY8</v>
          </cell>
          <cell r="B60" t="str">
            <v>Информация по стоимости приобретения офисной недвижимости</v>
          </cell>
          <cell r="C60" t="str">
            <v>Additional inforamtion on cost of office premises</v>
          </cell>
        </row>
        <row r="61">
          <cell r="A61" t="str">
            <v>tableGY11</v>
          </cell>
          <cell r="B61" t="str">
            <v>Рейтинги денежным средствам и мбк</v>
          </cell>
          <cell r="C61" t="str">
            <v>Ratings of cash and interbank loans</v>
          </cell>
        </row>
        <row r="62">
          <cell r="A62" t="str">
            <v>tableGY12</v>
          </cell>
          <cell r="B62" t="str">
            <v>Рейтинги по ценным бумагам</v>
          </cell>
          <cell r="C62" t="str">
            <v>Ratings of securities</v>
          </cell>
        </row>
        <row r="63">
          <cell r="A63" t="str">
            <v>tableGY14</v>
          </cell>
          <cell r="B63" t="str">
            <v>Движение резерва по прочим активам</v>
          </cell>
          <cell r="C63" t="str">
            <v>Movements in the provision for impairment of other assets</v>
          </cell>
        </row>
        <row r="64">
          <cell r="C64" t="str">
            <v xml:space="preserve"> </v>
          </cell>
        </row>
      </sheetData>
      <sheetData sheetId="3"/>
      <sheetData sheetId="4"/>
      <sheetData sheetId="5">
        <row r="2">
          <cell r="A2" t="str">
            <v>table12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ТИ МЕНЯ!"/>
      <sheetName val="8-1"/>
      <sheetName val="8-1 без осб"/>
      <sheetName val="8-2"/>
      <sheetName val="8-3"/>
      <sheetName val="8-4не вводить"/>
      <sheetName val="10-1 (2)"/>
      <sheetName val="10-2 (2)"/>
      <sheetName val="10-3 (2)"/>
      <sheetName val="10-4не ввод (2)"/>
      <sheetName val="10-5 не ввод(2)"/>
      <sheetName val="10-6не вводить"/>
      <sheetName val="11-2,1"/>
      <sheetName val="11-2,2"/>
      <sheetName val="11-2,3"/>
      <sheetName val="11-2,4"/>
      <sheetName val="12-1"/>
      <sheetName val="13-1"/>
      <sheetName val="13-2"/>
      <sheetName val="13-3"/>
      <sheetName val="13-4"/>
      <sheetName val="14-1"/>
      <sheetName val="14-2"/>
      <sheetName val="14,3"/>
      <sheetName val="14-4"/>
      <sheetName val="14-5"/>
      <sheetName val="15-1не вводить"/>
      <sheetName val="15-2 в 7-18"/>
      <sheetName val="1кв.2004"/>
      <sheetName val="2кв.2004"/>
      <sheetName val="13_4"/>
      <sheetName val="4_1"/>
      <sheetName val="XLR_NoRangeSheet"/>
      <sheetName val="Лист1"/>
      <sheetName val="4260"/>
      <sheetName val="4261"/>
      <sheetName val="4264"/>
      <sheetName val="4271"/>
      <sheetName val="4272"/>
      <sheetName val="4274"/>
      <sheetName val="4275"/>
      <sheetName val="5852"/>
      <sheetName val="7002"/>
      <sheetName val="8286"/>
      <sheetName val="8588"/>
      <sheetName val="свод"/>
      <sheetName val="ОЛЯ"/>
      <sheetName val="Прил 4а"/>
      <sheetName val="Прил 4б"/>
      <sheetName val="Прил 4в"/>
      <sheetName val="Прил 4г"/>
      <sheetName val="Прил 4д"/>
      <sheetName val="tab_upr2"/>
      <sheetName val="15-_xffff_не вводить"/>
      <sheetName val="G2TempSheet"/>
      <sheetName val="Standing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н"/>
      <sheetName val="Сев-Кавказ"/>
      <sheetName val="Сев-Зап"/>
      <sheetName val="Поволж"/>
      <sheetName val="ЮЗБ"/>
      <sheetName val="Зап-Урал"/>
      <sheetName val="Сибирск"/>
      <sheetName val="ВВБ"/>
      <sheetName val="Среднерусск"/>
      <sheetName val="Сев-Вост"/>
      <sheetName val="Вост-Сиб"/>
      <sheetName val="Байкал"/>
      <sheetName val="Уральск"/>
      <sheetName val="ЦЧБ"/>
      <sheetName val="Алтай"/>
      <sheetName val="Краснопресн"/>
      <sheetName val="Киевское"/>
      <sheetName val="Стромынс"/>
      <sheetName val="Лефорт"/>
      <sheetName val="Мещан"/>
      <sheetName val="Донское"/>
      <sheetName val="Зеленогр"/>
      <sheetName val="Вернад"/>
      <sheetName val="Люблин"/>
      <sheetName val="Цариц"/>
      <sheetName val="Марьино"/>
      <sheetName val="Тверское"/>
      <sheetName val="Центр"/>
      <sheetName val="2-26-1 УК"/>
      <sheetName val="2-26-2 УК"/>
      <sheetName val="XLR_NoRangeSheet"/>
      <sheetName val="13-4"/>
      <sheetName val="РАСП АДМ"/>
      <sheetName val="РАСП ИНФ"/>
      <sheetName val="13-6"/>
      <sheetName val=""/>
      <sheetName val="2.26_в годовой_отчет_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H8">
            <v>1940</v>
          </cell>
          <cell r="I8">
            <v>2000</v>
          </cell>
          <cell r="J8">
            <v>564.77</v>
          </cell>
          <cell r="K8">
            <v>3169.8</v>
          </cell>
          <cell r="L8">
            <v>0</v>
          </cell>
          <cell r="M8">
            <v>3571.5</v>
          </cell>
          <cell r="N8">
            <v>1500</v>
          </cell>
          <cell r="O8">
            <v>0</v>
          </cell>
          <cell r="P8">
            <v>0</v>
          </cell>
          <cell r="Q8">
            <v>0</v>
          </cell>
          <cell r="R8">
            <v>9313.3270000000011</v>
          </cell>
          <cell r="S8">
            <v>28871.7</v>
          </cell>
          <cell r="T8">
            <v>3744.03</v>
          </cell>
          <cell r="U8">
            <v>0</v>
          </cell>
          <cell r="V8">
            <v>0</v>
          </cell>
          <cell r="W8">
            <v>0</v>
          </cell>
          <cell r="X8">
            <v>0</v>
          </cell>
          <cell r="Y8">
            <v>0</v>
          </cell>
          <cell r="Z8">
            <v>0</v>
          </cell>
          <cell r="AA8">
            <v>0</v>
          </cell>
          <cell r="AB8">
            <v>0</v>
          </cell>
          <cell r="AC8">
            <v>3400</v>
          </cell>
          <cell r="AD8">
            <v>0</v>
          </cell>
          <cell r="AE8">
            <v>2773.5160000000001</v>
          </cell>
          <cell r="AF8">
            <v>107964.571</v>
          </cell>
          <cell r="AG8">
            <v>35560</v>
          </cell>
          <cell r="AH8">
            <v>18611.561000000002</v>
          </cell>
          <cell r="AI8">
            <v>32069.491999999998</v>
          </cell>
          <cell r="AJ8">
            <v>1360</v>
          </cell>
          <cell r="AK8">
            <v>1893.509</v>
          </cell>
          <cell r="AL8">
            <v>1948.4820000000002</v>
          </cell>
          <cell r="AM8">
            <v>3500</v>
          </cell>
          <cell r="AN8">
            <v>1636.6</v>
          </cell>
          <cell r="AO8">
            <v>2440.58</v>
          </cell>
          <cell r="AP8">
            <v>101398.94</v>
          </cell>
          <cell r="AQ8">
            <v>249985.34299999999</v>
          </cell>
          <cell r="AR8">
            <v>53553.292999999998</v>
          </cell>
          <cell r="AS8">
            <v>0</v>
          </cell>
          <cell r="AT8">
            <v>0</v>
          </cell>
          <cell r="AU8">
            <v>0</v>
          </cell>
          <cell r="AV8">
            <v>0</v>
          </cell>
          <cell r="AW8">
            <v>0</v>
          </cell>
          <cell r="AX8">
            <v>0</v>
          </cell>
          <cell r="AY8">
            <v>0</v>
          </cell>
          <cell r="AZ8">
            <v>0</v>
          </cell>
          <cell r="BA8">
            <v>1760</v>
          </cell>
          <cell r="BB8">
            <v>0</v>
          </cell>
          <cell r="BC8">
            <v>10236.227999999999</v>
          </cell>
          <cell r="BD8">
            <v>6142.7790000000005</v>
          </cell>
          <cell r="BE8">
            <v>0</v>
          </cell>
          <cell r="BF8">
            <v>1172.453</v>
          </cell>
          <cell r="BG8">
            <v>10541.752</v>
          </cell>
          <cell r="BH8">
            <v>2623.4</v>
          </cell>
          <cell r="BI8">
            <v>2917.8990000000003</v>
          </cell>
          <cell r="BJ8">
            <v>1239.0999999999999</v>
          </cell>
          <cell r="BK8">
            <v>1000</v>
          </cell>
          <cell r="BL8">
            <v>2178</v>
          </cell>
          <cell r="BM8">
            <v>0</v>
          </cell>
          <cell r="BN8">
            <v>57540.985000000001</v>
          </cell>
          <cell r="BO8">
            <v>34196.423999999999</v>
          </cell>
          <cell r="BP8">
            <v>32260.113000000001</v>
          </cell>
          <cell r="BQ8">
            <v>0</v>
          </cell>
          <cell r="BR8">
            <v>0</v>
          </cell>
          <cell r="BS8">
            <v>650</v>
          </cell>
          <cell r="BT8">
            <v>0</v>
          </cell>
          <cell r="BU8">
            <v>0</v>
          </cell>
          <cell r="BV8">
            <v>0</v>
          </cell>
          <cell r="BW8">
            <v>0</v>
          </cell>
          <cell r="BX8">
            <v>0</v>
          </cell>
          <cell r="BY8">
            <v>1000</v>
          </cell>
          <cell r="BZ8">
            <v>0</v>
          </cell>
          <cell r="CA8">
            <v>4693.3599999999997</v>
          </cell>
          <cell r="CB8">
            <v>7.0000000000000007E-2</v>
          </cell>
          <cell r="CC8">
            <v>0.45</v>
          </cell>
          <cell r="CD8">
            <v>2.13</v>
          </cell>
          <cell r="CE8">
            <v>1.66</v>
          </cell>
          <cell r="CG8">
            <v>2.67</v>
          </cell>
          <cell r="CH8">
            <v>2.4500000000000002</v>
          </cell>
          <cell r="CI8">
            <v>2.1</v>
          </cell>
          <cell r="CL8">
            <v>0.26</v>
          </cell>
          <cell r="CM8">
            <v>0.21</v>
          </cell>
          <cell r="CN8">
            <v>0.28000000000000003</v>
          </cell>
          <cell r="CW8">
            <v>1.5</v>
          </cell>
          <cell r="CY8">
            <v>0.2</v>
          </cell>
          <cell r="CZ8">
            <v>0.25</v>
          </cell>
          <cell r="DA8">
            <v>0.48</v>
          </cell>
          <cell r="DB8">
            <v>2.66</v>
          </cell>
          <cell r="DC8">
            <v>2.2400000000000002</v>
          </cell>
          <cell r="DD8">
            <v>2.5</v>
          </cell>
          <cell r="DE8">
            <v>4.0999999999999996</v>
          </cell>
          <cell r="DF8">
            <v>2.93</v>
          </cell>
          <cell r="DG8">
            <v>3</v>
          </cell>
          <cell r="DH8">
            <v>0.75</v>
          </cell>
          <cell r="DI8">
            <v>0.57999999999999996</v>
          </cell>
          <cell r="DJ8">
            <v>0.34</v>
          </cell>
          <cell r="DK8">
            <v>0.31</v>
          </cell>
          <cell r="DL8">
            <v>0.35</v>
          </cell>
          <cell r="DU8">
            <v>1.7</v>
          </cell>
          <cell r="DW8">
            <v>0.35</v>
          </cell>
          <cell r="DX8">
            <v>0.25</v>
          </cell>
          <cell r="DY8">
            <v>0.5</v>
          </cell>
          <cell r="DZ8">
            <v>3.94</v>
          </cell>
          <cell r="EA8">
            <v>2.7</v>
          </cell>
          <cell r="EB8">
            <v>2.89</v>
          </cell>
          <cell r="EC8">
            <v>5.0999999999999996</v>
          </cell>
          <cell r="ED8">
            <v>3.6</v>
          </cell>
          <cell r="EE8">
            <v>3.8</v>
          </cell>
          <cell r="EF8">
            <v>0.85</v>
          </cell>
          <cell r="EH8">
            <v>0.43</v>
          </cell>
          <cell r="EI8">
            <v>0.35</v>
          </cell>
          <cell r="EJ8">
            <v>0.45</v>
          </cell>
          <cell r="EM8">
            <v>1.25</v>
          </cell>
          <cell r="ES8">
            <v>1.9</v>
          </cell>
          <cell r="EU8">
            <v>0.45</v>
          </cell>
          <cell r="EV8">
            <v>4080.48</v>
          </cell>
          <cell r="EW8">
            <v>9000</v>
          </cell>
          <cell r="EX8">
            <v>11370.33</v>
          </cell>
          <cell r="EY8">
            <v>47176.19</v>
          </cell>
          <cell r="EZ8">
            <v>0</v>
          </cell>
          <cell r="FA8">
            <v>70923.240000000005</v>
          </cell>
          <cell r="FB8">
            <v>16169.78</v>
          </cell>
          <cell r="FC8">
            <v>0</v>
          </cell>
          <cell r="FD8">
            <v>0</v>
          </cell>
          <cell r="FE8">
            <v>0</v>
          </cell>
          <cell r="FF8">
            <v>26375.05</v>
          </cell>
          <cell r="FG8">
            <v>65586.259999999995</v>
          </cell>
          <cell r="FH8">
            <v>9061.9500000000007</v>
          </cell>
          <cell r="FI8">
            <v>0</v>
          </cell>
          <cell r="FJ8">
            <v>0</v>
          </cell>
          <cell r="FK8">
            <v>0</v>
          </cell>
          <cell r="FL8">
            <v>0</v>
          </cell>
          <cell r="FM8">
            <v>0</v>
          </cell>
          <cell r="FN8">
            <v>0</v>
          </cell>
          <cell r="FO8">
            <v>0</v>
          </cell>
          <cell r="FP8">
            <v>0</v>
          </cell>
          <cell r="FQ8">
            <v>34726.03</v>
          </cell>
          <cell r="FR8">
            <v>0</v>
          </cell>
          <cell r="FS8">
            <v>6906.67</v>
          </cell>
          <cell r="FT8">
            <v>310417.68</v>
          </cell>
          <cell r="FU8">
            <v>79838.070000000007</v>
          </cell>
          <cell r="FV8">
            <v>510515.93</v>
          </cell>
          <cell r="FW8">
            <v>612489.75</v>
          </cell>
          <cell r="FX8">
            <v>31834</v>
          </cell>
          <cell r="FY8">
            <v>73972.03</v>
          </cell>
          <cell r="FZ8">
            <v>41875.58</v>
          </cell>
          <cell r="GA8">
            <v>26250</v>
          </cell>
          <cell r="GB8">
            <v>18756.91</v>
          </cell>
          <cell r="GC8">
            <v>16594.560000000001</v>
          </cell>
          <cell r="GD8">
            <v>320397.93</v>
          </cell>
          <cell r="GE8">
            <v>687691.62</v>
          </cell>
          <cell r="GF8">
            <v>202335.88</v>
          </cell>
          <cell r="GG8">
            <v>0</v>
          </cell>
          <cell r="GH8">
            <v>0</v>
          </cell>
          <cell r="GI8">
            <v>0</v>
          </cell>
          <cell r="GJ8">
            <v>0</v>
          </cell>
          <cell r="GK8">
            <v>0</v>
          </cell>
          <cell r="GL8">
            <v>0</v>
          </cell>
          <cell r="GM8">
            <v>0</v>
          </cell>
          <cell r="GN8">
            <v>0</v>
          </cell>
          <cell r="GO8">
            <v>9075</v>
          </cell>
          <cell r="GP8">
            <v>0</v>
          </cell>
          <cell r="GQ8">
            <v>20586.25</v>
          </cell>
          <cell r="GR8">
            <v>15407.53</v>
          </cell>
          <cell r="GS8">
            <v>0</v>
          </cell>
          <cell r="GT8">
            <v>34971.96</v>
          </cell>
          <cell r="GU8">
            <v>288769.39</v>
          </cell>
          <cell r="GV8">
            <v>29652.7</v>
          </cell>
          <cell r="GW8">
            <v>92000.1</v>
          </cell>
          <cell r="GX8">
            <v>42503.199999999997</v>
          </cell>
          <cell r="GY8">
            <v>38000</v>
          </cell>
          <cell r="GZ8">
            <v>18513</v>
          </cell>
          <cell r="HA8">
            <v>0</v>
          </cell>
          <cell r="HB8">
            <v>244514.46</v>
          </cell>
          <cell r="HC8">
            <v>66590.64</v>
          </cell>
          <cell r="HD8">
            <v>104859.66</v>
          </cell>
          <cell r="HE8">
            <v>0</v>
          </cell>
          <cell r="HF8">
            <v>0</v>
          </cell>
          <cell r="HG8">
            <v>8080.48</v>
          </cell>
          <cell r="HH8">
            <v>0</v>
          </cell>
          <cell r="HI8">
            <v>0</v>
          </cell>
          <cell r="HJ8">
            <v>0</v>
          </cell>
          <cell r="HK8">
            <v>0</v>
          </cell>
          <cell r="HL8">
            <v>0</v>
          </cell>
          <cell r="HM8">
            <v>22192</v>
          </cell>
          <cell r="HN8">
            <v>0</v>
          </cell>
          <cell r="HO8">
            <v>9784.35</v>
          </cell>
          <cell r="HP8">
            <v>1</v>
          </cell>
          <cell r="HQ8">
            <v>1</v>
          </cell>
          <cell r="HR8">
            <v>5</v>
          </cell>
          <cell r="HS8">
            <v>9</v>
          </cell>
          <cell r="HT8">
            <v>0</v>
          </cell>
          <cell r="HU8">
            <v>4</v>
          </cell>
          <cell r="HV8">
            <v>0</v>
          </cell>
          <cell r="HW8">
            <v>0</v>
          </cell>
          <cell r="HX8">
            <v>0</v>
          </cell>
          <cell r="HY8">
            <v>0</v>
          </cell>
          <cell r="HZ8">
            <v>15</v>
          </cell>
          <cell r="IA8">
            <v>21</v>
          </cell>
          <cell r="IB8">
            <v>10</v>
          </cell>
          <cell r="IC8">
            <v>0</v>
          </cell>
          <cell r="ID8">
            <v>0</v>
          </cell>
          <cell r="IE8">
            <v>0</v>
          </cell>
          <cell r="IF8">
            <v>0</v>
          </cell>
          <cell r="IG8">
            <v>0</v>
          </cell>
          <cell r="IH8">
            <v>0</v>
          </cell>
          <cell r="II8">
            <v>0</v>
          </cell>
          <cell r="IJ8">
            <v>0</v>
          </cell>
          <cell r="IK8">
            <v>0</v>
          </cell>
          <cell r="IL8">
            <v>0</v>
          </cell>
          <cell r="IM8">
            <v>2</v>
          </cell>
          <cell r="IN8">
            <v>13</v>
          </cell>
          <cell r="IO8">
            <v>6</v>
          </cell>
          <cell r="IP8">
            <v>15</v>
          </cell>
        </row>
        <row r="9">
          <cell r="B9">
            <v>20</v>
          </cell>
          <cell r="C9">
            <v>2</v>
          </cell>
          <cell r="D9">
            <v>4</v>
          </cell>
          <cell r="E9">
            <v>6</v>
          </cell>
          <cell r="F9">
            <v>1</v>
          </cell>
          <cell r="G9">
            <v>2</v>
          </cell>
          <cell r="H9">
            <v>1</v>
          </cell>
          <cell r="I9">
            <v>48</v>
          </cell>
          <cell r="J9">
            <v>57</v>
          </cell>
          <cell r="K9">
            <v>27</v>
          </cell>
          <cell r="L9">
            <v>0</v>
          </cell>
          <cell r="M9">
            <v>0</v>
          </cell>
          <cell r="N9">
            <v>0</v>
          </cell>
          <cell r="O9">
            <v>0</v>
          </cell>
          <cell r="P9">
            <v>0</v>
          </cell>
          <cell r="Q9">
            <v>0</v>
          </cell>
          <cell r="R9">
            <v>0</v>
          </cell>
          <cell r="S9">
            <v>0</v>
          </cell>
          <cell r="T9">
            <v>1</v>
          </cell>
          <cell r="U9">
            <v>0</v>
          </cell>
          <cell r="V9">
            <v>7</v>
          </cell>
          <cell r="W9">
            <v>3</v>
          </cell>
          <cell r="X9">
            <v>0</v>
          </cell>
          <cell r="Y9">
            <v>8</v>
          </cell>
          <cell r="Z9">
            <v>17</v>
          </cell>
          <cell r="AA9">
            <v>3</v>
          </cell>
          <cell r="AB9">
            <v>3</v>
          </cell>
          <cell r="AC9">
            <v>4</v>
          </cell>
          <cell r="AD9">
            <v>2</v>
          </cell>
          <cell r="AE9">
            <v>1</v>
          </cell>
          <cell r="AF9">
            <v>0</v>
          </cell>
          <cell r="AG9">
            <v>30</v>
          </cell>
          <cell r="AH9">
            <v>9</v>
          </cell>
          <cell r="AI9">
            <v>22</v>
          </cell>
          <cell r="AJ9">
            <v>0</v>
          </cell>
          <cell r="AK9">
            <v>0</v>
          </cell>
          <cell r="AL9">
            <v>1</v>
          </cell>
          <cell r="AM9">
            <v>0</v>
          </cell>
          <cell r="AN9">
            <v>0</v>
          </cell>
          <cell r="AO9">
            <v>0</v>
          </cell>
          <cell r="AP9">
            <v>0</v>
          </cell>
          <cell r="AQ9">
            <v>0</v>
          </cell>
          <cell r="AR9">
            <v>0</v>
          </cell>
          <cell r="AS9">
            <v>0</v>
          </cell>
          <cell r="AT9">
            <v>7</v>
          </cell>
          <cell r="AU9">
            <v>57</v>
          </cell>
          <cell r="AV9">
            <v>169</v>
          </cell>
          <cell r="AW9">
            <v>74</v>
          </cell>
          <cell r="AX9">
            <v>1886.2</v>
          </cell>
          <cell r="AY9">
            <v>2000</v>
          </cell>
          <cell r="AZ9">
            <v>2114.172</v>
          </cell>
          <cell r="BA9">
            <v>7527.03</v>
          </cell>
          <cell r="BB9">
            <v>0</v>
          </cell>
          <cell r="BC9">
            <v>4437.2950000000001</v>
          </cell>
          <cell r="BD9">
            <v>1515</v>
          </cell>
          <cell r="BE9">
            <v>0</v>
          </cell>
          <cell r="BF9">
            <v>0</v>
          </cell>
          <cell r="BG9">
            <v>0</v>
          </cell>
          <cell r="BH9">
            <v>13946.342000000001</v>
          </cell>
          <cell r="BI9">
            <v>44992.932999999997</v>
          </cell>
          <cell r="BJ9">
            <v>25588.198</v>
          </cell>
          <cell r="BK9">
            <v>0</v>
          </cell>
          <cell r="BL9">
            <v>0</v>
          </cell>
          <cell r="BM9">
            <v>0</v>
          </cell>
          <cell r="BN9">
            <v>0</v>
          </cell>
          <cell r="BO9">
            <v>0</v>
          </cell>
          <cell r="BP9">
            <v>0</v>
          </cell>
          <cell r="BQ9">
            <v>0</v>
          </cell>
          <cell r="BR9">
            <v>0</v>
          </cell>
          <cell r="BS9">
            <v>3400</v>
          </cell>
          <cell r="BT9">
            <v>0</v>
          </cell>
          <cell r="BU9">
            <v>8748.5159999999996</v>
          </cell>
          <cell r="BV9">
            <v>1336360.969</v>
          </cell>
          <cell r="BW9">
            <v>83004</v>
          </cell>
          <cell r="BX9">
            <v>18954.061000000002</v>
          </cell>
          <cell r="BY9">
            <v>38812.669000000002</v>
          </cell>
          <cell r="BZ9">
            <v>1705</v>
          </cell>
          <cell r="CA9">
            <v>2373.2090000000003</v>
          </cell>
          <cell r="CB9">
            <v>3410.3820000000001</v>
          </cell>
          <cell r="CC9">
            <v>4015.7650000000003</v>
          </cell>
          <cell r="CD9">
            <v>799.8</v>
          </cell>
          <cell r="CE9">
            <v>14098.58</v>
          </cell>
          <cell r="CF9">
            <v>267775.91600000003</v>
          </cell>
          <cell r="CG9">
            <v>506777.35100000002</v>
          </cell>
          <cell r="CH9">
            <v>100983.999</v>
          </cell>
          <cell r="CI9">
            <v>0</v>
          </cell>
          <cell r="CJ9">
            <v>0</v>
          </cell>
          <cell r="CK9">
            <v>0</v>
          </cell>
          <cell r="CL9">
            <v>0</v>
          </cell>
          <cell r="CM9">
            <v>0</v>
          </cell>
          <cell r="CN9">
            <v>0</v>
          </cell>
          <cell r="CO9">
            <v>0</v>
          </cell>
          <cell r="CP9">
            <v>0</v>
          </cell>
          <cell r="CQ9">
            <v>1889</v>
          </cell>
          <cell r="CR9">
            <v>0</v>
          </cell>
          <cell r="CS9">
            <v>15810.370999999999</v>
          </cell>
          <cell r="CT9">
            <v>57900.718999999997</v>
          </cell>
          <cell r="CU9">
            <v>60500</v>
          </cell>
          <cell r="CV9">
            <v>4065.0920000000001</v>
          </cell>
          <cell r="CW9">
            <v>22018.472000000002</v>
          </cell>
          <cell r="CX9">
            <v>3473.4</v>
          </cell>
          <cell r="CY9">
            <v>3208.299</v>
          </cell>
          <cell r="CZ9">
            <v>1885.2670000000001</v>
          </cell>
          <cell r="DA9">
            <v>990</v>
          </cell>
          <cell r="DB9">
            <v>3678</v>
          </cell>
          <cell r="DC9">
            <v>2500</v>
          </cell>
          <cell r="DD9">
            <v>143557.45300000001</v>
          </cell>
          <cell r="DE9">
            <v>155864.413</v>
          </cell>
          <cell r="DF9">
            <v>95609.611999999994</v>
          </cell>
          <cell r="DG9">
            <v>0</v>
          </cell>
          <cell r="DH9">
            <v>0</v>
          </cell>
          <cell r="DI9">
            <v>650</v>
          </cell>
          <cell r="DJ9">
            <v>0</v>
          </cell>
          <cell r="DK9">
            <v>0</v>
          </cell>
          <cell r="DL9">
            <v>0</v>
          </cell>
          <cell r="DM9">
            <v>0</v>
          </cell>
          <cell r="DN9">
            <v>0</v>
          </cell>
          <cell r="DO9">
            <v>3000</v>
          </cell>
          <cell r="DP9">
            <v>0</v>
          </cell>
          <cell r="DQ9">
            <v>7036.06</v>
          </cell>
          <cell r="DR9">
            <v>1</v>
          </cell>
          <cell r="DS9">
            <v>1</v>
          </cell>
          <cell r="DT9">
            <v>13</v>
          </cell>
          <cell r="DU9">
            <v>21</v>
          </cell>
          <cell r="DV9">
            <v>0</v>
          </cell>
          <cell r="DW9">
            <v>11</v>
          </cell>
          <cell r="DX9">
            <v>5</v>
          </cell>
          <cell r="DY9">
            <v>0</v>
          </cell>
          <cell r="DZ9">
            <v>0</v>
          </cell>
          <cell r="EA9">
            <v>0</v>
          </cell>
          <cell r="EB9">
            <v>29</v>
          </cell>
          <cell r="EC9">
            <v>33</v>
          </cell>
          <cell r="ED9">
            <v>23</v>
          </cell>
          <cell r="EE9">
            <v>0</v>
          </cell>
          <cell r="EF9">
            <v>0</v>
          </cell>
          <cell r="EG9">
            <v>0</v>
          </cell>
          <cell r="EH9">
            <v>0</v>
          </cell>
          <cell r="EI9">
            <v>0</v>
          </cell>
          <cell r="EJ9">
            <v>0</v>
          </cell>
          <cell r="EK9">
            <v>0</v>
          </cell>
          <cell r="EL9">
            <v>0</v>
          </cell>
          <cell r="EM9">
            <v>0</v>
          </cell>
          <cell r="EN9">
            <v>0</v>
          </cell>
          <cell r="EO9">
            <v>5</v>
          </cell>
          <cell r="EP9">
            <v>25</v>
          </cell>
          <cell r="EQ9">
            <v>19</v>
          </cell>
          <cell r="ER9">
            <v>19</v>
          </cell>
          <cell r="ES9">
            <v>28</v>
          </cell>
          <cell r="ET9">
            <v>4</v>
          </cell>
          <cell r="EU9">
            <v>7</v>
          </cell>
          <cell r="EV9">
            <v>9</v>
          </cell>
          <cell r="EW9">
            <v>1</v>
          </cell>
          <cell r="EX9">
            <v>4</v>
          </cell>
          <cell r="EY9">
            <v>6</v>
          </cell>
          <cell r="EZ9">
            <v>81</v>
          </cell>
          <cell r="FA9">
            <v>120</v>
          </cell>
          <cell r="FB9">
            <v>55</v>
          </cell>
          <cell r="FC9">
            <v>0</v>
          </cell>
          <cell r="FD9">
            <v>0</v>
          </cell>
          <cell r="FE9">
            <v>0</v>
          </cell>
          <cell r="FF9">
            <v>0</v>
          </cell>
          <cell r="FG9">
            <v>0</v>
          </cell>
          <cell r="FH9">
            <v>0</v>
          </cell>
          <cell r="FI9">
            <v>0</v>
          </cell>
          <cell r="FJ9">
            <v>0</v>
          </cell>
          <cell r="FK9">
            <v>2</v>
          </cell>
          <cell r="FL9">
            <v>0</v>
          </cell>
          <cell r="FM9">
            <v>13</v>
          </cell>
          <cell r="FN9">
            <v>7</v>
          </cell>
          <cell r="FO9">
            <v>6</v>
          </cell>
          <cell r="FP9">
            <v>13</v>
          </cell>
          <cell r="FQ9">
            <v>26</v>
          </cell>
          <cell r="FR9">
            <v>4</v>
          </cell>
          <cell r="FS9">
            <v>4</v>
          </cell>
          <cell r="FT9">
            <v>6</v>
          </cell>
          <cell r="FU9">
            <v>2</v>
          </cell>
          <cell r="FV9">
            <v>2</v>
          </cell>
          <cell r="FW9">
            <v>2</v>
          </cell>
          <cell r="FX9">
            <v>58</v>
          </cell>
          <cell r="FY9">
            <v>45</v>
          </cell>
          <cell r="FZ9">
            <v>43</v>
          </cell>
          <cell r="GA9">
            <v>0</v>
          </cell>
          <cell r="GB9">
            <v>0</v>
          </cell>
          <cell r="GC9">
            <v>1</v>
          </cell>
          <cell r="GD9">
            <v>0</v>
          </cell>
          <cell r="GE9">
            <v>0</v>
          </cell>
          <cell r="GF9">
            <v>0</v>
          </cell>
          <cell r="GG9">
            <v>0</v>
          </cell>
          <cell r="GH9">
            <v>0</v>
          </cell>
          <cell r="GI9">
            <v>1</v>
          </cell>
          <cell r="GJ9">
            <v>0</v>
          </cell>
          <cell r="GK9">
            <v>7</v>
          </cell>
          <cell r="GL9">
            <v>125</v>
          </cell>
          <cell r="GM9">
            <v>315</v>
          </cell>
          <cell r="GN9">
            <v>180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t="str">
            <v>Заместитель председателя</v>
          </cell>
          <cell r="T10" t="str">
            <v>Директор управления</v>
          </cell>
          <cell r="U10" t="str">
            <v>Сухенко В.Л.</v>
          </cell>
          <cell r="V10" t="str">
            <v>Белкин В.Ю.</v>
          </cell>
        </row>
      </sheetData>
      <sheetData sheetId="31" refreshError="1"/>
      <sheetData sheetId="32" refreshError="1"/>
      <sheetData sheetId="33" refreshError="1"/>
      <sheetData sheetId="34">
        <row r="8">
          <cell r="H8">
            <v>1940</v>
          </cell>
        </row>
      </sheetData>
      <sheetData sheetId="35" refreshError="1"/>
      <sheetData sheetId="3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0000_BBC"/>
      <sheetName val="180000_GKGS"/>
      <sheetName val="180000_GRB"/>
      <sheetName val="420000_IKS"/>
      <sheetName val="420000_PISK"/>
      <sheetName val="540000_ISK_SB"/>
      <sheetName val="550000_RUST"/>
      <sheetName val="990000_A"/>
      <sheetName val="990000_ANF"/>
      <sheetName val="990000_AST"/>
      <sheetName val="990000_BKI"/>
      <sheetName val="990000_CS"/>
      <sheetName val="990000_DUL"/>
      <sheetName val="990000_GT"/>
      <sheetName val="990000_KAZ"/>
      <sheetName val="990000_KP"/>
      <sheetName val="990000_RGLK"/>
      <sheetName val="990000_SBK"/>
      <sheetName val="990000_SBS"/>
      <sheetName val="990000_SK"/>
      <sheetName val="990000_SKU"/>
      <sheetName val="990000_ST"/>
      <sheetName val="990000_UK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C8">
            <v>93008</v>
          </cell>
          <cell r="D8">
            <v>46</v>
          </cell>
          <cell r="G8">
            <v>566</v>
          </cell>
          <cell r="I8">
            <v>93620</v>
          </cell>
          <cell r="J8">
            <v>3597</v>
          </cell>
          <cell r="K8">
            <v>1514</v>
          </cell>
          <cell r="N8">
            <v>1820</v>
          </cell>
          <cell r="P8">
            <v>263</v>
          </cell>
          <cell r="U8">
            <v>48475</v>
          </cell>
          <cell r="V8">
            <v>8753</v>
          </cell>
          <cell r="X8">
            <v>36784</v>
          </cell>
          <cell r="Y8">
            <v>4</v>
          </cell>
          <cell r="Z8">
            <v>88860</v>
          </cell>
          <cell r="AA8">
            <v>182480</v>
          </cell>
          <cell r="AB8">
            <v>103341</v>
          </cell>
          <cell r="AE8">
            <v>6030</v>
          </cell>
          <cell r="AF8">
            <v>3790</v>
          </cell>
          <cell r="AG8">
            <v>2240</v>
          </cell>
          <cell r="AH8">
            <v>63219</v>
          </cell>
          <cell r="AI8">
            <v>172590</v>
          </cell>
          <cell r="AK8">
            <v>310</v>
          </cell>
          <cell r="AM8">
            <v>310</v>
          </cell>
          <cell r="AO8">
            <v>9577</v>
          </cell>
          <cell r="AP8">
            <v>5094</v>
          </cell>
          <cell r="AQ8">
            <v>713</v>
          </cell>
          <cell r="AR8">
            <v>230</v>
          </cell>
          <cell r="AS8">
            <v>1435</v>
          </cell>
          <cell r="AT8">
            <v>2105</v>
          </cell>
          <cell r="AU8">
            <v>3</v>
          </cell>
          <cell r="AY8">
            <v>9580</v>
          </cell>
          <cell r="AZ8">
            <v>182480</v>
          </cell>
          <cell r="BA8">
            <v>410</v>
          </cell>
          <cell r="BK8">
            <v>90139</v>
          </cell>
          <cell r="BL8">
            <v>46</v>
          </cell>
          <cell r="BO8">
            <v>475</v>
          </cell>
          <cell r="BQ8">
            <v>90660</v>
          </cell>
          <cell r="BR8">
            <v>3487</v>
          </cell>
          <cell r="BS8">
            <v>1220</v>
          </cell>
          <cell r="BV8">
            <v>1846</v>
          </cell>
          <cell r="BX8">
            <v>421</v>
          </cell>
          <cell r="CC8">
            <v>31517</v>
          </cell>
          <cell r="CD8">
            <v>16309</v>
          </cell>
          <cell r="CE8">
            <v>4200</v>
          </cell>
          <cell r="CF8">
            <v>58832</v>
          </cell>
          <cell r="CG8">
            <v>4</v>
          </cell>
          <cell r="CH8">
            <v>98040</v>
          </cell>
          <cell r="CI8">
            <v>188700</v>
          </cell>
          <cell r="CJ8">
            <v>103341</v>
          </cell>
          <cell r="CM8">
            <v>7057</v>
          </cell>
          <cell r="CN8">
            <v>3790</v>
          </cell>
          <cell r="CO8">
            <v>3267</v>
          </cell>
          <cell r="CP8">
            <v>65425</v>
          </cell>
          <cell r="CQ8">
            <v>175823</v>
          </cell>
          <cell r="CS8">
            <v>254</v>
          </cell>
          <cell r="CU8">
            <v>254</v>
          </cell>
          <cell r="CW8">
            <v>12620</v>
          </cell>
          <cell r="CX8">
            <v>6628</v>
          </cell>
          <cell r="CY8">
            <v>862</v>
          </cell>
          <cell r="CZ8">
            <v>241</v>
          </cell>
          <cell r="DA8">
            <v>3899</v>
          </cell>
          <cell r="DB8">
            <v>990</v>
          </cell>
          <cell r="DC8">
            <v>3</v>
          </cell>
          <cell r="DG8">
            <v>12623</v>
          </cell>
          <cell r="DH8">
            <v>188700</v>
          </cell>
          <cell r="DI8">
            <v>410</v>
          </cell>
          <cell r="DY8">
            <v>40087</v>
          </cell>
          <cell r="DZ8" t="str">
            <v>Закрытое акционерное общество "Байкал Бизнес Центр"</v>
          </cell>
          <cell r="EA8" t="str">
            <v>бизнес-услуги, гостиница, услуги общ. Питания</v>
          </cell>
          <cell r="EB8" t="str">
            <v xml:space="preserve">Закрытое акционерное общество </v>
          </cell>
          <cell r="EC8" t="str">
            <v>664050, г. Иркутск, ул. Байкальская, д. 279</v>
          </cell>
          <cell r="ED8" t="str">
            <v>2009</v>
          </cell>
          <cell r="EE8" t="str">
            <v>10</v>
          </cell>
          <cell r="EF8" t="str">
            <v>01</v>
          </cell>
          <cell r="EG8" t="str">
            <v>57696853</v>
          </cell>
          <cell r="EH8" t="str">
            <v>3827014799/3811010014</v>
          </cell>
          <cell r="EI8" t="str">
            <v>55.11</v>
          </cell>
          <cell r="EJ8" t="str">
            <v>67.16</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0000_BBC"/>
      <sheetName val="180000_GKGS"/>
      <sheetName val="180000_GRB"/>
      <sheetName val="420000_IKS"/>
      <sheetName val="420000_PISK"/>
      <sheetName val="540000_ISK_SB"/>
      <sheetName val="550000_RUST"/>
      <sheetName val="990000_A"/>
      <sheetName val="990000_ANF"/>
      <sheetName val="990000_AST"/>
      <sheetName val="990000_BKI"/>
      <sheetName val="990000_CS"/>
      <sheetName val="990000_DUL"/>
      <sheetName val="990000_GT"/>
      <sheetName val="990000_KAZ"/>
      <sheetName val="990000_KP"/>
      <sheetName val="990000_RGLK"/>
      <sheetName val="990000_SBK"/>
      <sheetName val="990000_SBS"/>
      <sheetName val="990000_SK"/>
      <sheetName val="990000_SKU"/>
      <sheetName val="990000_ST"/>
      <sheetName val="990000_UK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I8">
            <v>5896</v>
          </cell>
          <cell r="O8">
            <v>4459</v>
          </cell>
          <cell r="S8">
            <v>3268</v>
          </cell>
          <cell r="AG8">
            <v>26409</v>
          </cell>
          <cell r="AM8">
            <v>24543</v>
          </cell>
          <cell r="AQ8">
            <v>18561</v>
          </cell>
          <cell r="BF8">
            <v>10</v>
          </cell>
          <cell r="BG8">
            <v>132</v>
          </cell>
          <cell r="BI8">
            <v>2</v>
          </cell>
          <cell r="CG8">
            <v>0</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9"/>
      <sheetName val="XLR_NoRangeSheet"/>
    </sheetNames>
    <sheetDataSet>
      <sheetData sheetId="0" refreshError="1"/>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1.1.3 Список КПД и ПД по ДО"/>
      <sheetName val="У4.1 Госпрограммы"/>
      <sheetName val="Усл обознач к нефин показ"/>
      <sheetName val="Лог изменений_28.11.2014"/>
    </sheetNames>
    <definedNames>
      <definedName name="Header1"/>
    </definedNames>
    <sheetDataSet>
      <sheetData sheetId="0" refreshError="1"/>
      <sheetData sheetId="1" refreshError="1"/>
      <sheetData sheetId="2" refreshError="1"/>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Inputs"/>
      <sheetName val="Assets Inputs"/>
      <sheetName val="Actuals Input"/>
      <sheetName val="Workings"/>
      <sheetName val="Macroeconomic Assumptions"/>
      <sheetName val="Статьи"/>
      <sheetName val="ЯНВАРЬ"/>
      <sheetName val="Сириус"/>
      <sheetName val="I. Прогноз доходов"/>
      <sheetName val="IK2001-for update_internal"/>
      <sheetName val="UNITPRICES"/>
      <sheetName val="Sprachblatt"/>
      <sheetName val="FES"/>
      <sheetName val="Quots"/>
      <sheetName val="C 25"/>
      <sheetName val="Форма2"/>
      <sheetName val="VLOOKUP"/>
      <sheetName val="INPUTMASTER"/>
      <sheetName val="CPI"/>
      <sheetName val="Control"/>
      <sheetName val="Лист1"/>
      <sheetName val="XLR_NoRangeSheet"/>
      <sheetName val="4608"/>
      <sheetName val="Сводный отчет об остатках по LC"/>
      <sheetName val="1-02"/>
      <sheetName val="1-02($)"/>
      <sheetName val="F.Y. "/>
      <sheetName val="R.B.Y."/>
      <sheetName val="Hidden"/>
      <sheetName val="Production_Inputs"/>
      <sheetName val="Assets_Inputs"/>
      <sheetName val="Actuals_Input"/>
      <sheetName val="Macroeconomic_Assumptions"/>
      <sheetName val="plan s4etov"/>
      <sheetName val=""/>
      <sheetName val="Non-Statistical Sampling"/>
      <sheetName val="Tai khoan"/>
      <sheetName val="1048"/>
      <sheetName val="Intercompany transactions"/>
      <sheetName val="table"/>
      <sheetName val="K-1"/>
      <sheetName val="L-1"/>
      <sheetName val="N-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 1 -"/>
      <sheetName val="_ 1 _"/>
      <sheetName val="Cost 99v98"/>
      <sheetName val="д.7.001"/>
      <sheetName val="CPI"/>
      <sheetName val="ЯНВАРЬ"/>
      <sheetName val="Actuals Input"/>
      <sheetName val="TB-KZT"/>
      <sheetName val="TB USD"/>
      <sheetName val="Hidden"/>
      <sheetName val="TB"/>
      <sheetName val="Data"/>
      <sheetName val="Форма2"/>
      <sheetName val="SMSTemp"/>
      <sheetName val="VLOOKUP"/>
      <sheetName val="INPUTMASTER"/>
      <sheetName val="TRIAL BALANCE"/>
      <sheetName val="P9-BS by Co"/>
      <sheetName val="Статьи"/>
      <sheetName val="Intercompany transactions"/>
      <sheetName val="B 1"/>
      <sheetName val="I. Прогноз доходов"/>
      <sheetName val="XVIa(i) - average price (2)"/>
      <sheetName val="Keys"/>
      <sheetName val="ACT 2005"/>
      <sheetName val="Глоссарий"/>
      <sheetName val="PR CN"/>
      <sheetName val="-_1_-"/>
      <sheetName val="__1__"/>
      <sheetName val="Cost_99v98"/>
      <sheetName val="д_7_001"/>
      <sheetName val="TB-00"/>
      <sheetName val="TB-01"/>
      <sheetName val="TB-02"/>
      <sheetName val="TB-03"/>
      <sheetName val="1НК_объемы"/>
      <sheetName val="Control"/>
      <sheetName val="C 25"/>
      <sheetName val="Actuals_Input"/>
      <sheetName val="TB_USD"/>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 sheetId="33" refreshError="1"/>
      <sheetData sheetId="34" refreshError="1"/>
      <sheetData sheetId="35" refreshError="1"/>
      <sheetData sheetId="36"/>
      <sheetData sheetId="37"/>
      <sheetData sheetId="38"/>
      <sheetData sheetId="39"/>
      <sheetData sheetId="4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2004 (New)"/>
      <sheetName val="Def tax V-Final 2004"/>
      <sheetName val="DefTax 2004"/>
      <sheetName val="DefTax 2003"/>
      <sheetName val="disclosure 2004"/>
      <sheetName val="Tickmarks"/>
      <sheetName val="курс"/>
      <sheetName val="- 1 -"/>
    </sheetNames>
    <sheetDataSet>
      <sheetData sheetId="0" refreshError="1"/>
      <sheetData sheetId="1"/>
      <sheetData sheetId="2"/>
      <sheetData sheetId="3"/>
      <sheetData sheetId="4">
        <row r="25">
          <cell r="B25">
            <v>8082</v>
          </cell>
        </row>
      </sheetData>
      <sheetData sheetId="5"/>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disclosure"/>
      <sheetName val="add-disp testing"/>
      <sheetName val="add-disp bd"/>
      <sheetName val="Tickmarks"/>
      <sheetName val="disclosure 2004"/>
      <sheetName val="DefTax 2004"/>
    </sheetNames>
    <sheetDataSet>
      <sheetData sheetId="0" refreshError="1">
        <row r="20">
          <cell r="H20">
            <v>17508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_expenses 2005"/>
      <sheetName val="CIT"/>
      <sheetName val="depreciation (old)"/>
      <sheetName val="depreciation_2005"/>
      <sheetName val="income_expenses 2004 (upd_13.2)"/>
      <sheetName val="income_expenses 2004 (upd_depr)"/>
      <sheetName val="PBC_2005_last_14.02.06"/>
      <sheetName val="PBC_2005_last"/>
      <sheetName val="income_expenses 2004 (adj_upd)"/>
      <sheetName val="income_expenses 2004 (updated)"/>
      <sheetName val="PBC_2005"/>
      <sheetName val="PBC_Preliminary calc_2005"/>
      <sheetName val="depreciation (2004_new)"/>
      <sheetName val="depreciation (2004)"/>
      <sheetName val="Detail - Current View_2004"/>
      <sheetName val="PBC_2004_upd"/>
      <sheetName val="income_expenses 2004"/>
      <sheetName val="PBC_2004"/>
      <sheetName val="Tickmarks"/>
      <sheetName val="roll-forward"/>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sheetName val="PP&amp;E mvt for 2003"/>
      <sheetName val="Rollfwd 2 mths all"/>
      <sheetName val="PP&amp;E mvt for 2003 - ID"/>
      <sheetName val="Rollfwd 2 mths - ID"/>
      <sheetName val="Sample size calc"/>
      <sheetName val="Additions selection"/>
      <sheetName val="Additions test"/>
      <sheetName val="Disposals selection"/>
      <sheetName val="Disposals test"/>
      <sheetName val="Depreciation test"/>
      <sheetName val="Threshold Calc"/>
      <sheetName val="122"/>
      <sheetName val="123.4"/>
      <sheetName val="XREF"/>
      <sheetName val="Tickmarks"/>
      <sheetName val="PP&amp;E mvt PBC"/>
      <sheetName val="PP&amp;E mvt 2 mths PBC"/>
      <sheetName val="PP&amp;E mvt ID 2003 PBC"/>
      <sheetName val="PP&amp;E mvt 2 mths ID-PBC"/>
      <sheetName val="PP_E mvt for 2003"/>
      <sheetName val="Добыча нефти4"/>
      <sheetName val="Äîáû÷à íåôòè4"/>
      <sheetName val="FES"/>
      <sheetName val="Форма2"/>
      <sheetName val="Worksheet in 5650 PP&amp;E movement"/>
      <sheetName val="FA register"/>
      <sheetName val="Transportation Services"/>
      <sheetName val="Summary"/>
      <sheetName val="Workover service"/>
      <sheetName val="Utilities Expense"/>
      <sheetName val="Royalty"/>
      <sheetName val="14.1.2.2.(Услуги связи)"/>
      <sheetName val="7.1"/>
      <sheetName val="2.2 ОтклОТМ"/>
      <sheetName val="1.3.2 ОТМ"/>
      <sheetName val="Предпр"/>
      <sheetName val="ЦентрЗатр"/>
      <sheetName val="ЕдИзм"/>
      <sheetName val="Def"/>
      <sheetName val="L-1"/>
      <sheetName val="Собственный капитал"/>
      <sheetName val="- 1 -"/>
      <sheetName val="ставки"/>
      <sheetName val="Book Adjustments"/>
      <sheetName val="Test of FA Installation"/>
      <sheetName val="Additions"/>
      <sheetName val="VLOOKUP"/>
      <sheetName val="INPUTMASTER"/>
      <sheetName val="TB"/>
      <sheetName val="Ôîðìà2"/>
      <sheetName val="Ñîáñòâåííûé êàïèòàë"/>
      <sheetName val="Данные"/>
      <sheetName val="Kas FA Movement"/>
      <sheetName val="00"/>
      <sheetName val="InputTD"/>
      <sheetName val="July_03_Pg8"/>
      <sheetName val="Inventory Count Sheet"/>
      <sheetName val="Depr"/>
      <sheetName val="2_Loans to customers"/>
      <sheetName val="Notes IS"/>
      <sheetName val="2005 Social"/>
      <sheetName val="C 25"/>
      <sheetName val="Financial ratios А3"/>
      <sheetName val="9"/>
      <sheetName val="Data-in"/>
      <sheetName val="Info"/>
      <sheetName val="Содержание"/>
      <sheetName val="Movements"/>
      <sheetName val="Movement"/>
      <sheetName val="P&amp;L"/>
      <sheetName val="Provisions"/>
      <sheetName val="9-1"/>
      <sheetName val="4"/>
      <sheetName val="1-1"/>
      <sheetName val="1"/>
      <sheetName val="Datasheet"/>
      <sheetName val="Capex"/>
      <sheetName val="Anlagevermögen"/>
      <sheetName val="Deferred tax"/>
      <sheetName val="Hidden"/>
      <sheetName val="General Assumptions"/>
      <sheetName val="MODEL500"/>
      <sheetName val="TB-KZT"/>
      <sheetName val="TB USD"/>
      <sheetName val="консолид Нурсат"/>
      <sheetName val="Interco payables&amp;receivables"/>
      <sheetName val="FA Movement Kyrg"/>
      <sheetName val="ЛСЦ начисленное на 31.12.08"/>
      <sheetName val="ЛЛизинг начис. на 31.12.08"/>
      <sheetName val="Production_Ref Q-1-3"/>
      <sheetName val="GAAP TB 31.12.01  detail p&amp;l"/>
      <sheetName val="8082"/>
      <sheetName val="8145"/>
      <sheetName val="8200"/>
      <sheetName val="8113"/>
      <sheetName val="8140"/>
      <sheetName val="8070"/>
      <sheetName val="PL"/>
      <sheetName val="24"/>
      <sheetName val="8"/>
      <sheetName val="SE"/>
      <sheetName val="10"/>
      <sheetName val="7"/>
      <sheetName val="11"/>
      <sheetName val="12"/>
      <sheetName val="14"/>
      <sheetName val="16"/>
      <sheetName val="17"/>
      <sheetName val="23"/>
      <sheetName val="18"/>
      <sheetName val="6"/>
      <sheetName val="CFS"/>
      <sheetName val="21"/>
      <sheetName val="19"/>
      <sheetName val="breakdown"/>
      <sheetName val="FA depreciation"/>
      <sheetName val="IS"/>
      <sheetName val="Control"/>
      <sheetName val="1НК_объемы"/>
      <sheetName val="Intercompany transactions"/>
      <sheetName val="Dept"/>
      <sheetName val="$ IS"/>
      <sheetName val="Cur portion of L-t loans 2006"/>
      <sheetName val=""/>
      <sheetName val="income_expenses 2004"/>
      <sheetName val="BS"/>
      <sheetName val="SATIŞ LİTRE"/>
      <sheetName val="TL B.Y. DATA"/>
      <sheetName val="TL F.Y. DATA"/>
      <sheetName val="TL R.B.Y. DATA"/>
      <sheetName val="Project Detail Inputs"/>
      <sheetName val="1NK"/>
      <sheetName val="Additions testing"/>
      <sheetName val="Movement schedule"/>
      <sheetName val="depreciation testing"/>
      <sheetName val="FA Movement "/>
      <sheetName val="100.00"/>
      <sheetName val="FS"/>
      <sheetName val="99累油"/>
      <sheetName val="LTM"/>
      <sheetName val="CREDIT STATS"/>
      <sheetName val="DropZone"/>
      <sheetName val="Analitics"/>
      <sheetName val="B 1"/>
      <sheetName val="A 100"/>
      <sheetName val="Historical cost"/>
      <sheetName val="Lookup"/>
      <sheetName val="DRILL"/>
      <sheetName val="Управление"/>
      <sheetName val="3НК"/>
      <sheetName val="Spreadsheet # 2"/>
      <sheetName val="КРАТКИЕ СВЕДЕНИЯ"/>
      <sheetName val="ФС-75"/>
      <sheetName val="ФСМн "/>
      <sheetName val="ФХ "/>
      <sheetName val="ФХС-40 "/>
      <sheetName val="ФХС-48 "/>
      <sheetName val="2"/>
      <sheetName val="Actuals Input"/>
      <sheetName val="Managed Capacity"/>
      <sheetName val="отложенные налоги"/>
      <sheetName val="Статьи"/>
    </sheetNames>
    <sheetDataSet>
      <sheetData sheetId="0" refreshError="1"/>
      <sheetData sheetId="1" refreshError="1">
        <row r="18">
          <cell r="R18">
            <v>-785</v>
          </cell>
        </row>
        <row r="19">
          <cell r="P19">
            <v>-534835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8">
          <cell r="R18">
            <v>-785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s>
    <sheetDataSet>
      <sheetData sheetId="0"/>
      <sheetData sheetId="1">
        <row r="21">
          <cell r="A21" t="str">
            <v>ОБР</v>
          </cell>
          <cell r="B21" t="str">
            <v>Bonds of the Bank of Russia</v>
          </cell>
        </row>
        <row r="22">
          <cell r="B22" t="str">
            <v>Russian state short term bonds</v>
          </cell>
        </row>
        <row r="23">
          <cell r="B23" t="str">
            <v>Russian OFZ</v>
          </cell>
        </row>
        <row r="24">
          <cell r="B24" t="str">
            <v>Russian Federation eurobonds</v>
          </cell>
        </row>
        <row r="25">
          <cell r="B25" t="str">
            <v>Russian state domestic loan bonds (OVGVZ)</v>
          </cell>
        </row>
        <row r="26">
          <cell r="B26" t="str">
            <v>Russian subfederal and municipal bonds issued in RUB</v>
          </cell>
        </row>
        <row r="27">
          <cell r="B27" t="str">
            <v>Russian subfederal and municipal issued in other currencies</v>
          </cell>
        </row>
        <row r="28">
          <cell r="B28" t="str">
            <v>Non-russian subfederal and municipal bonds</v>
          </cell>
        </row>
        <row r="29">
          <cell r="B29" t="str">
            <v>Corporate bonds</v>
          </cell>
        </row>
        <row r="30">
          <cell r="B30" t="str">
            <v>Promissory notes</v>
          </cell>
        </row>
        <row r="31">
          <cell r="B31" t="str">
            <v>Foreign government bonds</v>
          </cell>
        </row>
        <row r="32">
          <cell r="B32" t="str">
            <v>Shares</v>
          </cell>
        </row>
        <row r="33">
          <cell r="B33" t="str">
            <v>Interest in mutual funds</v>
          </cell>
        </row>
        <row r="46">
          <cell r="A46" t="str">
            <v>Долговые торговые ценные бумаги, кроме заложенных по договорам РЕПО с правом перепродажи</v>
          </cell>
        </row>
        <row r="47">
          <cell r="A47" t="str">
            <v>Долевые торговые ценные бумаги, кроме заложенных по договорам РЕПО с правом перепродажи</v>
          </cell>
        </row>
        <row r="48">
          <cell r="A48" t="str">
            <v>Долговые торговые ценные бумаги, заложенные по договорам РЕПО с правом перепродажи</v>
          </cell>
        </row>
        <row r="49">
          <cell r="A49" t="str">
            <v>Долевые торговые ценные бумаги, заложенные по договорам РЕПО с правом перепродажи</v>
          </cell>
        </row>
        <row r="50">
          <cell r="A50" t="str">
            <v>Долговые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row>
        <row r="51">
          <cell r="A51" t="str">
            <v>Долевые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row>
        <row r="52">
          <cell r="A52" t="str">
            <v>Долговые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row>
        <row r="53">
          <cell r="A53" t="str">
            <v>Долевые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row>
        <row r="54">
          <cell r="A54" t="str">
            <v>Долговые ценные бумаги, имеющиеся в наличии для продажи, кроме заложенных по договорам РЕПО с правом перепродажи</v>
          </cell>
        </row>
        <row r="55">
          <cell r="A55" t="str">
            <v>Долевые ценные бумаги, имеющиеся в наличии для продажи, кроме заложенных по договорам РЕПО с правом перепродажи</v>
          </cell>
        </row>
        <row r="56">
          <cell r="A56" t="str">
            <v>Долговые ценные бумаги, имеющиеся в наличии для продажи, заложенные по договорам РЕПО с правом перепродажи</v>
          </cell>
        </row>
        <row r="57">
          <cell r="A57" t="str">
            <v>Долевые ценные бумаги, имеющиеся в наличии для продажи, заложенные по договорам РЕПО с правом перепродажи</v>
          </cell>
        </row>
        <row r="58">
          <cell r="A58" t="str">
            <v>Ценные бумаги удерживаемые до погашения, кроме заложенных по договорам РЕПО с правом перепродажи</v>
          </cell>
        </row>
        <row r="59">
          <cell r="A59" t="str">
            <v>Ценные бумаги удерживаемые до погашения, заложенные по договорам РЕПО с правом перепродажи</v>
          </cell>
        </row>
        <row r="60">
          <cell r="A60" t="str">
            <v>Кредиты, выданные юридическим лицам</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heck"/>
      <sheetName val="Contacts_list_by subs"/>
      <sheetName val="fxmap"/>
      <sheetName val="hCheckSign"/>
      <sheetName val="hMapping tbl"/>
      <sheetName val="hm_x1"/>
      <sheetName val="hMapping"/>
      <sheetName val="Changes"/>
      <sheetName val="ICO_rec"/>
      <sheetName val="Controls gy"/>
      <sheetName val="Controls ti"/>
      <sheetName val="Controls_other"/>
      <sheetName val="hv_accPlan"/>
      <sheetName val="Contents"/>
      <sheetName val="Comments"/>
      <sheetName val="hHeaders"/>
      <sheetName val="hLine_IDs"/>
      <sheetName val="gd"/>
      <sheetName val="Controls gi"/>
      <sheetName val="hv_a21"/>
      <sheetName val="a2.2"/>
      <sheetName val="SFP"/>
      <sheetName val="TCI"/>
      <sheetName val="TCI_MIS"/>
      <sheetName val="SoCiE"/>
      <sheetName val="giCF"/>
      <sheetName val="gi2.1"/>
      <sheetName val="gi2.1.1"/>
      <sheetName val="a2.1"/>
      <sheetName val="gi2.2"/>
      <sheetName val="gi2.3"/>
      <sheetName val="Gi2.4"/>
      <sheetName val="Gi2.5"/>
      <sheetName val="Gi2.6"/>
      <sheetName val="gi4"/>
      <sheetName val="gi6"/>
      <sheetName val="gi7"/>
      <sheetName val="gi8"/>
      <sheetName val="gi9"/>
      <sheetName val="gi9_1"/>
      <sheetName val="gi9_2"/>
      <sheetName val="gi10"/>
      <sheetName val="gi11"/>
      <sheetName val="gi12"/>
      <sheetName val="gi13"/>
      <sheetName val="gi14"/>
      <sheetName val="gi15"/>
      <sheetName val="gi16"/>
      <sheetName val="gi17"/>
      <sheetName val="gi17.2"/>
      <sheetName val="gi18.1"/>
      <sheetName val="gi18.2"/>
      <sheetName val="gi18.3"/>
      <sheetName val="gi20"/>
      <sheetName val="gi21"/>
      <sheetName val="gi22"/>
      <sheetName val="gi23"/>
      <sheetName val="gi24"/>
      <sheetName val="gi26"/>
      <sheetName val="gi25"/>
      <sheetName val="gi27"/>
      <sheetName val="gi28"/>
      <sheetName val="gi90"/>
      <sheetName val="gy16"/>
      <sheetName val="ti1"/>
      <sheetName val="ti2"/>
      <sheetName val="ti3"/>
      <sheetName val="ti4"/>
      <sheetName val="ti5"/>
      <sheetName val="ti10"/>
      <sheetName val="ti11"/>
      <sheetName val="ti12"/>
      <sheetName val="ti13"/>
      <sheetName val="ti14"/>
      <sheetName val="ti15"/>
      <sheetName val="ti16"/>
      <sheetName val="ti17"/>
      <sheetName val="ti18"/>
      <sheetName val="ti19"/>
      <sheetName val="ti20"/>
      <sheetName val="ti21"/>
      <sheetName val="ti22"/>
      <sheetName val="tc15"/>
      <sheetName val="D1"/>
      <sheetName val="D2"/>
      <sheetName val="D3"/>
    </sheetNames>
    <sheetDataSet>
      <sheetData sheetId="0" refreshError="1">
        <row r="62">
          <cell r="A62" t="str">
            <v>Россия</v>
          </cell>
          <cell r="B62" t="str">
            <v>Russia</v>
          </cell>
        </row>
        <row r="63">
          <cell r="A63" t="str">
            <v>Другие страны</v>
          </cell>
          <cell r="B63" t="str">
            <v>Other countries</v>
          </cell>
        </row>
        <row r="69">
          <cell r="A69" t="str">
            <v>Без рейтинга</v>
          </cell>
          <cell r="B69" t="str">
            <v>No rating</v>
          </cell>
        </row>
        <row r="70">
          <cell r="A70" t="str">
            <v>Инвестиционный рейтинг</v>
          </cell>
          <cell r="B70" t="str">
            <v>Investment rating</v>
          </cell>
        </row>
        <row r="71">
          <cell r="A71" t="str">
            <v>Спекулятивный рейтинг</v>
          </cell>
          <cell r="B71" t="str">
            <v>Speculative rating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hMapping tbl"/>
      <sheetName val="gd"/>
      <sheetName val="RequestDetails"/>
      <sheetName val="a2.1"/>
      <sheetName val="x01"/>
      <sheetName val="x02"/>
      <sheetName val="x03"/>
      <sheetName val="x04"/>
      <sheetName val="x05"/>
      <sheetName val="x06"/>
      <sheetName val="x07"/>
      <sheetName val="x08"/>
      <sheetName val="x09"/>
      <sheetName val="Controls"/>
      <sheetName val="hLine_IDs"/>
      <sheetName val="hHeaders"/>
      <sheetName val="tx01_rus"/>
      <sheetName val="tx01_eng"/>
      <sheetName val="tx01"/>
      <sheetName val="tx02"/>
      <sheetName val="tx03"/>
      <sheetName val="tx04"/>
      <sheetName val="hMapping"/>
      <sheetName val="hCheck"/>
      <sheetName val="ti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31">
          <cell r="B131" t="str">
            <v>Corporate shares</v>
          </cell>
        </row>
        <row r="132">
          <cell r="B132" t="str">
            <v>Obligatory notes</v>
          </cell>
        </row>
        <row r="133">
          <cell r="B133" t="str">
            <v xml:space="preserve">Investments in mutual funds </v>
          </cell>
        </row>
        <row r="134">
          <cell r="B134" t="str">
            <v>Russian Federation Eurobonds</v>
          </cell>
        </row>
        <row r="135">
          <cell r="B135" t="str">
            <v xml:space="preserve">Corporate bonds </v>
          </cell>
        </row>
        <row r="136">
          <cell r="B136" t="str">
            <v>Bonds of Bank of Russia</v>
          </cell>
        </row>
        <row r="137">
          <cell r="B137" t="str">
            <v>Federal loan bonds (OFZ bonds)</v>
          </cell>
        </row>
        <row r="138">
          <cell r="B138" t="str">
            <v>Municipal and subfederal bonds</v>
          </cell>
        </row>
        <row r="139">
          <cell r="B139" t="str">
            <v xml:space="preserve">Foreign government bonds </v>
          </cell>
        </row>
      </sheetData>
      <sheetData sheetId="25"/>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hMapping tbl"/>
      <sheetName val="gd"/>
      <sheetName val="RequestDetails"/>
      <sheetName val="a2.1"/>
      <sheetName val="x01"/>
      <sheetName val="x02"/>
      <sheetName val="x03"/>
      <sheetName val="x04"/>
      <sheetName val="x05"/>
      <sheetName val="x06"/>
      <sheetName val="x07"/>
      <sheetName val="x08"/>
      <sheetName val="x09"/>
      <sheetName val="Controls"/>
      <sheetName val="hLine_IDs"/>
      <sheetName val="hHeaders"/>
      <sheetName val="tx01_rus"/>
      <sheetName val="tx01_eng"/>
      <sheetName val="tx01"/>
      <sheetName val="tx02"/>
      <sheetName val="tx03"/>
      <sheetName val="tx04"/>
      <sheetName val="hMapping"/>
      <sheetName val="hCheck"/>
      <sheetName val="ti3"/>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General</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ow r="99">
          <cell r="A99" t="str">
            <v>Субординированные займы</v>
          </cell>
          <cell r="B99" t="str">
            <v>Subordinated loans</v>
          </cell>
        </row>
        <row r="100">
          <cell r="A100" t="str">
            <v>Синдицированные займы</v>
          </cell>
          <cell r="B100" t="str">
            <v>Syndicated loans</v>
          </cell>
        </row>
        <row r="101">
          <cell r="A101" t="str">
            <v>Сделки торгового финансирования</v>
          </cell>
          <cell r="B101" t="str">
            <v>Trade finance deals</v>
          </cell>
        </row>
      </sheetData>
      <sheetData sheetId="25" refreshError="1"/>
      <sheetData sheetId="2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sheetName val="data"/>
      <sheetName val="XLR_NoRangeSheet"/>
      <sheetName val="Виды вкладов"/>
      <sheetName val="#ССЫЛКА"/>
    </sheetNames>
    <sheetDataSet>
      <sheetData sheetId="0" refreshError="1"/>
      <sheetData sheetId="1"/>
      <sheetData sheetId="2">
        <row r="5">
          <cell r="A5" t="str">
            <v>4.2, Developer  (build 122-D5)</v>
          </cell>
          <cell r="B5" t="e">
            <v>#NAME?</v>
          </cell>
        </row>
      </sheetData>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инамика"/>
      <sheetName val="показ"/>
      <sheetName val="кадры"/>
      <sheetName val="БВУ"/>
      <sheetName val="фил сеть"/>
      <sheetName val="Лист2"/>
      <sheetName val="АКТИВЫ_ПАССИВЫ"/>
      <sheetName val="XLR_NoRangeSheet"/>
      <sheetName val="Ввод"/>
      <sheetName val="курс"/>
      <sheetName val="a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База"/>
      <sheetName val="FP20DB (3)"/>
      <sheetName val="s"/>
      <sheetName val="FA Movement"/>
      <sheetName val="Workings"/>
      <sheetName val="Macroeconomic Assumptions"/>
      <sheetName val="ОборБалФормОтч"/>
      <sheetName val="тара 2000"/>
      <sheetName val="Форма2"/>
      <sheetName val="Выбор"/>
      <sheetName val="XLR_NoRangeSheet"/>
      <sheetName val="Cost 99v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ст .осн"/>
      <sheetName val="Выб. осн"/>
      <sheetName val="Пост.СМП"/>
      <sheetName val="Выб.СМП"/>
      <sheetName val="Пост ОСКБ"/>
      <sheetName val="Выб.ОСКБ"/>
      <sheetName val="Пост РМП"/>
      <sheetName val="Выб.РМП"/>
      <sheetName val="Пост.ОРС"/>
      <sheetName val="Выб.ОРС"/>
      <sheetName val="ЯНВАРЬ"/>
      <sheetName val="Выб_ОРС"/>
      <sheetName val="трансформация1"/>
      <sheetName val="ввод данных"/>
      <sheetName val="с.660"/>
      <sheetName val="ДФВ"/>
      <sheetName val="FA database (production)299"/>
      <sheetName val=" выборка по 004 сч"/>
      <sheetName val="5930.01"/>
      <sheetName val="себест"/>
      <sheetName val="28"/>
      <sheetName val="Спр_общий"/>
      <sheetName val="StartSheet"/>
      <sheetName val="results"/>
      <sheetName val="Ф5"/>
      <sheetName val="Ф6"/>
      <sheetName val="12июля"/>
      <sheetName val="Титул"/>
      <sheetName val="Баланс"/>
      <sheetName val="Ф2"/>
      <sheetName val="Ф4"/>
      <sheetName val="КалькуляцияТСЦ"/>
      <sheetName val="КалькуляцияЖДЦ"/>
      <sheetName val="КалькуляцияРСЦ"/>
      <sheetName val="КалькуляцияЦТТ"/>
      <sheetName val="КалькуляцияДОФ"/>
      <sheetName val="КалькуляцияРудник"/>
      <sheetName val="КалькуляцияОбщезав."/>
      <sheetName val="Общие показатели"/>
      <sheetName val="Калькуляция по цехам"/>
      <sheetName val="Производство"/>
      <sheetName val="Реализация"/>
      <sheetName val="Adj2002"/>
      <sheetName val="Client"/>
      <sheetName val="DVIG02"/>
      <sheetName val="Исходные данные"/>
      <sheetName val="BS"/>
      <sheetName val="Tickmarks"/>
      <sheetName val="ф сплавы"/>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Статьи"/>
      <sheetName val="Сводная"/>
      <sheetName val="Лист2"/>
      <sheetName val="Актив(1)"/>
      <sheetName val="ТД РАП"/>
      <sheetName val="Форма2"/>
      <sheetName val="IS"/>
      <sheetName val="Cash CCI Detail"/>
      <sheetName val="XLR_NoRangeSheet"/>
      <sheetName val="валюта"/>
      <sheetName val="XREF"/>
      <sheetName val="KEGOC - Global"/>
      <sheetName val="Sarbai MES"/>
      <sheetName val="Б.мчас (П)"/>
      <sheetName val="д.7.001"/>
      <sheetName val="1 вариант  2009 "/>
      <sheetName val="курсы"/>
      <sheetName val="OS"/>
      <sheetName val="summary"/>
      <sheetName val="References"/>
      <sheetName val="8180 (8181,8182)"/>
      <sheetName val="8082"/>
      <sheetName val="8250"/>
      <sheetName val="8140"/>
      <sheetName val="8070"/>
      <sheetName val="8145"/>
      <sheetName val="8200"/>
      <sheetName val="8113"/>
      <sheetName val="8210"/>
      <sheetName val="Движение финансов"/>
      <sheetName val="Авансы_уплач,деньги в регионах"/>
      <sheetName val="#ССЫЛКА"/>
      <sheetName val="Авансы_уплач,деньги в регионах,"/>
      <sheetName val="d_pok"/>
      <sheetName val="б"/>
      <sheetName val="PLтв - Б"/>
      <sheetName val="поставка сравн13"/>
      <sheetName val="Gzb_1"/>
      <sheetName val="Форма1"/>
      <sheetName val="ЯНВАРЬ"/>
      <sheetName val="Prelim Cost"/>
      <sheetName val="FES"/>
      <sheetName val="Product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Criterion Range"/>
      <sheetName val="Intercompany transactions"/>
      <sheetName val="1450"/>
      <sheetName val="Tickmarks"/>
      <sheetName val="Бонды стр.341"/>
      <sheetName val="Аукцион_-_форма"/>
      <sheetName val="Выб.ОРС"/>
      <sheetName val="Industry"/>
      <sheetName val="8180_(8181,8182)"/>
      <sheetName val="Аукцион_-_форма1"/>
      <sheetName val="8180_(8181,8182)1"/>
      <sheetName val="Links"/>
      <sheetName val="Lead"/>
      <sheetName val="Переоценка сроч"/>
      <sheetName val="breakdown"/>
      <sheetName val="FA depreciation"/>
      <sheetName val="REPO Deals"/>
      <sheetName val="34-38.2"/>
      <sheetName val="Training Plan Template"/>
      <sheetName val="Note 13"/>
      <sheetName val="13А ГЭП-анализ"/>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Нормативы"/>
      <sheetName val="Бюдж-тенге"/>
      <sheetName val="п 15"/>
      <sheetName val="факс(2005-20гг.)"/>
      <sheetName val="Налоги"/>
      <sheetName val="12НК"/>
      <sheetName val="Cash flows - PBC"/>
      <sheetName val="FA register"/>
      <sheetName val="Kas FA Movement"/>
      <sheetName val="Storage"/>
      <sheetName val="NTA adjustment calc"/>
      <sheetName val="ввод-вывод ОС авг2004- 2005"/>
      <sheetName val="Технический"/>
      <sheetName val="Откл. по фин. рез"/>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ОборБалФормОтч"/>
      <sheetName val="Hidden"/>
      <sheetName val="Перечень связанных сторон"/>
      <sheetName val="Прил 6.1."/>
      <sheetName val="Аукцион_-_форма2"/>
      <sheetName val="Cash_CCI_Detail"/>
      <sheetName val="ТД_РАП1"/>
      <sheetName val="8180_(8181,8182)2"/>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Авансы_уплач,деньги_в_регионах"/>
      <sheetName val="Авансы_уплач,деньги_в_регионах,"/>
      <sheetName val="PLтв_-_Б"/>
      <sheetName val="Final_(2)"/>
      <sheetName val="130_1"/>
      <sheetName val="130_2"/>
      <sheetName val="540_700"/>
      <sheetName val="640_830"/>
      <sheetName val="IFRS_7-CCY"/>
      <sheetName val="IFRS_7-Liquidity"/>
      <sheetName val="IFRS_7-Geo"/>
      <sheetName val="IFRS_7-Credit_risk"/>
      <sheetName val="Intercompany_transactions"/>
      <sheetName val="Бонды_стр_341"/>
      <sheetName val="Criterion_Range"/>
      <sheetName val="13А_ГЭП-анализ"/>
      <sheetName val="Добыча_нефти4"/>
      <sheetName val="из_сем"/>
      <sheetName val="33__Tran__and_selling_expenses"/>
      <sheetName val="D2_DCF"/>
      <sheetName val="Переоценка_сроч"/>
      <sheetName val="FA_depreciation"/>
      <sheetName val="п_15"/>
      <sheetName val="факс(2005-20гг_)"/>
      <sheetName val="Cash_flows_-_PBC"/>
      <sheetName val="FA_register"/>
      <sheetName val="Kas_FA_Movement"/>
      <sheetName val="NTA_adjustment_calc"/>
      <sheetName val="ввод-вывод_ОС_авг2004-_2005"/>
      <sheetName val="Откл__по_фин__рез"/>
      <sheetName val="C-Total_Market"/>
      <sheetName val="I-Demand_Drivers"/>
      <sheetName val="июль_ппд(факт)"/>
      <sheetName val="25_07_08г_(2)"/>
      <sheetName val="GAAP_TB_31_12_01__detail_p&amp;l"/>
      <sheetName val="2008_ГСМ"/>
      <sheetName val="Плата_за_загрязнение_"/>
      <sheetName val="3_3__Inventories"/>
      <sheetName val="Анализ_закл__работ"/>
      <sheetName val="CoA"/>
      <sheetName val="Март"/>
      <sheetName val="Сентябрь"/>
      <sheetName val="Квартал"/>
      <sheetName val="Декабрь"/>
      <sheetName val="Ноябрь"/>
      <sheetName val="Calculation"/>
      <sheetName val="EmpData"/>
      <sheetName val="Бюджет"/>
      <sheetName val="b-4"/>
      <sheetName val="July_03_Pg8"/>
      <sheetName val="Discl"/>
      <sheetName val="Memo"/>
      <sheetName val="Dealing-bonds"/>
      <sheetName val="Dealing-other bonds"/>
      <sheetName val="Dealing-shares"/>
      <sheetName val="Invest-shares"/>
      <sheetName val="Invest-bonds"/>
      <sheetName val="Coupon accr"/>
      <sheetName val="Coupon purch"/>
      <sheetName val="Disclosure"/>
      <sheetName val="Balances"/>
      <sheetName val="Cost testing"/>
      <sheetName val="Coupon"/>
      <sheetName val="CPI"/>
      <sheetName val="7.аффил"/>
      <sheetName val="8.банк"/>
      <sheetName val="10.ОСГПО"/>
      <sheetName val="6.повыш квалиф"/>
      <sheetName val="3.Командировоч"/>
      <sheetName val="11.материалы"/>
      <sheetName val="4.представит"/>
      <sheetName val="12.проч"/>
      <sheetName val="5.связь"/>
      <sheetName val="9.соцпрог"/>
      <sheetName val="1. ФОТ"/>
      <sheetName val="calc"/>
      <sheetName val="Индексы"/>
      <sheetName val="project proforma"/>
      <sheetName val="Sum Statement"/>
      <sheetName val="capital"/>
      <sheetName val="prod stats"/>
      <sheetName val="prod value"/>
      <sheetName val="tax"/>
      <sheetName val="Master Daten"/>
      <sheetName val="DCF"/>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
          <cell r="A1">
            <v>0</v>
          </cell>
        </row>
      </sheetData>
      <sheetData sheetId="62"/>
      <sheetData sheetId="63"/>
      <sheetData sheetId="64">
        <row r="1">
          <cell r="A1">
            <v>0</v>
          </cell>
        </row>
      </sheetData>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1">
          <cell r="A1">
            <v>0</v>
          </cell>
        </row>
      </sheetData>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row r="1">
          <cell r="A1">
            <v>0</v>
          </cell>
        </row>
      </sheetData>
      <sheetData sheetId="175">
        <row r="1">
          <cell r="A1">
            <v>0</v>
          </cell>
        </row>
      </sheetData>
      <sheetData sheetId="176">
        <row r="1">
          <cell r="A1">
            <v>0</v>
          </cell>
        </row>
      </sheetData>
      <sheetData sheetId="177">
        <row r="1">
          <cell r="A1">
            <v>0</v>
          </cell>
        </row>
      </sheetData>
      <sheetData sheetId="178">
        <row r="1">
          <cell r="A1">
            <v>0</v>
          </cell>
        </row>
      </sheetData>
      <sheetData sheetId="179">
        <row r="1">
          <cell r="A1">
            <v>0</v>
          </cell>
        </row>
      </sheetData>
      <sheetData sheetId="180">
        <row r="1">
          <cell r="A1">
            <v>0</v>
          </cell>
        </row>
      </sheetData>
      <sheetData sheetId="181">
        <row r="1">
          <cell r="A1">
            <v>0</v>
          </cell>
        </row>
      </sheetData>
      <sheetData sheetId="182">
        <row r="1">
          <cell r="A1">
            <v>0</v>
          </cell>
        </row>
      </sheetData>
      <sheetData sheetId="183">
        <row r="1">
          <cell r="A1">
            <v>0</v>
          </cell>
        </row>
      </sheetData>
      <sheetData sheetId="184">
        <row r="1">
          <cell r="A1">
            <v>0</v>
          </cell>
        </row>
      </sheetData>
      <sheetData sheetId="185">
        <row r="1">
          <cell r="A1">
            <v>0</v>
          </cell>
        </row>
      </sheetData>
      <sheetData sheetId="186">
        <row r="1">
          <cell r="A1">
            <v>0</v>
          </cell>
        </row>
      </sheetData>
      <sheetData sheetId="187"/>
      <sheetData sheetId="188"/>
      <sheetData sheetId="189">
        <row r="1">
          <cell r="A1">
            <v>0</v>
          </cell>
        </row>
      </sheetData>
      <sheetData sheetId="190">
        <row r="1">
          <cell r="A1">
            <v>0</v>
          </cell>
        </row>
      </sheetData>
      <sheetData sheetId="191">
        <row r="1">
          <cell r="A1">
            <v>0</v>
          </cell>
        </row>
      </sheetData>
      <sheetData sheetId="192">
        <row r="1">
          <cell r="A1">
            <v>0</v>
          </cell>
        </row>
      </sheetData>
      <sheetData sheetId="193">
        <row r="1">
          <cell r="A1">
            <v>0</v>
          </cell>
        </row>
      </sheetData>
      <sheetData sheetId="194">
        <row r="1">
          <cell r="A1">
            <v>0</v>
          </cell>
        </row>
      </sheetData>
      <sheetData sheetId="195">
        <row r="1">
          <cell r="A1">
            <v>0</v>
          </cell>
        </row>
      </sheetData>
      <sheetData sheetId="196">
        <row r="1">
          <cell r="A1">
            <v>0</v>
          </cell>
        </row>
      </sheetData>
      <sheetData sheetId="197">
        <row r="1">
          <cell r="A1">
            <v>0</v>
          </cell>
        </row>
      </sheetData>
      <sheetData sheetId="198">
        <row r="1">
          <cell r="A1">
            <v>0</v>
          </cell>
        </row>
      </sheetData>
      <sheetData sheetId="199">
        <row r="1">
          <cell r="A1">
            <v>0</v>
          </cell>
        </row>
      </sheetData>
      <sheetData sheetId="200">
        <row r="1">
          <cell r="A1">
            <v>0</v>
          </cell>
        </row>
      </sheetData>
      <sheetData sheetId="201">
        <row r="1">
          <cell r="A1">
            <v>0</v>
          </cell>
        </row>
      </sheetData>
      <sheetData sheetId="202">
        <row r="1">
          <cell r="A1">
            <v>0</v>
          </cell>
        </row>
      </sheetData>
      <sheetData sheetId="203"/>
      <sheetData sheetId="204"/>
      <sheetData sheetId="205">
        <row r="1">
          <cell r="A1">
            <v>0</v>
          </cell>
        </row>
      </sheetData>
      <sheetData sheetId="206">
        <row r="1">
          <cell r="A1">
            <v>0</v>
          </cell>
        </row>
      </sheetData>
      <sheetData sheetId="207"/>
      <sheetData sheetId="208"/>
      <sheetData sheetId="209">
        <row r="1">
          <cell r="A1">
            <v>0</v>
          </cell>
        </row>
      </sheetData>
      <sheetData sheetId="210">
        <row r="1">
          <cell r="A1">
            <v>0</v>
          </cell>
        </row>
      </sheetData>
      <sheetData sheetId="211"/>
      <sheetData sheetId="212"/>
      <sheetData sheetId="213"/>
      <sheetData sheetId="214">
        <row r="1">
          <cell r="A1">
            <v>0</v>
          </cell>
        </row>
      </sheetData>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факт 2005 г."/>
      <sheetName val="факт 2005 г.-2"/>
      <sheetName val="Лист2"/>
      <sheetName val="факт 2005 г_"/>
      <sheetName val="IFRS FS"/>
      <sheetName val="ОборБалФормОтч"/>
      <sheetName val="ТитулЛистОтч"/>
      <sheetName val="База"/>
      <sheetName val="Инв.вл"/>
      <sheetName val="группа"/>
      <sheetName val="SMSTemp"/>
      <sheetName val="83"/>
      <sheetName val="FES"/>
      <sheetName val="Форма2"/>
      <sheetName val="Добычанефти4"/>
      <sheetName val="поставкасравн13"/>
      <sheetName val="U2.2"/>
      <sheetName val="ОТиТБ"/>
      <sheetName val="3310"/>
    </sheetNames>
    <sheetDataSet>
      <sheetData sheetId="0" refreshError="1"/>
      <sheetData sheetId="1" refreshError="1">
        <row r="47">
          <cell r="J47">
            <v>175167.48800000001</v>
          </cell>
          <cell r="L47">
            <v>511311</v>
          </cell>
          <cell r="M47">
            <v>177683.81299999999</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RUB)"/>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FX</v>
          </cell>
          <cell r="B2" t="str">
            <v>KZT</v>
          </cell>
          <cell r="D2" t="str">
            <v>Yes</v>
          </cell>
        </row>
        <row r="3">
          <cell r="A3" t="str">
            <v>SW</v>
          </cell>
          <cell r="B3" t="str">
            <v>USD</v>
          </cell>
          <cell r="C3" t="str">
            <v>KASE</v>
          </cell>
          <cell r="D3" t="str">
            <v>No</v>
          </cell>
        </row>
        <row r="4">
          <cell r="A4" t="str">
            <v>KASE</v>
          </cell>
          <cell r="B4" t="str">
            <v>GBP</v>
          </cell>
          <cell r="C4" t="str">
            <v>Казкоммерцбанк</v>
          </cell>
          <cell r="D4" t="str">
            <v>ERR</v>
          </cell>
        </row>
        <row r="5">
          <cell r="B5" t="str">
            <v>JPY</v>
          </cell>
          <cell r="C5" t="str">
            <v>Сбербанк Алматы</v>
          </cell>
        </row>
        <row r="6">
          <cell r="A6" t="str">
            <v>FR</v>
          </cell>
          <cell r="B6" t="str">
            <v>EUR</v>
          </cell>
          <cell r="C6" t="str">
            <v>Европтрастбанк</v>
          </cell>
        </row>
        <row r="7">
          <cell r="B7" t="str">
            <v>XPD</v>
          </cell>
          <cell r="C7" t="str">
            <v>Банк Туран Алем</v>
          </cell>
        </row>
        <row r="8">
          <cell r="B8" t="str">
            <v>XPT</v>
          </cell>
          <cell r="C8" t="str">
            <v>Сбербанк РФ</v>
          </cell>
        </row>
        <row r="9">
          <cell r="B9" t="str">
            <v>CNY</v>
          </cell>
        </row>
        <row r="10">
          <cell r="B10" t="str">
            <v>CHF</v>
          </cell>
        </row>
        <row r="11">
          <cell r="B11" t="str">
            <v>XAG</v>
          </cell>
          <cell r="C11" t="str">
            <v>ALFA BANK MOSCOW</v>
          </cell>
        </row>
        <row r="12">
          <cell r="B12" t="str">
            <v>XAU</v>
          </cell>
          <cell r="C12" t="str">
            <v>Жилстройсбербанк Казахстана</v>
          </cell>
        </row>
        <row r="13">
          <cell r="A13" t="str">
            <v>MM</v>
          </cell>
          <cell r="B13" t="str">
            <v>RUR</v>
          </cell>
          <cell r="C13" t="str">
            <v>VTB BANK KAZ</v>
          </cell>
        </row>
        <row r="14">
          <cell r="C14" t="str">
            <v>VTB BANK</v>
          </cell>
        </row>
        <row r="15">
          <cell r="C15" t="str">
            <v>Народный банк Каз.</v>
          </cell>
        </row>
        <row r="16">
          <cell r="C16" t="str">
            <v>НБРК</v>
          </cell>
        </row>
        <row r="17">
          <cell r="C17" t="str">
            <v>АТФБанк</v>
          </cell>
        </row>
        <row r="18">
          <cell r="C18" t="str">
            <v>МДМ Банк</v>
          </cell>
        </row>
        <row r="19">
          <cell r="C19" t="str">
            <v>Development bank KZ</v>
          </cell>
        </row>
        <row r="20">
          <cell r="C20" t="str">
            <v>BANK GLOBEX MOSCOW</v>
          </cell>
        </row>
        <row r="21">
          <cell r="C21" t="str">
            <v>Development bank</v>
          </cell>
        </row>
        <row r="22">
          <cell r="C22" t="str">
            <v>Delta BK Kazakhstan</v>
          </cell>
        </row>
        <row r="23">
          <cell r="C23" t="str">
            <v>Евразийский банк</v>
          </cell>
        </row>
        <row r="24">
          <cell r="C24" t="str">
            <v>Интерпром банк</v>
          </cell>
        </row>
        <row r="25">
          <cell r="C25" t="str">
            <v>ПромсвязьБанк</v>
          </cell>
        </row>
        <row r="26">
          <cell r="C26" t="str">
            <v>Азия Кредит Банк</v>
          </cell>
        </row>
        <row r="27">
          <cell r="C27" t="str">
            <v>Ханты-Манс.Банк</v>
          </cell>
        </row>
        <row r="28">
          <cell r="C28" t="str">
            <v>Каспий Банк</v>
          </cell>
        </row>
        <row r="29">
          <cell r="C29" t="str">
            <v>Центркредитбанк</v>
          </cell>
        </row>
        <row r="30">
          <cell r="C30" t="str">
            <v>Казинвестбанк</v>
          </cell>
        </row>
        <row r="31">
          <cell r="C31" t="str">
            <v>Нур банк</v>
          </cell>
        </row>
        <row r="32">
          <cell r="C32" t="str">
            <v>Эксимбанк</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02_SB"/>
      <sheetName val="РАЗ_мес"/>
      <sheetName val="прил_2"/>
      <sheetName val="Лист1"/>
      <sheetName val="Лист2"/>
      <sheetName val="Лист3"/>
      <sheetName val="касса"/>
      <sheetName val="val"/>
      <sheetName val="1кв"/>
      <sheetName val="XLR_NoRangeSheet"/>
      <sheetName val="zrp"/>
      <sheetName val="перевели бюджет в 2009г"/>
      <sheetName val="Справочник ОКВЭД"/>
      <sheetName val="13-4"/>
    </sheetNames>
    <definedNames>
      <definedName name="ВводСправочника"/>
      <definedName name="Основная"/>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sheetName val="класс"/>
      <sheetName val="уз"/>
      <sheetName val="Лист2"/>
      <sheetName val="год99"/>
      <sheetName val="2-ое полуг"/>
      <sheetName val="1-е пол"/>
      <sheetName val="4-ый кв"/>
      <sheetName val="121"/>
      <sheetName val="111"/>
      <sheetName val="101"/>
      <sheetName val="3-й кв"/>
      <sheetName val="091"/>
      <sheetName val="081"/>
      <sheetName val="071"/>
      <sheetName val="2-ойкв"/>
      <sheetName val="061"/>
      <sheetName val="051"/>
      <sheetName val="041"/>
      <sheetName val="1-ыйкв"/>
      <sheetName val="031"/>
      <sheetName val="021"/>
      <sheetName val="011"/>
      <sheetName val="Лист1"/>
      <sheetName val="Сомн_треб общие"/>
      <sheetName val="Ввод"/>
      <sheetName val="СПгнг"/>
      <sheetName val="факт 2005 г."/>
      <sheetName val="ОборБалФормОтч"/>
      <sheetName val="справка"/>
      <sheetName val="Пр2"/>
      <sheetName val="ОТиТБ"/>
      <sheetName val="Форма2"/>
      <sheetName val="s"/>
      <sheetName val="Hidden"/>
      <sheetName val="ТитулЛистОтч"/>
      <sheetName val="Balance Sheet"/>
      <sheetName val="HKM RTC Crude costs"/>
      <sheetName val="Актив(1)"/>
      <sheetName val="83"/>
      <sheetName val="малодебит (2)"/>
      <sheetName val="UNITPRICES"/>
      <sheetName val="База"/>
      <sheetName val="2-ое_полуг"/>
      <sheetName val="1-е_пол"/>
      <sheetName val="4-ый_кв"/>
      <sheetName val="3-й_кв"/>
      <sheetName val="факт_2005_г_"/>
      <sheetName val="Сомн_треб_общие"/>
      <sheetName val="Comp"/>
      <sheetName val="ОДТ и ГЦТ"/>
      <sheetName val="Добыча нефти4"/>
      <sheetName val="Форма1"/>
      <sheetName val="VA.700 Cost of ser-ces prov"/>
      <sheetName val="Test of FA Installation"/>
      <sheetName val="Additions"/>
      <sheetName val="SMSTemp"/>
      <sheetName val="Дт-Кт"/>
      <sheetName val="исп.см."/>
      <sheetName val="ЦО-121"/>
      <sheetName val="начислено"/>
      <sheetName val="Balance_Sheet"/>
      <sheetName val="HKM_RTC_Crude_costs"/>
      <sheetName val="малодебит_(2)"/>
      <sheetName val="Sheet2"/>
      <sheetName val="РСза 6-м 2012"/>
      <sheetName val="июнь"/>
      <sheetName val="Assumptions"/>
      <sheetName val="эксп"/>
      <sheetName val="Лист1 (3)"/>
      <sheetName val="на 31.12.07 (4)"/>
      <sheetName val="CIP Dec 2006"/>
      <sheetName val="TI"/>
      <sheetName val="Комм.услуги"/>
      <sheetName val="XLR_NoRangeSheet"/>
      <sheetName val="Исх"/>
      <sheetName val="ЦентрЗатр"/>
      <sheetName val="станции"/>
      <sheetName val="из сем"/>
      <sheetName val="FES"/>
    </sheetNames>
    <sheetDataSet>
      <sheetData sheetId="0" refreshError="1">
        <row r="1">
          <cell r="A1" t="str">
            <v>Группа</v>
          </cell>
          <cell r="B1" t="str">
            <v>Наименование груза</v>
          </cell>
        </row>
        <row r="2">
          <cell r="A2">
            <v>11</v>
          </cell>
          <cell r="B2" t="str">
            <v>Пшеница</v>
          </cell>
        </row>
        <row r="3">
          <cell r="A3">
            <v>12</v>
          </cell>
          <cell r="B3" t="str">
            <v>Рожь</v>
          </cell>
        </row>
        <row r="4">
          <cell r="A4">
            <v>13</v>
          </cell>
          <cell r="B4" t="str">
            <v>Овес</v>
          </cell>
        </row>
        <row r="5">
          <cell r="A5">
            <v>14</v>
          </cell>
          <cell r="B5" t="str">
            <v>Ячмень</v>
          </cell>
        </row>
        <row r="6">
          <cell r="A6">
            <v>15</v>
          </cell>
          <cell r="B6" t="str">
            <v>Зерно кукурузы</v>
          </cell>
        </row>
        <row r="7">
          <cell r="A7">
            <v>16</v>
          </cell>
          <cell r="B7" t="str">
            <v>Початки кукурузы</v>
          </cell>
        </row>
        <row r="8">
          <cell r="A8">
            <v>17</v>
          </cell>
          <cell r="B8" t="str">
            <v xml:space="preserve">Рис </v>
          </cell>
        </row>
        <row r="9">
          <cell r="A9">
            <v>18</v>
          </cell>
          <cell r="B9" t="str">
            <v>Зерновые, не поимено</v>
          </cell>
        </row>
        <row r="10">
          <cell r="A10">
            <v>21</v>
          </cell>
          <cell r="B10" t="str">
            <v>Семена сои</v>
          </cell>
        </row>
        <row r="11">
          <cell r="A11">
            <v>22</v>
          </cell>
          <cell r="B11" t="str">
            <v>Семена хлопчатника</v>
          </cell>
        </row>
        <row r="12">
          <cell r="A12">
            <v>23</v>
          </cell>
          <cell r="B12" t="str">
            <v>Семена свеклы</v>
          </cell>
        </row>
        <row r="13">
          <cell r="A13">
            <v>24</v>
          </cell>
          <cell r="B13" t="str">
            <v>Семена прочие</v>
          </cell>
        </row>
        <row r="14">
          <cell r="A14">
            <v>31</v>
          </cell>
          <cell r="B14" t="str">
            <v>Хлопок-сырец</v>
          </cell>
        </row>
        <row r="15">
          <cell r="A15">
            <v>41</v>
          </cell>
          <cell r="B15" t="str">
            <v>Овощи свежие</v>
          </cell>
        </row>
        <row r="16">
          <cell r="A16">
            <v>42</v>
          </cell>
          <cell r="B16" t="str">
            <v>Бахчевые культуры</v>
          </cell>
        </row>
        <row r="17">
          <cell r="A17">
            <v>43</v>
          </cell>
          <cell r="B17" t="str">
            <v xml:space="preserve">Картофель  </v>
          </cell>
        </row>
        <row r="18">
          <cell r="A18">
            <v>44</v>
          </cell>
          <cell r="B18" t="str">
            <v>Свекла сахарная</v>
          </cell>
        </row>
        <row r="19">
          <cell r="A19">
            <v>51</v>
          </cell>
          <cell r="B19" t="str">
            <v>Фрукты свежие</v>
          </cell>
        </row>
        <row r="20">
          <cell r="A20">
            <v>52</v>
          </cell>
          <cell r="B20" t="str">
            <v>Яблоки свежие</v>
          </cell>
        </row>
        <row r="21">
          <cell r="A21">
            <v>53</v>
          </cell>
          <cell r="B21" t="str">
            <v>Цитрусовые</v>
          </cell>
        </row>
        <row r="22">
          <cell r="A22">
            <v>54</v>
          </cell>
          <cell r="B22" t="str">
            <v>Орехи</v>
          </cell>
        </row>
        <row r="23">
          <cell r="A23">
            <v>61</v>
          </cell>
          <cell r="B23" t="str">
            <v>Крупный рогатый скот</v>
          </cell>
        </row>
        <row r="24">
          <cell r="A24">
            <v>62</v>
          </cell>
          <cell r="B24" t="str">
            <v>Свиньи и поросята</v>
          </cell>
        </row>
        <row r="25">
          <cell r="A25">
            <v>63</v>
          </cell>
          <cell r="B25" t="str">
            <v>Животные прочие</v>
          </cell>
        </row>
        <row r="26">
          <cell r="A26">
            <v>71</v>
          </cell>
          <cell r="B26" t="str">
            <v>Сено,салома и корма</v>
          </cell>
        </row>
        <row r="27">
          <cell r="A27">
            <v>72</v>
          </cell>
          <cell r="B27" t="str">
            <v>Сырье табака и махорки</v>
          </cell>
        </row>
        <row r="28">
          <cell r="A28">
            <v>73</v>
          </cell>
          <cell r="B28" t="str">
            <v>Культуры прядильные, кроме хлопчатника</v>
          </cell>
        </row>
        <row r="29">
          <cell r="A29">
            <v>74</v>
          </cell>
          <cell r="B29" t="str">
            <v>Сырье лекарст.растительное</v>
          </cell>
        </row>
        <row r="30">
          <cell r="A30">
            <v>75</v>
          </cell>
          <cell r="B30" t="str">
            <v>Рассада</v>
          </cell>
        </row>
        <row r="31">
          <cell r="A31">
            <v>76</v>
          </cell>
          <cell r="B31" t="str">
            <v>Шерсть, волос, пух, перо</v>
          </cell>
        </row>
        <row r="32">
          <cell r="A32">
            <v>77</v>
          </cell>
          <cell r="B32" t="str">
            <v>Кожи, шкуры и пушнина не выделанная</v>
          </cell>
        </row>
        <row r="33">
          <cell r="A33">
            <v>78</v>
          </cell>
          <cell r="B33" t="str">
            <v>Удобрения органические</v>
          </cell>
        </row>
        <row r="34">
          <cell r="A34">
            <v>81</v>
          </cell>
          <cell r="B34" t="str">
            <v>Лесоматериалы круглые</v>
          </cell>
        </row>
        <row r="35">
          <cell r="A35">
            <v>82</v>
          </cell>
          <cell r="B35" t="str">
            <v>Лесоматериалы крепежные</v>
          </cell>
        </row>
        <row r="36">
          <cell r="A36">
            <v>91</v>
          </cell>
          <cell r="B36" t="str">
            <v>Пиломатериалы</v>
          </cell>
        </row>
        <row r="37">
          <cell r="A37">
            <v>92</v>
          </cell>
          <cell r="B37" t="str">
            <v>Продукция шпалопиления (не пропит)</v>
          </cell>
        </row>
        <row r="38">
          <cell r="A38">
            <v>93</v>
          </cell>
          <cell r="B38" t="str">
            <v>Продукция шпалопиления ( пропит)</v>
          </cell>
        </row>
        <row r="39">
          <cell r="A39">
            <v>94</v>
          </cell>
          <cell r="B39" t="str">
            <v>Фанера  и шпон</v>
          </cell>
        </row>
        <row r="40">
          <cell r="A40">
            <v>101</v>
          </cell>
          <cell r="B40" t="str">
            <v>Дрова</v>
          </cell>
        </row>
        <row r="41">
          <cell r="A41">
            <v>102</v>
          </cell>
          <cell r="B41" t="str">
            <v>Древесина топливная</v>
          </cell>
        </row>
        <row r="42">
          <cell r="A42">
            <v>103</v>
          </cell>
          <cell r="B42" t="str">
            <v>Древесина измельченная</v>
          </cell>
        </row>
        <row r="43">
          <cell r="A43">
            <v>111</v>
          </cell>
          <cell r="B43" t="str">
            <v>Прочая продукция лесной промышл.</v>
          </cell>
        </row>
        <row r="44">
          <cell r="A44">
            <v>112</v>
          </cell>
          <cell r="B44" t="str">
            <v>Саженцы всякие</v>
          </cell>
        </row>
        <row r="45">
          <cell r="A45">
            <v>121</v>
          </cell>
          <cell r="B45" t="str">
            <v>Изделия и детали из древесины</v>
          </cell>
        </row>
        <row r="46">
          <cell r="A46">
            <v>122</v>
          </cell>
          <cell r="B46" t="str">
            <v>Плиты древесностружечные и волокн.</v>
          </cell>
        </row>
        <row r="47">
          <cell r="A47">
            <v>123</v>
          </cell>
          <cell r="B47" t="str">
            <v>Тара деревянная новая</v>
          </cell>
        </row>
        <row r="48">
          <cell r="A48">
            <v>124</v>
          </cell>
          <cell r="B48" t="str">
            <v xml:space="preserve">Тара деревянная </v>
          </cell>
        </row>
        <row r="49">
          <cell r="A49">
            <v>125</v>
          </cell>
          <cell r="B49" t="str">
            <v>Изделия деревянные, кроме мебели</v>
          </cell>
        </row>
        <row r="50">
          <cell r="A50">
            <v>126</v>
          </cell>
          <cell r="B50" t="str">
            <v>Спички</v>
          </cell>
        </row>
        <row r="51">
          <cell r="A51">
            <v>127</v>
          </cell>
          <cell r="B51" t="str">
            <v>Мебель</v>
          </cell>
        </row>
        <row r="52">
          <cell r="A52">
            <v>131</v>
          </cell>
          <cell r="B52" t="str">
            <v>Целлюлоза и масса древестная</v>
          </cell>
        </row>
        <row r="53">
          <cell r="A53">
            <v>132</v>
          </cell>
          <cell r="B53" t="str">
            <v>Бумага и картон</v>
          </cell>
        </row>
        <row r="54">
          <cell r="A54">
            <v>133</v>
          </cell>
          <cell r="B54" t="str">
            <v>Изделия из бумаги и картона</v>
          </cell>
        </row>
        <row r="55">
          <cell r="A55">
            <v>141</v>
          </cell>
          <cell r="B55" t="str">
            <v>Руды и концентраты железные</v>
          </cell>
        </row>
        <row r="56">
          <cell r="A56">
            <v>142</v>
          </cell>
          <cell r="B56" t="str">
            <v>Руды и концентраты марганцевые</v>
          </cell>
        </row>
        <row r="57">
          <cell r="A57">
            <v>151</v>
          </cell>
          <cell r="B57" t="str">
            <v>Руды и концентраты цветных металлов</v>
          </cell>
        </row>
        <row r="58">
          <cell r="A58">
            <v>152</v>
          </cell>
          <cell r="B58" t="str">
            <v xml:space="preserve">Колчедан серный </v>
          </cell>
        </row>
        <row r="59">
          <cell r="A59">
            <v>153</v>
          </cell>
          <cell r="B59" t="str">
            <v>Сырье серное, кроме серного колчедана</v>
          </cell>
        </row>
        <row r="60">
          <cell r="A60">
            <v>161</v>
          </cell>
          <cell r="B60" t="str">
            <v xml:space="preserve">Уголь каменный </v>
          </cell>
        </row>
        <row r="61">
          <cell r="A61">
            <v>171</v>
          </cell>
          <cell r="B61" t="str">
            <v>Кокс</v>
          </cell>
        </row>
        <row r="62">
          <cell r="A62">
            <v>181</v>
          </cell>
          <cell r="B62" t="str">
            <v>Торф топливный</v>
          </cell>
        </row>
        <row r="63">
          <cell r="A63">
            <v>182</v>
          </cell>
          <cell r="B63" t="str">
            <v>Торф для сельского хоз-ва</v>
          </cell>
        </row>
        <row r="64">
          <cell r="A64">
            <v>191</v>
          </cell>
          <cell r="B64" t="str">
            <v>Сланцы горючие</v>
          </cell>
        </row>
        <row r="65">
          <cell r="A65">
            <v>201</v>
          </cell>
          <cell r="B65" t="str">
            <v>Нефть сырая</v>
          </cell>
        </row>
        <row r="66">
          <cell r="A66">
            <v>211</v>
          </cell>
          <cell r="B66" t="str">
            <v>Бензин</v>
          </cell>
        </row>
        <row r="67">
          <cell r="A67">
            <v>212</v>
          </cell>
          <cell r="B67" t="str">
            <v>Керосин</v>
          </cell>
        </row>
        <row r="68">
          <cell r="A68">
            <v>213</v>
          </cell>
          <cell r="B68" t="str">
            <v>Масла и смазки (нефтяные)</v>
          </cell>
        </row>
        <row r="69">
          <cell r="A69">
            <v>214</v>
          </cell>
          <cell r="B69" t="str">
            <v>Топливо дизельное</v>
          </cell>
        </row>
        <row r="70">
          <cell r="A70">
            <v>215</v>
          </cell>
          <cell r="B70" t="str">
            <v>Прочие нефтепродукты светлые</v>
          </cell>
        </row>
        <row r="71">
          <cell r="A71">
            <v>221</v>
          </cell>
          <cell r="B71" t="str">
            <v>Мазут</v>
          </cell>
        </row>
        <row r="72">
          <cell r="A72">
            <v>222</v>
          </cell>
          <cell r="B72" t="str">
            <v>Битум и гудрон</v>
          </cell>
        </row>
        <row r="73">
          <cell r="A73">
            <v>223</v>
          </cell>
          <cell r="B73" t="str">
            <v>Асфальт, битум и гудрон природные</v>
          </cell>
        </row>
        <row r="74">
          <cell r="A74">
            <v>224</v>
          </cell>
          <cell r="B74" t="str">
            <v>Озокерит и продукция восковая</v>
          </cell>
        </row>
        <row r="75">
          <cell r="A75">
            <v>225</v>
          </cell>
          <cell r="B75" t="str">
            <v>Прочие нефтепродукты темные</v>
          </cell>
        </row>
        <row r="76">
          <cell r="A76">
            <v>226</v>
          </cell>
          <cell r="B76" t="str">
            <v>Газы энергетические</v>
          </cell>
        </row>
        <row r="77">
          <cell r="A77">
            <v>231</v>
          </cell>
          <cell r="B77" t="str">
            <v>Земля, песок, глина строительные</v>
          </cell>
        </row>
        <row r="78">
          <cell r="A78">
            <v>232</v>
          </cell>
          <cell r="B78" t="str">
            <v>Камни природные строительные</v>
          </cell>
        </row>
        <row r="79">
          <cell r="A79">
            <v>233</v>
          </cell>
          <cell r="B79" t="str">
            <v>Гипс,известь,мел</v>
          </cell>
        </row>
        <row r="80">
          <cell r="A80">
            <v>234</v>
          </cell>
          <cell r="B80" t="str">
            <v>Заполнители пористые</v>
          </cell>
        </row>
        <row r="81">
          <cell r="A81">
            <v>235</v>
          </cell>
          <cell r="B81" t="str">
            <v>Зола, шлаки негранулированные</v>
          </cell>
        </row>
        <row r="82">
          <cell r="A82">
            <v>236</v>
          </cell>
          <cell r="B82" t="str">
            <v>Балласт для железных дорог</v>
          </cell>
        </row>
        <row r="83">
          <cell r="A83">
            <v>241</v>
          </cell>
          <cell r="B83" t="str">
            <v>Земля, песок, глина сырье промышл.</v>
          </cell>
        </row>
        <row r="84">
          <cell r="A84">
            <v>242</v>
          </cell>
          <cell r="B84" t="str">
            <v>Руды неметаллические,кроме серных</v>
          </cell>
        </row>
        <row r="85">
          <cell r="A85">
            <v>243</v>
          </cell>
          <cell r="B85" t="str">
            <v>Материалы абразивные</v>
          </cell>
        </row>
        <row r="86">
          <cell r="A86">
            <v>244</v>
          </cell>
          <cell r="B86" t="str">
            <v>Пемза</v>
          </cell>
        </row>
        <row r="87">
          <cell r="A87">
            <v>245</v>
          </cell>
          <cell r="B87" t="str">
            <v>Клинкер цементный</v>
          </cell>
        </row>
        <row r="88">
          <cell r="A88">
            <v>246</v>
          </cell>
          <cell r="B88" t="str">
            <v>Силикат натрия</v>
          </cell>
        </row>
        <row r="89">
          <cell r="A89">
            <v>251</v>
          </cell>
          <cell r="B89" t="str">
            <v>Материалы стеновые</v>
          </cell>
        </row>
        <row r="90">
          <cell r="A90">
            <v>252</v>
          </cell>
          <cell r="B90" t="str">
            <v>Материалы отделочные</v>
          </cell>
        </row>
        <row r="91">
          <cell r="A91">
            <v>253</v>
          </cell>
          <cell r="B91" t="str">
            <v>Кирпич строительный</v>
          </cell>
        </row>
        <row r="92">
          <cell r="A92">
            <v>254</v>
          </cell>
          <cell r="B92" t="str">
            <v>Конструкции железобетонные</v>
          </cell>
        </row>
        <row r="93">
          <cell r="A93">
            <v>255</v>
          </cell>
          <cell r="B93" t="str">
            <v>Черепича и шифер</v>
          </cell>
        </row>
        <row r="94">
          <cell r="A94">
            <v>256</v>
          </cell>
          <cell r="B94" t="str">
            <v>Дома сборно-разборные</v>
          </cell>
        </row>
        <row r="95">
          <cell r="A95">
            <v>261</v>
          </cell>
          <cell r="B95" t="str">
            <v>Материалы тепло- и звукоизоляционные</v>
          </cell>
        </row>
        <row r="96">
          <cell r="A96">
            <v>262</v>
          </cell>
          <cell r="B96" t="str">
            <v>Изделия асбестовые технические</v>
          </cell>
        </row>
        <row r="97">
          <cell r="A97">
            <v>263</v>
          </cell>
          <cell r="B97" t="str">
            <v>Материалы асфальтовые строительные</v>
          </cell>
        </row>
        <row r="98">
          <cell r="A98">
            <v>264</v>
          </cell>
          <cell r="B98" t="str">
            <v>Прочие материалы минирально-строит.</v>
          </cell>
        </row>
        <row r="99">
          <cell r="A99">
            <v>265</v>
          </cell>
          <cell r="B99" t="str">
            <v>Трубы керамические</v>
          </cell>
        </row>
        <row r="100">
          <cell r="A100">
            <v>266</v>
          </cell>
          <cell r="B100" t="str">
            <v>Материалы и инструменты абазивные</v>
          </cell>
        </row>
        <row r="101">
          <cell r="A101">
            <v>267</v>
          </cell>
          <cell r="B101" t="str">
            <v>Стекло техническое и строительное</v>
          </cell>
        </row>
        <row r="102">
          <cell r="A102">
            <v>268</v>
          </cell>
          <cell r="B102" t="str">
            <v>Изделия санитарные керамические</v>
          </cell>
        </row>
        <row r="103">
          <cell r="A103">
            <v>271</v>
          </cell>
          <cell r="B103" t="str">
            <v>Шлаки гранулированные</v>
          </cell>
        </row>
        <row r="104">
          <cell r="A104">
            <v>281</v>
          </cell>
          <cell r="B104" t="str">
            <v>Цемент</v>
          </cell>
        </row>
        <row r="105">
          <cell r="A105">
            <v>291</v>
          </cell>
          <cell r="B105" t="str">
            <v>Флюсы, (известняк и доломиты)</v>
          </cell>
        </row>
        <row r="106">
          <cell r="A106">
            <v>292</v>
          </cell>
          <cell r="B106" t="str">
            <v>Гипс,известь,мел для флюсования</v>
          </cell>
        </row>
        <row r="107">
          <cell r="A107">
            <v>301</v>
          </cell>
          <cell r="B107" t="str">
            <v>Сырье огнеупорное</v>
          </cell>
        </row>
        <row r="108">
          <cell r="A108">
            <v>302</v>
          </cell>
          <cell r="B108" t="str">
            <v>Кирпич огнеупорный</v>
          </cell>
        </row>
        <row r="109">
          <cell r="A109">
            <v>303</v>
          </cell>
          <cell r="B109" t="str">
            <v>Материалы огнеупорные</v>
          </cell>
        </row>
        <row r="110">
          <cell r="A110">
            <v>304</v>
          </cell>
          <cell r="B110" t="str">
            <v>Асбест и слюда</v>
          </cell>
        </row>
        <row r="111">
          <cell r="A111">
            <v>311</v>
          </cell>
          <cell r="B111" t="str">
            <v>Чугун</v>
          </cell>
        </row>
        <row r="112">
          <cell r="A112">
            <v>312</v>
          </cell>
          <cell r="B112" t="str">
            <v>Сталь в слитках</v>
          </cell>
        </row>
        <row r="113">
          <cell r="A113">
            <v>313</v>
          </cell>
          <cell r="B113" t="str">
            <v>Ферросплавы</v>
          </cell>
        </row>
        <row r="114">
          <cell r="A114">
            <v>314</v>
          </cell>
          <cell r="B114" t="str">
            <v>Заготовки стальные</v>
          </cell>
        </row>
        <row r="115">
          <cell r="A115">
            <v>315</v>
          </cell>
          <cell r="B115" t="str">
            <v>Прочие черные металлы</v>
          </cell>
        </row>
        <row r="116">
          <cell r="A116">
            <v>316</v>
          </cell>
          <cell r="B116" t="str">
            <v>Лом черных металлов</v>
          </cell>
        </row>
        <row r="117">
          <cell r="A117">
            <v>321</v>
          </cell>
          <cell r="B117" t="str">
            <v>Рельсы</v>
          </cell>
        </row>
        <row r="118">
          <cell r="A118">
            <v>322</v>
          </cell>
          <cell r="B118" t="str">
            <v>Балки и швеллеры</v>
          </cell>
        </row>
        <row r="119">
          <cell r="A119">
            <v>323</v>
          </cell>
          <cell r="B119" t="str">
            <v>Труды из черных металлов</v>
          </cell>
        </row>
        <row r="120">
          <cell r="A120">
            <v>324</v>
          </cell>
          <cell r="B120" t="str">
            <v>Прочие виды проката черных металлов</v>
          </cell>
        </row>
        <row r="121">
          <cell r="A121">
            <v>331</v>
          </cell>
          <cell r="B121" t="str">
            <v>Металлы цветные и их сплавы</v>
          </cell>
        </row>
        <row r="122">
          <cell r="A122">
            <v>332</v>
          </cell>
          <cell r="B122" t="str">
            <v>Прокат цветных металлов</v>
          </cell>
        </row>
        <row r="123">
          <cell r="A123">
            <v>333</v>
          </cell>
          <cell r="B123" t="str">
            <v>Лом и отходы цветных металлов</v>
          </cell>
        </row>
        <row r="124">
          <cell r="A124">
            <v>341</v>
          </cell>
          <cell r="B124" t="str">
            <v>Шлаки металлургические для переплавки</v>
          </cell>
        </row>
        <row r="125">
          <cell r="A125">
            <v>351</v>
          </cell>
          <cell r="B125" t="str">
            <v>Машины и их части, кроме сельхоз.</v>
          </cell>
        </row>
        <row r="126">
          <cell r="A126">
            <v>361</v>
          </cell>
          <cell r="B126" t="str">
            <v>Машины и их части, сельхоз.</v>
          </cell>
        </row>
        <row r="127">
          <cell r="A127">
            <v>362</v>
          </cell>
          <cell r="B127" t="str">
            <v>Тракторы и их части</v>
          </cell>
        </row>
        <row r="128">
          <cell r="A128">
            <v>371</v>
          </cell>
          <cell r="B128" t="str">
            <v>Конструкции металлические</v>
          </cell>
        </row>
        <row r="129">
          <cell r="A129">
            <v>381</v>
          </cell>
          <cell r="B129" t="str">
            <v>Автомобили и их части</v>
          </cell>
        </row>
        <row r="130">
          <cell r="A130">
            <v>391</v>
          </cell>
          <cell r="B130" t="str">
            <v>Средства транспортирования и части</v>
          </cell>
        </row>
        <row r="131">
          <cell r="A131">
            <v>401</v>
          </cell>
          <cell r="B131" t="str">
            <v>Аппараты и приборы, кроме электробыт.</v>
          </cell>
        </row>
        <row r="132">
          <cell r="A132">
            <v>402</v>
          </cell>
          <cell r="B132" t="str">
            <v>Продукция радиопромышленности</v>
          </cell>
        </row>
        <row r="133">
          <cell r="A133">
            <v>403</v>
          </cell>
          <cell r="B133" t="str">
            <v>Лампы накаливания и фанари</v>
          </cell>
        </row>
        <row r="134">
          <cell r="A134">
            <v>404</v>
          </cell>
          <cell r="B134" t="str">
            <v>Машины и приборы электробытовые</v>
          </cell>
        </row>
        <row r="135">
          <cell r="A135">
            <v>405</v>
          </cell>
          <cell r="B135" t="str">
            <v>Весы всякие, кроме аналитических</v>
          </cell>
        </row>
        <row r="136">
          <cell r="A136">
            <v>411</v>
          </cell>
          <cell r="B136" t="str">
            <v>Изделия из черных металлов произ\назн.</v>
          </cell>
        </row>
        <row r="137">
          <cell r="A137">
            <v>412</v>
          </cell>
          <cell r="B137" t="str">
            <v>Емкости и тара металлические</v>
          </cell>
        </row>
        <row r="138">
          <cell r="A138">
            <v>413</v>
          </cell>
          <cell r="B138" t="str">
            <v>Мебель металлическая</v>
          </cell>
        </row>
        <row r="139">
          <cell r="A139">
            <v>414</v>
          </cell>
          <cell r="B139" t="str">
            <v>Части ж.д. подв. Состава и пути</v>
          </cell>
        </row>
        <row r="140">
          <cell r="A140">
            <v>415</v>
          </cell>
          <cell r="B140" t="str">
            <v>Прочие изделия металлический</v>
          </cell>
        </row>
        <row r="141">
          <cell r="A141">
            <v>416</v>
          </cell>
          <cell r="B141" t="str">
            <v>Изделия из цветных металлов произ\назн.</v>
          </cell>
        </row>
        <row r="142">
          <cell r="A142">
            <v>417</v>
          </cell>
          <cell r="B142" t="str">
            <v>Изделия кабельные</v>
          </cell>
        </row>
        <row r="143">
          <cell r="A143">
            <v>418</v>
          </cell>
          <cell r="B143" t="str">
            <v>Посуда алюминиевая</v>
          </cell>
        </row>
        <row r="144">
          <cell r="A144">
            <v>421</v>
          </cell>
          <cell r="B144" t="str">
            <v>Вагоны всякие</v>
          </cell>
        </row>
        <row r="145">
          <cell r="A145">
            <v>422</v>
          </cell>
          <cell r="B145" t="str">
            <v>Локомотивы</v>
          </cell>
        </row>
        <row r="146">
          <cell r="A146">
            <v>423</v>
          </cell>
          <cell r="B146" t="str">
            <v>Краны на ж.д. ходу</v>
          </cell>
        </row>
        <row r="147">
          <cell r="A147">
            <v>431</v>
          </cell>
          <cell r="B147" t="str">
            <v>Сырье для произв. Удобрений</v>
          </cell>
        </row>
        <row r="148">
          <cell r="A148">
            <v>432</v>
          </cell>
          <cell r="B148" t="str">
            <v>Аммиак водный</v>
          </cell>
        </row>
        <row r="149">
          <cell r="A149">
            <v>433</v>
          </cell>
          <cell r="B149" t="str">
            <v>Удобрения азотные</v>
          </cell>
        </row>
        <row r="150">
          <cell r="A150">
            <v>434</v>
          </cell>
          <cell r="B150" t="str">
            <v>Удобрения калийные</v>
          </cell>
        </row>
        <row r="151">
          <cell r="A151">
            <v>435</v>
          </cell>
          <cell r="B151" t="str">
            <v>Удобрения фосфорные</v>
          </cell>
        </row>
        <row r="152">
          <cell r="A152">
            <v>436</v>
          </cell>
          <cell r="B152" t="str">
            <v>Удобрения минеральные прочие</v>
          </cell>
        </row>
        <row r="153">
          <cell r="A153">
            <v>441</v>
          </cell>
          <cell r="B153" t="str">
            <v>Медикаменты,фармпроизводства</v>
          </cell>
        </row>
        <row r="154">
          <cell r="A154">
            <v>442</v>
          </cell>
          <cell r="B154" t="str">
            <v>Продукция парфюмерная</v>
          </cell>
        </row>
        <row r="155">
          <cell r="A155">
            <v>443</v>
          </cell>
          <cell r="B155" t="str">
            <v>Мыло</v>
          </cell>
        </row>
        <row r="156">
          <cell r="A156">
            <v>451</v>
          </cell>
          <cell r="B156" t="str">
            <v>Каучуки, резина, сажа</v>
          </cell>
        </row>
        <row r="157">
          <cell r="A157">
            <v>452</v>
          </cell>
          <cell r="B157" t="str">
            <v>Изделия резино-техн. и эбонитовые</v>
          </cell>
        </row>
        <row r="158">
          <cell r="A158">
            <v>453</v>
          </cell>
          <cell r="B158" t="str">
            <v>Изделия резино-техн.восстановленные</v>
          </cell>
        </row>
        <row r="159">
          <cell r="A159">
            <v>454</v>
          </cell>
          <cell r="B159" t="str">
            <v>Углерод технический (сажа)</v>
          </cell>
        </row>
        <row r="160">
          <cell r="A160">
            <v>461</v>
          </cell>
          <cell r="B160" t="str">
            <v>Смолы синтетические и пластические</v>
          </cell>
        </row>
        <row r="161">
          <cell r="A161">
            <v>462</v>
          </cell>
          <cell r="B161" t="str">
            <v>Изделия из смолы синтетич. и пластич.</v>
          </cell>
        </row>
        <row r="162">
          <cell r="A162">
            <v>463</v>
          </cell>
          <cell r="B162" t="str">
            <v>Волокна искуственные</v>
          </cell>
        </row>
        <row r="163">
          <cell r="A163">
            <v>464</v>
          </cell>
          <cell r="B163" t="str">
            <v>Клей</v>
          </cell>
        </row>
        <row r="164">
          <cell r="A164">
            <v>465</v>
          </cell>
          <cell r="B164" t="str">
            <v>Смола природные</v>
          </cell>
        </row>
        <row r="165">
          <cell r="A165">
            <v>466</v>
          </cell>
          <cell r="B165" t="str">
            <v>Материалы лакокрасочные</v>
          </cell>
        </row>
        <row r="166">
          <cell r="A166">
            <v>467</v>
          </cell>
          <cell r="B166" t="str">
            <v>Продукты промежуточные для красителей</v>
          </cell>
        </row>
        <row r="167">
          <cell r="A167">
            <v>471</v>
          </cell>
          <cell r="B167" t="str">
            <v>Смолы, кроме синтетических и природных</v>
          </cell>
        </row>
        <row r="168">
          <cell r="A168">
            <v>472</v>
          </cell>
          <cell r="B168" t="str">
            <v>Масла, кроме нефтеных</v>
          </cell>
        </row>
        <row r="169">
          <cell r="A169">
            <v>473</v>
          </cell>
          <cell r="B169" t="str">
            <v>Электроды графитированные и угольные</v>
          </cell>
        </row>
        <row r="170">
          <cell r="A170">
            <v>474</v>
          </cell>
          <cell r="B170" t="str">
            <v>Уголь древестный</v>
          </cell>
        </row>
        <row r="171">
          <cell r="A171">
            <v>475</v>
          </cell>
          <cell r="B171" t="str">
            <v>Прочая продукция коксохимич.промышл.</v>
          </cell>
        </row>
        <row r="172">
          <cell r="A172">
            <v>481</v>
          </cell>
          <cell r="B172" t="str">
            <v>Кислоты,оксиды,пероксиды и ангедриды</v>
          </cell>
        </row>
        <row r="173">
          <cell r="A173">
            <v>482</v>
          </cell>
          <cell r="B173" t="str">
            <v>Основания и содопродукты</v>
          </cell>
        </row>
        <row r="174">
          <cell r="A174">
            <v>483</v>
          </cell>
          <cell r="B174" t="str">
            <v>Соли кислородных кислот</v>
          </cell>
        </row>
        <row r="175">
          <cell r="A175">
            <v>484</v>
          </cell>
          <cell r="B175" t="str">
            <v>Соли кислородных кислот</v>
          </cell>
        </row>
        <row r="176">
          <cell r="A176">
            <v>485</v>
          </cell>
          <cell r="B176" t="str">
            <v>Соли безкислородных кислот</v>
          </cell>
        </row>
        <row r="177">
          <cell r="A177">
            <v>486</v>
          </cell>
          <cell r="B177" t="str">
            <v>Сорбенты и катализаторы, коагулянты</v>
          </cell>
        </row>
        <row r="178">
          <cell r="A178">
            <v>487</v>
          </cell>
          <cell r="B178" t="str">
            <v>Металлы щелочные, щелочноземельные</v>
          </cell>
        </row>
        <row r="179">
          <cell r="A179">
            <v>488</v>
          </cell>
          <cell r="B179" t="str">
            <v>Газы, кроме энергетических</v>
          </cell>
        </row>
        <row r="180">
          <cell r="A180">
            <v>489</v>
          </cell>
          <cell r="B180" t="str">
            <v>Газы, кроме энергетических не поименнов.</v>
          </cell>
        </row>
        <row r="181">
          <cell r="A181">
            <v>501</v>
          </cell>
          <cell r="B181" t="str">
            <v>Мука пшеничная</v>
          </cell>
        </row>
        <row r="182">
          <cell r="A182">
            <v>502</v>
          </cell>
          <cell r="B182" t="str">
            <v>Мука ржаная</v>
          </cell>
        </row>
        <row r="183">
          <cell r="A183">
            <v>503</v>
          </cell>
          <cell r="B183" t="str">
            <v>Крупа</v>
          </cell>
        </row>
        <row r="184">
          <cell r="A184">
            <v>504</v>
          </cell>
          <cell r="B184" t="str">
            <v>Прочие продукты перемола</v>
          </cell>
        </row>
        <row r="185">
          <cell r="A185">
            <v>505</v>
          </cell>
          <cell r="B185" t="str">
            <v>Отруби и отходы мукомольного произв.</v>
          </cell>
        </row>
        <row r="186">
          <cell r="A186">
            <v>511</v>
          </cell>
          <cell r="B186" t="str">
            <v>Хлеб и изделия хлебобулочные</v>
          </cell>
        </row>
        <row r="187">
          <cell r="A187">
            <v>512</v>
          </cell>
          <cell r="B187" t="str">
            <v>Изделия макаронные</v>
          </cell>
        </row>
        <row r="188">
          <cell r="A188">
            <v>513</v>
          </cell>
          <cell r="B188" t="str">
            <v>Изделия кондитерские мучные</v>
          </cell>
        </row>
        <row r="189">
          <cell r="A189">
            <v>514</v>
          </cell>
          <cell r="B189" t="str">
            <v>Изделия кондитерские сахаристые, мед</v>
          </cell>
        </row>
        <row r="190">
          <cell r="A190">
            <v>515</v>
          </cell>
          <cell r="B190" t="str">
            <v>Продукция крахмоло-паточной промышл.</v>
          </cell>
        </row>
        <row r="191">
          <cell r="A191">
            <v>516</v>
          </cell>
          <cell r="B191" t="str">
            <v>Концентраты пищевые,пряности</v>
          </cell>
        </row>
        <row r="192">
          <cell r="A192">
            <v>517</v>
          </cell>
          <cell r="B192" t="str">
            <v>Изделия табачно-махорочные</v>
          </cell>
        </row>
        <row r="193">
          <cell r="A193">
            <v>521</v>
          </cell>
          <cell r="B193" t="str">
            <v>Сахар</v>
          </cell>
        </row>
        <row r="194">
          <cell r="A194">
            <v>531</v>
          </cell>
          <cell r="B194" t="str">
            <v>Соль поваренная</v>
          </cell>
        </row>
        <row r="195">
          <cell r="A195">
            <v>541</v>
          </cell>
          <cell r="B195" t="str">
            <v>Комбикорма</v>
          </cell>
        </row>
        <row r="196">
          <cell r="A196">
            <v>542</v>
          </cell>
          <cell r="B196" t="str">
            <v>Жмыхи, шроты, мука кормовая</v>
          </cell>
        </row>
        <row r="197">
          <cell r="A197">
            <v>551</v>
          </cell>
          <cell r="B197" t="str">
            <v>Молоко</v>
          </cell>
        </row>
        <row r="198">
          <cell r="A198">
            <v>552</v>
          </cell>
          <cell r="B198" t="str">
            <v>Молочные продукты</v>
          </cell>
        </row>
        <row r="199">
          <cell r="A199">
            <v>553</v>
          </cell>
          <cell r="B199" t="str">
            <v>Масло животное, сыр</v>
          </cell>
        </row>
        <row r="200">
          <cell r="A200">
            <v>554</v>
          </cell>
          <cell r="B200" t="str">
            <v>Продукция маргариновая и саломас</v>
          </cell>
        </row>
        <row r="201">
          <cell r="A201">
            <v>555</v>
          </cell>
          <cell r="B201" t="str">
            <v>Яйца</v>
          </cell>
        </row>
        <row r="202">
          <cell r="A202">
            <v>556</v>
          </cell>
          <cell r="B202" t="str">
            <v>Масло растительное</v>
          </cell>
        </row>
        <row r="203">
          <cell r="A203">
            <v>561</v>
          </cell>
          <cell r="B203" t="str">
            <v>Мясо и субпродукты</v>
          </cell>
        </row>
        <row r="204">
          <cell r="A204">
            <v>562</v>
          </cell>
          <cell r="B204" t="str">
            <v>Изделия колбасные и копченности</v>
          </cell>
        </row>
        <row r="205">
          <cell r="A205">
            <v>563</v>
          </cell>
          <cell r="B205" t="str">
            <v>Жиры и сало животных и птиц</v>
          </cell>
        </row>
        <row r="206">
          <cell r="A206">
            <v>571</v>
          </cell>
          <cell r="B206" t="str">
            <v>Рыба живая</v>
          </cell>
        </row>
        <row r="207">
          <cell r="A207">
            <v>572</v>
          </cell>
          <cell r="B207" t="str">
            <v>Морепродукты свежые и охлажденные</v>
          </cell>
        </row>
        <row r="208">
          <cell r="A208">
            <v>573</v>
          </cell>
          <cell r="B208" t="str">
            <v>Балыки</v>
          </cell>
        </row>
        <row r="209">
          <cell r="A209">
            <v>574</v>
          </cell>
          <cell r="B209" t="str">
            <v>Жир рыбий, китовый и морского зверя</v>
          </cell>
        </row>
        <row r="210">
          <cell r="A210">
            <v>581</v>
          </cell>
          <cell r="B210" t="str">
            <v>Консервы всякие фруктово-ягодные и грибы</v>
          </cell>
        </row>
        <row r="211">
          <cell r="A211">
            <v>582</v>
          </cell>
          <cell r="B211" t="str">
            <v>Фрукты и ягоды сушенные</v>
          </cell>
        </row>
        <row r="212">
          <cell r="A212">
            <v>583</v>
          </cell>
          <cell r="B212" t="str">
            <v>Овощи, картофель и грибы сушенные</v>
          </cell>
        </row>
        <row r="213">
          <cell r="A213">
            <v>584</v>
          </cell>
          <cell r="B213" t="str">
            <v>Соки</v>
          </cell>
        </row>
        <row r="214">
          <cell r="A214">
            <v>591</v>
          </cell>
          <cell r="B214" t="str">
            <v>Вино всякое</v>
          </cell>
        </row>
        <row r="215">
          <cell r="A215">
            <v>592</v>
          </cell>
          <cell r="B215" t="str">
            <v>Пиво</v>
          </cell>
        </row>
        <row r="216">
          <cell r="A216">
            <v>593</v>
          </cell>
          <cell r="B216" t="str">
            <v>Водка</v>
          </cell>
        </row>
        <row r="217">
          <cell r="A217">
            <v>594</v>
          </cell>
          <cell r="B217" t="str">
            <v>Спирт</v>
          </cell>
        </row>
        <row r="218">
          <cell r="A218">
            <v>595</v>
          </cell>
          <cell r="B218" t="str">
            <v>Напитки безалкогольные и мин.вода</v>
          </cell>
        </row>
        <row r="219">
          <cell r="A219">
            <v>602</v>
          </cell>
          <cell r="B219" t="str">
            <v>Вода и лед обыкновенные</v>
          </cell>
        </row>
        <row r="220">
          <cell r="A220">
            <v>611</v>
          </cell>
          <cell r="B220" t="str">
            <v>Волокно хлопковое</v>
          </cell>
        </row>
        <row r="221">
          <cell r="A221">
            <v>621</v>
          </cell>
          <cell r="B221" t="str">
            <v>Волокна лубянные</v>
          </cell>
        </row>
        <row r="222">
          <cell r="A222">
            <v>622</v>
          </cell>
          <cell r="B222" t="str">
            <v>Пряжа инити всякие и шелк-сырец</v>
          </cell>
        </row>
        <row r="223">
          <cell r="A223">
            <v>623</v>
          </cell>
          <cell r="B223" t="str">
            <v>Изделия крученые, кроме ниток</v>
          </cell>
        </row>
        <row r="224">
          <cell r="A224">
            <v>624</v>
          </cell>
          <cell r="B224" t="str">
            <v>Вата хлопчато-бумажная</v>
          </cell>
        </row>
        <row r="225">
          <cell r="A225">
            <v>625</v>
          </cell>
          <cell r="B225" t="str">
            <v>Вата льняная, шерстяная</v>
          </cell>
        </row>
        <row r="226">
          <cell r="A226">
            <v>626</v>
          </cell>
          <cell r="B226" t="str">
            <v>Войлок и изделия войлочные</v>
          </cell>
        </row>
        <row r="227">
          <cell r="A227">
            <v>631</v>
          </cell>
          <cell r="B227" t="str">
            <v>Ткани</v>
          </cell>
        </row>
        <row r="228">
          <cell r="A228">
            <v>632</v>
          </cell>
          <cell r="B228" t="str">
            <v>Прочие изделия швейной и текстильн. Пром.</v>
          </cell>
        </row>
        <row r="229">
          <cell r="A229">
            <v>633</v>
          </cell>
          <cell r="B229" t="str">
            <v>Изделия трикотажные</v>
          </cell>
        </row>
        <row r="230">
          <cell r="A230">
            <v>634</v>
          </cell>
          <cell r="B230" t="str">
            <v>Изделия швейные</v>
          </cell>
        </row>
        <row r="231">
          <cell r="A231">
            <v>635</v>
          </cell>
          <cell r="B231" t="str">
            <v>Ковры и изделия ковровые</v>
          </cell>
        </row>
        <row r="232">
          <cell r="A232">
            <v>641</v>
          </cell>
          <cell r="B232" t="str">
            <v>Галантирея и изделия ювелирные</v>
          </cell>
        </row>
        <row r="233">
          <cell r="A233">
            <v>651</v>
          </cell>
          <cell r="B233" t="str">
            <v>Меха, кожи и шкуры выделанные</v>
          </cell>
        </row>
        <row r="234">
          <cell r="A234">
            <v>652</v>
          </cell>
          <cell r="B234" t="str">
            <v>кожа искуственная</v>
          </cell>
        </row>
        <row r="235">
          <cell r="A235">
            <v>653</v>
          </cell>
          <cell r="B235" t="str">
            <v>Изделия из кожи, волоса, щетины</v>
          </cell>
        </row>
        <row r="236">
          <cell r="A236">
            <v>654</v>
          </cell>
          <cell r="B236" t="str">
            <v>Обувь</v>
          </cell>
        </row>
        <row r="237">
          <cell r="A237">
            <v>661</v>
          </cell>
          <cell r="B237" t="str">
            <v>Посуда и другие изделия стеклянные</v>
          </cell>
        </row>
        <row r="238">
          <cell r="A238">
            <v>662</v>
          </cell>
          <cell r="B238" t="str">
            <v>Тара стеклянная</v>
          </cell>
        </row>
        <row r="239">
          <cell r="A239">
            <v>671</v>
          </cell>
          <cell r="B239" t="str">
            <v>Книги, брошюры, газеты,журналы и т.д.</v>
          </cell>
        </row>
        <row r="240">
          <cell r="A240">
            <v>682</v>
          </cell>
          <cell r="B240" t="str">
            <v>Инвентарь спортивный</v>
          </cell>
        </row>
        <row r="241">
          <cell r="A241">
            <v>683</v>
          </cell>
          <cell r="B241" t="str">
            <v>Игры, игрушки</v>
          </cell>
        </row>
        <row r="242">
          <cell r="A242">
            <v>684</v>
          </cell>
          <cell r="B242" t="str">
            <v>Принадлежности школьно-писменные и канц</v>
          </cell>
        </row>
        <row r="243">
          <cell r="A243">
            <v>685</v>
          </cell>
          <cell r="B243" t="str">
            <v>Изделия из камыша, лозы, лыка</v>
          </cell>
        </row>
        <row r="244">
          <cell r="A244">
            <v>691</v>
          </cell>
          <cell r="B244" t="str">
            <v>Домашние вещи</v>
          </cell>
        </row>
        <row r="245">
          <cell r="A245">
            <v>692</v>
          </cell>
          <cell r="B245" t="str">
            <v>Утиль сырье</v>
          </cell>
        </row>
        <row r="246">
          <cell r="A246">
            <v>693</v>
          </cell>
          <cell r="B246" t="str">
            <v>Грузы для которых не установлен отдельный тариф</v>
          </cell>
        </row>
        <row r="247">
          <cell r="A247">
            <v>711</v>
          </cell>
          <cell r="B247" t="str">
            <v>Углеводороды</v>
          </cell>
        </row>
        <row r="248">
          <cell r="A248">
            <v>712</v>
          </cell>
          <cell r="B248" t="str">
            <v>Галогенопроизводственные углеводороды</v>
          </cell>
        </row>
        <row r="249">
          <cell r="A249">
            <v>713</v>
          </cell>
          <cell r="B249" t="str">
            <v>Производственные угловодороды прочие</v>
          </cell>
        </row>
        <row r="250">
          <cell r="A250">
            <v>721</v>
          </cell>
          <cell r="B250" t="str">
            <v>Спирты и их производные (органические)</v>
          </cell>
        </row>
        <row r="251">
          <cell r="A251">
            <v>722</v>
          </cell>
          <cell r="B251" t="str">
            <v>Фенолы, феноло-спирты и их производные</v>
          </cell>
        </row>
        <row r="252">
          <cell r="A252">
            <v>723</v>
          </cell>
          <cell r="B252" t="str">
            <v>Альдегиды, кетоны и ангидриды</v>
          </cell>
        </row>
        <row r="253">
          <cell r="A253">
            <v>724</v>
          </cell>
          <cell r="B253" t="str">
            <v>Кислоты органические и их соли</v>
          </cell>
        </row>
        <row r="254">
          <cell r="A254">
            <v>725</v>
          </cell>
          <cell r="B254" t="str">
            <v xml:space="preserve">Эфиры и ацетали </v>
          </cell>
        </row>
        <row r="255">
          <cell r="A255">
            <v>726</v>
          </cell>
          <cell r="B255" t="str">
            <v>Оксиды, пероксиды</v>
          </cell>
        </row>
        <row r="256">
          <cell r="A256">
            <v>731</v>
          </cell>
          <cell r="B256" t="str">
            <v>Амины,амиды и их производные (азотные соед)</v>
          </cell>
        </row>
        <row r="257">
          <cell r="A257">
            <v>732</v>
          </cell>
          <cell r="B257" t="str">
            <v>Нитросоединения</v>
          </cell>
        </row>
        <row r="258">
          <cell r="A258">
            <v>741</v>
          </cell>
          <cell r="B258" t="str">
            <v>Хлорсилаты</v>
          </cell>
        </row>
        <row r="259">
          <cell r="A259">
            <v>742</v>
          </cell>
          <cell r="B259" t="str">
            <v>Прочие органические соединения</v>
          </cell>
        </row>
        <row r="260">
          <cell r="A260">
            <v>751</v>
          </cell>
          <cell r="B260" t="str">
            <v>Пестицыды</v>
          </cell>
        </row>
        <row r="261">
          <cell r="A261">
            <v>752</v>
          </cell>
          <cell r="B261" t="str">
            <v>Пластификаторы и пенообразователи</v>
          </cell>
        </row>
        <row r="262">
          <cell r="A262">
            <v>753</v>
          </cell>
          <cell r="B262" t="str">
            <v>Поверхностно-активные препараты</v>
          </cell>
        </row>
        <row r="263">
          <cell r="A263">
            <v>754</v>
          </cell>
          <cell r="B263" t="str">
            <v>Растворители, флотореагенты</v>
          </cell>
        </row>
        <row r="264">
          <cell r="A264">
            <v>755</v>
          </cell>
          <cell r="B264" t="str">
            <v>Химикаты фотографические</v>
          </cell>
        </row>
        <row r="265">
          <cell r="A265">
            <v>756</v>
          </cell>
          <cell r="B265" t="str">
            <v>Синтетические моющие средства</v>
          </cell>
        </row>
        <row r="266">
          <cell r="A266">
            <v>757</v>
          </cell>
          <cell r="B266" t="str">
            <v>Химикаты прочие</v>
          </cell>
        </row>
        <row r="267">
          <cell r="A267">
            <v>758</v>
          </cell>
          <cell r="B267" t="str">
            <v>Отходы химического производства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бит"/>
      <sheetName val="из сем"/>
      <sheetName val="группа"/>
      <sheetName val="Combined TS_EP KMG_3m 2009"/>
      <sheetName val="TB"/>
      <sheetName val="PR CN"/>
      <sheetName val="SMSTemp"/>
      <sheetName val="GAAP TB 31.12.01  detail p&amp;l"/>
      <sheetName val="факт 2005 г."/>
      <sheetName val="KACHAR-201"/>
      <sheetName val="H3.100 Rollforward"/>
      <sheetName val="K_760"/>
      <sheetName val="Форма2"/>
      <sheetName val="Форма1"/>
      <sheetName val="ОборБалФормОтч"/>
      <sheetName val="ТитулЛистОтч"/>
      <sheetName val="З"/>
      <sheetName val="База"/>
      <sheetName val="Пр3"/>
      <sheetName val="Water trucking 2005"/>
      <sheetName val="ПФ-RUR"/>
      <sheetName val="кредиты-USD"/>
      <sheetName val="кредиты-KZT"/>
      <sheetName val="ПФ-USD"/>
      <sheetName val="ПФ-EUR"/>
      <sheetName val="аккредитивы"/>
      <sheetName val="K_320_RFD_Emba_rev"/>
      <sheetName val="C1-a 300 Conf-3M"/>
      <sheetName val="ГТМ"/>
      <sheetName val="СПгнг"/>
      <sheetName val="потр"/>
      <sheetName val="СН"/>
      <sheetName val="Добыча нефти4"/>
      <sheetName val="поставка сравн13"/>
      <sheetName val="Осн"/>
      <sheetName val="Пр2"/>
      <sheetName val="Ввод"/>
      <sheetName val="Изменяемые данные"/>
      <sheetName val="справка"/>
      <sheetName val="п11"/>
      <sheetName val="п25ЦТАИ"/>
      <sheetName val="п25"/>
      <sheetName val="п23"/>
      <sheetName val="п26"/>
      <sheetName val="п31"/>
      <sheetName val="п4"/>
      <sheetName val="п5"/>
      <sheetName val="п7"/>
      <sheetName val="п8"/>
      <sheetName val="List of values"/>
      <sheetName val="Добычанефти4"/>
      <sheetName val="поставкасравн13"/>
      <sheetName val="факс(2005-20гг.)"/>
      <sheetName val="t0_name"/>
      <sheetName val="данн"/>
      <sheetName val="PP&amp;E mvt for 2003"/>
      <sheetName val="дебит на 31 06 05"/>
      <sheetName val="ЦентрЗатр"/>
      <sheetName val="ЕдИзм"/>
      <sheetName val="Предпр"/>
      <sheetName val="Лист 1"/>
      <sheetName val="мат расходы"/>
      <sheetName val="Hidden"/>
      <sheetName val="11"/>
      <sheetName val="ECM_PP"/>
      <sheetName val="Info"/>
      <sheetName val="Исход"/>
      <sheetName val="FES"/>
      <sheetName val="ремонт 25"/>
      <sheetName val="Нефть"/>
      <sheetName val="L-1"/>
      <sheetName val="цеховые"/>
      <sheetName val="УОС-3"/>
      <sheetName val="Balance Sheet"/>
      <sheetName val="UNITPRICES"/>
      <sheetName val="July_03_Pg8"/>
      <sheetName val="3НК"/>
      <sheetName val="Sheet1"/>
      <sheetName val="Control"/>
      <sheetName val="ГПЗ_ПОСД_Способ закупок"/>
      <sheetName val="ОР"/>
      <sheetName val="всп"/>
      <sheetName val="ОТиТБ"/>
      <sheetName val="план07"/>
      <sheetName val="MS"/>
      <sheetName val="Б.мчас (П)"/>
      <sheetName val="исп.см."/>
      <sheetName val="Лист4"/>
      <sheetName val="из_сем"/>
      <sheetName val="Добыча_нефти4"/>
      <sheetName val="поставка_сравн13"/>
      <sheetName val="факт_2005_г_"/>
      <sheetName val="Изменяемые_данные"/>
      <sheetName val="List_of_values"/>
      <sheetName val="Water_trucking_2005"/>
      <sheetName val="факс(2005-20гг_)"/>
      <sheetName val="PP&amp;E_mvt_for_2003"/>
      <sheetName val="дебит_на_31_06_05"/>
      <sheetName val="Лист_1"/>
      <sheetName val="мат_расходы"/>
      <sheetName val="ремонт_25"/>
      <sheetName val="Combined_TS_EP_KMG_3m_2009"/>
      <sheetName val="PR_CN"/>
      <sheetName val="H3_100_Rollforward"/>
      <sheetName val="GAAP_TB_31_12_01__detail_p&amp;l"/>
      <sheetName val="C1-a_300_Conf-3M"/>
      <sheetName val="Balance_Sheet"/>
      <sheetName val="ГПЗ_ПОСД_Способ_закупок"/>
      <sheetName val="12НК"/>
      <sheetName val="Общие данные"/>
      <sheetName val="График освоения"/>
      <sheetName val="Амортизация"/>
      <sheetName val="Затраты"/>
      <sheetName val="Налоги"/>
      <sheetName val="Доходы"/>
      <sheetName val="Прибыль"/>
      <sheetName val="Займы"/>
      <sheetName val="Потоки"/>
      <sheetName val="NPV "/>
      <sheetName val="Лист1"/>
      <sheetName val="Книга1"/>
      <sheetName val="XREF"/>
      <sheetName val="2.2 ОтклОТМ"/>
      <sheetName val="1.3.2 ОТМ"/>
      <sheetName val="1NK"/>
      <sheetName val="Production_Ref Q-1-3"/>
      <sheetName val="Capex"/>
      <sheetName val="ЛСЦ начисленное на 31.12.08"/>
      <sheetName val="ЛЛизинг начис. на 31.12.08"/>
      <sheetName val="GAAP TB 30.09.01  detail p&amp;l"/>
      <sheetName val="ДС МЗК"/>
      <sheetName val="из_сем1"/>
      <sheetName val="Добыча_нефти41"/>
      <sheetName val="поставка_сравн131"/>
      <sheetName val="факт_2005_г_1"/>
      <sheetName val="Изменяемые_данные1"/>
      <sheetName val="List_of_values1"/>
      <sheetName val="Water_trucking_20051"/>
      <sheetName val="факс(2005-20гг_)1"/>
      <sheetName val="PP&amp;E_mvt_for_20031"/>
      <sheetName val="дебит_на_31_06_051"/>
      <sheetName val="Лист_11"/>
      <sheetName val="мат_расходы1"/>
      <sheetName val="ремонт_251"/>
      <sheetName val="Combined_TS_EP_KMG_3m_20091"/>
      <sheetName val="PR_CN1"/>
      <sheetName val="H3_100_Rollforward1"/>
      <sheetName val="GAAP_TB_31_12_01__detail_p&amp;l1"/>
      <sheetName val="C1-a_300_Conf-3M1"/>
      <sheetName val="Balance_Sheet1"/>
      <sheetName val="ГПЗ_ПОСД_Способ_закупок1"/>
      <sheetName val="Б_мчас_(П)"/>
      <sheetName val="исп_см_"/>
      <sheetName val="Общие_данные"/>
      <sheetName val="График_освоения"/>
      <sheetName val="NPV_"/>
      <sheetName val="Due from banks"/>
      <sheetName val="шаблон"/>
      <sheetName val="Дебиторка"/>
      <sheetName val="Assumptions"/>
      <sheetName val="эксп"/>
    </sheetNames>
    <sheetDataSet>
      <sheetData sheetId="0" refreshError="1"/>
      <sheetData sheetId="1" refreshError="1">
        <row r="2">
          <cell r="A2" t="str">
            <v>A B Commerce ТОО</v>
          </cell>
          <cell r="B2">
            <v>20220618.059999999</v>
          </cell>
        </row>
        <row r="3">
          <cell r="A3" t="str">
            <v>AB Group  ТОО</v>
          </cell>
          <cell r="B3">
            <v>3087197.4</v>
          </cell>
        </row>
        <row r="4">
          <cell r="A4" t="str">
            <v>Astana Sky Tour ТОО</v>
          </cell>
          <cell r="B4">
            <v>231687</v>
          </cell>
        </row>
        <row r="5">
          <cell r="A5" t="str">
            <v>B&amp;B   Компания ТОО</v>
          </cell>
          <cell r="B5">
            <v>614231.62</v>
          </cell>
        </row>
        <row r="6">
          <cell r="A6" t="str">
            <v>CONTACT (PVT) LTD TOO</v>
          </cell>
          <cell r="B6">
            <v>794907.79</v>
          </cell>
        </row>
        <row r="7">
          <cell r="A7" t="str">
            <v>Cooper manufacturing Corp</v>
          </cell>
          <cell r="B7">
            <v>8620441.6400000006</v>
          </cell>
        </row>
        <row r="8">
          <cell r="A8" t="str">
            <v>ESOMET SAS</v>
          </cell>
          <cell r="B8">
            <v>831081469.84000003</v>
          </cell>
        </row>
        <row r="9">
          <cell r="A9" t="str">
            <v>GAZ IMPEX S.A.</v>
          </cell>
          <cell r="B9">
            <v>17.579999999999998</v>
          </cell>
        </row>
        <row r="10">
          <cell r="A10" t="str">
            <v>GEMCO INTERNATIONAL</v>
          </cell>
          <cell r="B10">
            <v>6126517.9800000004</v>
          </cell>
        </row>
        <row r="11">
          <cell r="A11" t="str">
            <v>Grand Iron ТОО</v>
          </cell>
          <cell r="B11">
            <v>42342.02</v>
          </cell>
        </row>
        <row r="12">
          <cell r="A12" t="str">
            <v>GSM Казахстан ТОО Казахтелеком</v>
          </cell>
          <cell r="B12">
            <v>836874.85</v>
          </cell>
        </row>
        <row r="13">
          <cell r="A13" t="str">
            <v>Hellens Group LTD</v>
          </cell>
          <cell r="B13">
            <v>58995.01</v>
          </cell>
        </row>
        <row r="14">
          <cell r="A14" t="str">
            <v>Intertech Corporation</v>
          </cell>
          <cell r="B14">
            <v>2786356</v>
          </cell>
        </row>
        <row r="15">
          <cell r="A15" t="str">
            <v>JSC Sasta</v>
          </cell>
          <cell r="B15">
            <v>5072305.46</v>
          </cell>
        </row>
        <row r="16">
          <cell r="A16" t="str">
            <v>M-I Production Chemicals MEFSE</v>
          </cell>
          <cell r="B16">
            <v>965756.4</v>
          </cell>
        </row>
        <row r="17">
          <cell r="A17" t="str">
            <v>NATIONAL OILWELL</v>
          </cell>
          <cell r="B17">
            <v>747906.62</v>
          </cell>
        </row>
        <row r="18">
          <cell r="A18" t="str">
            <v>NM-IMPEХ ТОО</v>
          </cell>
          <cell r="B18">
            <v>293940</v>
          </cell>
        </row>
        <row r="19">
          <cell r="A19" t="str">
            <v>O.S.C. TOO</v>
          </cell>
          <cell r="B19">
            <v>674815</v>
          </cell>
        </row>
        <row r="20">
          <cell r="A20" t="str">
            <v>OIL GRAFT ТОО</v>
          </cell>
          <cell r="B20">
            <v>65125.68</v>
          </cell>
        </row>
        <row r="21">
          <cell r="A21" t="str">
            <v>Petrofont Limited</v>
          </cell>
          <cell r="B21">
            <v>59424737.509999998</v>
          </cell>
        </row>
        <row r="22">
          <cell r="A22" t="str">
            <v>SAT Operating Aktau ТОО</v>
          </cell>
          <cell r="B22">
            <v>103500</v>
          </cell>
        </row>
        <row r="23">
          <cell r="A23" t="str">
            <v>Sim &amp; Oz-Y  ТОО</v>
          </cell>
          <cell r="B23">
            <v>1930052.8</v>
          </cell>
        </row>
        <row r="24">
          <cell r="A24" t="str">
            <v>Southern Alberta Institute jf</v>
          </cell>
          <cell r="B24">
            <v>2256692.71</v>
          </cell>
        </row>
        <row r="25">
          <cell r="A25" t="str">
            <v>Spase А.Б.К ТОО</v>
          </cell>
          <cell r="B25">
            <v>0.01</v>
          </cell>
        </row>
        <row r="26">
          <cell r="A26" t="str">
            <v>Trade House KazMunaiGaz AG</v>
          </cell>
          <cell r="B26">
            <v>10170047929.1</v>
          </cell>
        </row>
        <row r="27">
          <cell r="A27" t="str">
            <v>UniservТОО</v>
          </cell>
          <cell r="B27">
            <v>91696</v>
          </cell>
        </row>
        <row r="28">
          <cell r="A28" t="str">
            <v>Utexam Limited</v>
          </cell>
          <cell r="B28">
            <v>6139861243.21</v>
          </cell>
        </row>
        <row r="29">
          <cell r="A29" t="str">
            <v>А-ЖАБДЫКТАУ ТОО</v>
          </cell>
          <cell r="B29">
            <v>70416.37</v>
          </cell>
        </row>
        <row r="30">
          <cell r="A30" t="str">
            <v>АБОНЯ ТОО</v>
          </cell>
          <cell r="B30">
            <v>3392500</v>
          </cell>
        </row>
        <row r="31">
          <cell r="A31" t="str">
            <v>Абылкасимова А К ч/л</v>
          </cell>
          <cell r="B31">
            <v>612000</v>
          </cell>
        </row>
        <row r="32">
          <cell r="A32" t="str">
            <v>АвтоДорсервис ТОО</v>
          </cell>
          <cell r="B32">
            <v>193295</v>
          </cell>
        </row>
        <row r="33">
          <cell r="A33" t="str">
            <v>Автомунайгаз ТТ и СТ ТОО</v>
          </cell>
          <cell r="B33">
            <v>21970.66</v>
          </cell>
        </row>
        <row r="34">
          <cell r="A34" t="str">
            <v>Адилет АПФК</v>
          </cell>
          <cell r="B34">
            <v>124123808</v>
          </cell>
        </row>
        <row r="35">
          <cell r="A35" t="str">
            <v>Администратор судов ИспСудебПо</v>
          </cell>
          <cell r="B35">
            <v>1327498</v>
          </cell>
        </row>
        <row r="36">
          <cell r="A36" t="str">
            <v>Азия-Клин ТОО</v>
          </cell>
          <cell r="B36">
            <v>29124.19</v>
          </cell>
        </row>
        <row r="37">
          <cell r="A37" t="str">
            <v>АзияГазСервис ТОО</v>
          </cell>
          <cell r="B37">
            <v>1818495.68</v>
          </cell>
        </row>
        <row r="38">
          <cell r="A38" t="str">
            <v>Айзаков Б.Р. ИП</v>
          </cell>
          <cell r="B38">
            <v>11240.65</v>
          </cell>
        </row>
        <row r="39">
          <cell r="A39" t="str">
            <v>Ак-Орда ТОО</v>
          </cell>
          <cell r="B39">
            <v>1366517.4</v>
          </cell>
        </row>
        <row r="40">
          <cell r="A40" t="str">
            <v>АКПО АО</v>
          </cell>
          <cell r="B40">
            <v>183539.84</v>
          </cell>
        </row>
        <row r="41">
          <cell r="A41" t="str">
            <v>Аксон АО КТМ</v>
          </cell>
          <cell r="B41">
            <v>29765.37</v>
          </cell>
        </row>
        <row r="42">
          <cell r="A42" t="str">
            <v>АКТАЛ Лтд</v>
          </cell>
          <cell r="B42">
            <v>773248.13</v>
          </cell>
        </row>
        <row r="43">
          <cell r="A43" t="str">
            <v>Актан АО</v>
          </cell>
          <cell r="B43">
            <v>969125</v>
          </cell>
        </row>
        <row r="44">
          <cell r="A44" t="str">
            <v>Актау ЭЦ</v>
          </cell>
          <cell r="B44">
            <v>394531.2</v>
          </cell>
        </row>
        <row r="45">
          <cell r="A45" t="str">
            <v>АктауАвтоБытСервис</v>
          </cell>
          <cell r="B45">
            <v>105954.92</v>
          </cell>
        </row>
        <row r="46">
          <cell r="A46" t="str">
            <v>Актаугаз ЗАО</v>
          </cell>
          <cell r="B46">
            <v>14343352.32</v>
          </cell>
        </row>
        <row r="47">
          <cell r="A47" t="str">
            <v>Актаугазсервис АО</v>
          </cell>
          <cell r="B47">
            <v>56973691</v>
          </cell>
        </row>
        <row r="48">
          <cell r="A48" t="str">
            <v>АктауМунайСервис ТОО</v>
          </cell>
          <cell r="B48">
            <v>252815.75</v>
          </cell>
        </row>
        <row r="49">
          <cell r="A49" t="str">
            <v>Актауск.Завод стекловол.труб</v>
          </cell>
          <cell r="B49">
            <v>24200</v>
          </cell>
        </row>
        <row r="50">
          <cell r="A50" t="str">
            <v>Актауский НК</v>
          </cell>
          <cell r="B50">
            <v>177659</v>
          </cell>
        </row>
        <row r="51">
          <cell r="A51" t="str">
            <v>Актобе ТехПД КазТемирЖол ЗАО Н</v>
          </cell>
          <cell r="B51">
            <v>22755035.629999999</v>
          </cell>
        </row>
        <row r="52">
          <cell r="A52" t="str">
            <v>Акшукур ТОО</v>
          </cell>
          <cell r="B52">
            <v>585000</v>
          </cell>
        </row>
        <row r="53">
          <cell r="A53" t="str">
            <v>Алау СП</v>
          </cell>
          <cell r="B53">
            <v>140488.13</v>
          </cell>
        </row>
        <row r="54">
          <cell r="A54" t="str">
            <v>Алматы Клем ОАО</v>
          </cell>
          <cell r="B54">
            <v>123110</v>
          </cell>
        </row>
        <row r="55">
          <cell r="A55" t="str">
            <v>АлматыПромСтрой ОАО</v>
          </cell>
          <cell r="B55">
            <v>204568.54</v>
          </cell>
        </row>
        <row r="56">
          <cell r="A56" t="str">
            <v>Алтаир АО</v>
          </cell>
          <cell r="B56">
            <v>4000000</v>
          </cell>
        </row>
        <row r="57">
          <cell r="A57" t="str">
            <v>Алтын-Дэн</v>
          </cell>
          <cell r="B57">
            <v>43061312.659999996</v>
          </cell>
        </row>
        <row r="58">
          <cell r="A58" t="str">
            <v>Аль-Нур ТОО Компания</v>
          </cell>
          <cell r="B58">
            <v>626470.61</v>
          </cell>
        </row>
        <row r="59">
          <cell r="A59" t="str">
            <v>Аманат АО</v>
          </cell>
          <cell r="B59">
            <v>5758658.8799999999</v>
          </cell>
        </row>
        <row r="60">
          <cell r="A60" t="str">
            <v>АманТехТрансСервис ТОО</v>
          </cell>
          <cell r="B60">
            <v>66825</v>
          </cell>
        </row>
        <row r="61">
          <cell r="A61" t="str">
            <v>АНПЗ Транс ТОО</v>
          </cell>
          <cell r="B61">
            <v>1418058.08</v>
          </cell>
        </row>
        <row r="62">
          <cell r="A62" t="str">
            <v>АОГХ Жайремск ГОК</v>
          </cell>
          <cell r="B62">
            <v>976147</v>
          </cell>
        </row>
        <row r="63">
          <cell r="A63" t="str">
            <v>Аргона ТОО</v>
          </cell>
          <cell r="B63">
            <v>27820.799999999999</v>
          </cell>
        </row>
        <row r="64">
          <cell r="A64" t="str">
            <v>Арт Рахаат ТОО</v>
          </cell>
          <cell r="B64">
            <v>0.01</v>
          </cell>
        </row>
        <row r="65">
          <cell r="A65" t="str">
            <v>Аруана- Сервис  ТОО</v>
          </cell>
          <cell r="B65">
            <v>1154439.2</v>
          </cell>
        </row>
        <row r="66">
          <cell r="A66" t="str">
            <v>Ас и К ТОО</v>
          </cell>
          <cell r="B66">
            <v>175590</v>
          </cell>
        </row>
        <row r="67">
          <cell r="A67" t="str">
            <v>АС-сервис ТОО</v>
          </cell>
          <cell r="B67">
            <v>4678830.9400000004</v>
          </cell>
        </row>
        <row r="68">
          <cell r="A68" t="str">
            <v>Астана-Авто-Строй ТОО</v>
          </cell>
          <cell r="B68">
            <v>1620375</v>
          </cell>
        </row>
        <row r="69">
          <cell r="A69" t="str">
            <v>АТТ  ООО</v>
          </cell>
          <cell r="B69">
            <v>756037.51</v>
          </cell>
        </row>
        <row r="70">
          <cell r="A70" t="str">
            <v>Ауыз Су ТОО</v>
          </cell>
          <cell r="B70">
            <v>54698716.560000002</v>
          </cell>
        </row>
        <row r="71">
          <cell r="A71" t="str">
            <v>АягузскаяНефтебаза</v>
          </cell>
          <cell r="B71">
            <v>18028660.530000001</v>
          </cell>
        </row>
        <row r="72">
          <cell r="A72" t="str">
            <v>Ба-Та и К ТОО</v>
          </cell>
          <cell r="B72">
            <v>125659.84</v>
          </cell>
        </row>
        <row r="73">
          <cell r="A73" t="str">
            <v>Банк ТуранАлем ОАО г.Актау</v>
          </cell>
          <cell r="B73">
            <v>3441928</v>
          </cell>
        </row>
        <row r="74">
          <cell r="A74" t="str">
            <v>Басанчи КХ</v>
          </cell>
          <cell r="B74">
            <v>92868.800000000003</v>
          </cell>
        </row>
        <row r="75">
          <cell r="A75" t="str">
            <v>Баспахана ТОО</v>
          </cell>
          <cell r="B75">
            <v>41685.120000000003</v>
          </cell>
        </row>
        <row r="76">
          <cell r="A76" t="str">
            <v>Батыстрансгаз АО</v>
          </cell>
          <cell r="B76">
            <v>10338039.380000001</v>
          </cell>
        </row>
        <row r="77">
          <cell r="A77" t="str">
            <v>Береке-Сервис ТОО</v>
          </cell>
          <cell r="B77">
            <v>5091898.28</v>
          </cell>
        </row>
        <row r="78">
          <cell r="A78" t="str">
            <v>Бирлик АО</v>
          </cell>
          <cell r="B78">
            <v>31949.360000000001</v>
          </cell>
        </row>
        <row r="79">
          <cell r="A79" t="str">
            <v>Бирлик АО г.Жанаозен</v>
          </cell>
          <cell r="B79">
            <v>7759221.9000000004</v>
          </cell>
        </row>
        <row r="80">
          <cell r="A80" t="str">
            <v>Буйма АО</v>
          </cell>
          <cell r="B80">
            <v>75163.240000000005</v>
          </cell>
        </row>
        <row r="81">
          <cell r="A81" t="str">
            <v>Бумиа АО</v>
          </cell>
          <cell r="B81">
            <v>69521.440000000002</v>
          </cell>
        </row>
        <row r="82">
          <cell r="A82" t="str">
            <v>Бургылау ТОО</v>
          </cell>
          <cell r="B82">
            <v>249038627.81999999</v>
          </cell>
        </row>
        <row r="83">
          <cell r="A83" t="str">
            <v>Вивенди Нова ТОО</v>
          </cell>
          <cell r="B83">
            <v>2059886.35</v>
          </cell>
        </row>
        <row r="84">
          <cell r="A84" t="str">
            <v>Вилена КФ</v>
          </cell>
          <cell r="B84">
            <v>25572</v>
          </cell>
        </row>
        <row r="85">
          <cell r="A85" t="str">
            <v>Волгоснаб ЗАО</v>
          </cell>
          <cell r="B85">
            <v>2515000</v>
          </cell>
        </row>
        <row r="86">
          <cell r="A86" t="str">
            <v>Восход Плюс ТОО</v>
          </cell>
          <cell r="B86">
            <v>147189.29999999999</v>
          </cell>
        </row>
        <row r="87">
          <cell r="A87" t="str">
            <v>Газ-Центр ТОО</v>
          </cell>
          <cell r="B87">
            <v>34555.96</v>
          </cell>
        </row>
        <row r="88">
          <cell r="A88" t="str">
            <v>Газлимитед ТОО</v>
          </cell>
          <cell r="B88">
            <v>595832.92000000004</v>
          </cell>
        </row>
        <row r="89">
          <cell r="A89" t="str">
            <v>Газсервис ТОО</v>
          </cell>
          <cell r="B89">
            <v>101497272.98999999</v>
          </cell>
        </row>
        <row r="90">
          <cell r="A90" t="str">
            <v>Галоген ПО</v>
          </cell>
          <cell r="B90">
            <v>1650226.9</v>
          </cell>
        </row>
        <row r="91">
          <cell r="A91" t="str">
            <v>Гандикап ТОО</v>
          </cell>
          <cell r="B91">
            <v>17708.580000000002</v>
          </cell>
        </row>
        <row r="92">
          <cell r="A92" t="str">
            <v>Гарант ТОО</v>
          </cell>
          <cell r="B92">
            <v>48674.2</v>
          </cell>
        </row>
        <row r="93">
          <cell r="A93" t="str">
            <v>Гека Ойл</v>
          </cell>
          <cell r="B93">
            <v>7235212.3600000003</v>
          </cell>
        </row>
        <row r="94">
          <cell r="A94" t="str">
            <v>Гидромаш Орион завод ОАО</v>
          </cell>
          <cell r="B94">
            <v>683.1</v>
          </cell>
        </row>
        <row r="95">
          <cell r="A95" t="str">
            <v>ГКП УБИЗХ</v>
          </cell>
          <cell r="B95">
            <v>5061141.05</v>
          </cell>
        </row>
        <row r="96">
          <cell r="A96" t="str">
            <v>ГОВД</v>
          </cell>
          <cell r="B96">
            <v>149663.79999999999</v>
          </cell>
        </row>
        <row r="97">
          <cell r="A97" t="str">
            <v>Гор.отд.вет.надхор Ж-Озен</v>
          </cell>
          <cell r="B97">
            <v>159901.41</v>
          </cell>
        </row>
        <row r="98">
          <cell r="A98" t="str">
            <v>ГородКлиническаяБольница№5ГККП</v>
          </cell>
          <cell r="B98">
            <v>566006.61</v>
          </cell>
        </row>
        <row r="99">
          <cell r="A99" t="str">
            <v>ГорСобес</v>
          </cell>
          <cell r="B99">
            <v>71640</v>
          </cell>
        </row>
        <row r="100">
          <cell r="A100" t="str">
            <v>ГПКХ</v>
          </cell>
          <cell r="B100">
            <v>1208970.1499999999</v>
          </cell>
        </row>
        <row r="101">
          <cell r="A101" t="str">
            <v>Дамис фирма</v>
          </cell>
          <cell r="B101">
            <v>1458567.05</v>
          </cell>
        </row>
        <row r="102">
          <cell r="A102" t="str">
            <v>Дана ТОО</v>
          </cell>
          <cell r="B102">
            <v>11700</v>
          </cell>
        </row>
        <row r="103">
          <cell r="A103" t="str">
            <v>Дархан АО</v>
          </cell>
          <cell r="B103">
            <v>186022.8</v>
          </cell>
        </row>
        <row r="104">
          <cell r="A104" t="str">
            <v>Дельта ТОО</v>
          </cell>
          <cell r="B104">
            <v>187488</v>
          </cell>
        </row>
        <row r="105">
          <cell r="A105" t="str">
            <v>Дидар МП</v>
          </cell>
          <cell r="B105">
            <v>196293</v>
          </cell>
        </row>
        <row r="106">
          <cell r="A106" t="str">
            <v>Драйман ПКФ</v>
          </cell>
          <cell r="B106">
            <v>349425.47</v>
          </cell>
        </row>
        <row r="107">
          <cell r="A107" t="str">
            <v>Дюбин ЧП</v>
          </cell>
          <cell r="B107">
            <v>6586.98</v>
          </cell>
        </row>
        <row r="108">
          <cell r="A108" t="str">
            <v>Евро Азия Адани ТОО</v>
          </cell>
          <cell r="B108">
            <v>2694790.1</v>
          </cell>
        </row>
        <row r="109">
          <cell r="A109" t="str">
            <v>Евроазия СТ ТОО</v>
          </cell>
          <cell r="B109">
            <v>0.15</v>
          </cell>
        </row>
        <row r="110">
          <cell r="A110" t="str">
            <v>Егин Су ТОО</v>
          </cell>
          <cell r="B110">
            <v>3030806.06</v>
          </cell>
        </row>
        <row r="111">
          <cell r="A111" t="str">
            <v>Елим ПТФ</v>
          </cell>
          <cell r="B111">
            <v>90865.53</v>
          </cell>
        </row>
        <row r="112">
          <cell r="A112" t="str">
            <v>Елим-Ай ТОО</v>
          </cell>
          <cell r="B112">
            <v>3362060.93</v>
          </cell>
        </row>
        <row r="113">
          <cell r="A113" t="str">
            <v>Ер-айнур ПКФ</v>
          </cell>
          <cell r="B113">
            <v>76714</v>
          </cell>
        </row>
        <row r="114">
          <cell r="A114" t="str">
            <v>Еркас ТОО</v>
          </cell>
          <cell r="B114">
            <v>26324088.120000001</v>
          </cell>
        </row>
        <row r="115">
          <cell r="A115" t="str">
            <v>Есенияз СК ТОО</v>
          </cell>
          <cell r="B115">
            <v>10575999.35</v>
          </cell>
        </row>
        <row r="116">
          <cell r="A116" t="str">
            <v>Жадира  ТОО</v>
          </cell>
          <cell r="B116">
            <v>150000</v>
          </cell>
        </row>
        <row r="117">
          <cell r="A117" t="str">
            <v>Жазык ТОО</v>
          </cell>
          <cell r="B117">
            <v>61178.8</v>
          </cell>
        </row>
        <row r="118">
          <cell r="A118" t="str">
            <v>Жана Жол ТОО</v>
          </cell>
          <cell r="B118">
            <v>15588.31</v>
          </cell>
        </row>
        <row r="119">
          <cell r="A119" t="str">
            <v>Жанаозен АО РСН ТОО</v>
          </cell>
          <cell r="B119">
            <v>12673210.17</v>
          </cell>
        </row>
        <row r="120">
          <cell r="A120" t="str">
            <v>ЖанаозенЭкологичКомпания</v>
          </cell>
          <cell r="B120">
            <v>83454100.269999996</v>
          </cell>
        </row>
        <row r="121">
          <cell r="A121" t="str">
            <v>Жанаойлсервис ТОО</v>
          </cell>
          <cell r="B121">
            <v>135996166.63999999</v>
          </cell>
        </row>
        <row r="122">
          <cell r="A122" t="str">
            <v>Жанузак МП</v>
          </cell>
          <cell r="B122">
            <v>48712</v>
          </cell>
        </row>
        <row r="123">
          <cell r="A123" t="str">
            <v>Жаркыл ТОО</v>
          </cell>
          <cell r="B123">
            <v>346955</v>
          </cell>
        </row>
        <row r="124">
          <cell r="A124" t="str">
            <v>Желкен ТОО</v>
          </cell>
          <cell r="B124">
            <v>19247307.780000001</v>
          </cell>
        </row>
        <row r="125">
          <cell r="A125" t="str">
            <v>Жеруык ТОО</v>
          </cell>
          <cell r="B125">
            <v>361115</v>
          </cell>
        </row>
        <row r="126">
          <cell r="A126" t="str">
            <v>Жетыбай КГП</v>
          </cell>
          <cell r="B126">
            <v>668885</v>
          </cell>
        </row>
        <row r="127">
          <cell r="A127" t="str">
            <v>Жигер АО</v>
          </cell>
          <cell r="B127">
            <v>46711.27</v>
          </cell>
        </row>
        <row r="128">
          <cell r="A128" t="str">
            <v>ЖКУ</v>
          </cell>
          <cell r="B128">
            <v>1120590.1000000001</v>
          </cell>
        </row>
        <row r="129">
          <cell r="A129" t="str">
            <v>ЖРМЗ</v>
          </cell>
          <cell r="B129">
            <v>324602.02</v>
          </cell>
        </row>
        <row r="130">
          <cell r="A130" t="str">
            <v>Жулдыз ТОО г. Алматы</v>
          </cell>
          <cell r="B130">
            <v>1246945</v>
          </cell>
        </row>
        <row r="131">
          <cell r="A131" t="str">
            <v>Завод МногопрофильнОбрудов.ТОО</v>
          </cell>
          <cell r="B131">
            <v>99319.96</v>
          </cell>
        </row>
        <row r="132">
          <cell r="A132" t="str">
            <v>Завод пластических масс</v>
          </cell>
          <cell r="B132">
            <v>4727800</v>
          </cell>
        </row>
        <row r="133">
          <cell r="A133" t="str">
            <v>Заман ТОО</v>
          </cell>
          <cell r="B133">
            <v>5906082.71</v>
          </cell>
        </row>
        <row r="134">
          <cell r="A134" t="str">
            <v>Зульфия ТОО</v>
          </cell>
          <cell r="B134">
            <v>65356.800000000003</v>
          </cell>
        </row>
        <row r="135">
          <cell r="A135" t="str">
            <v>ИВДИ фирма г.Днепропетров</v>
          </cell>
          <cell r="B135">
            <v>222000</v>
          </cell>
        </row>
        <row r="136">
          <cell r="A136" t="str">
            <v>Инитек Плантас Индастриалес С.</v>
          </cell>
          <cell r="B136">
            <v>139668235.06999999</v>
          </cell>
        </row>
        <row r="137">
          <cell r="A137" t="str">
            <v>Интекз ТОО</v>
          </cell>
          <cell r="B137">
            <v>0.13</v>
          </cell>
        </row>
        <row r="138">
          <cell r="A138" t="str">
            <v>Интерпайп-Казахстан ТОО</v>
          </cell>
          <cell r="B138">
            <v>149482320.44</v>
          </cell>
        </row>
        <row r="139">
          <cell r="A139" t="str">
            <v>Инфекционная больница г.Жанаоз</v>
          </cell>
          <cell r="B139">
            <v>475064.43</v>
          </cell>
        </row>
        <row r="140">
          <cell r="A140" t="str">
            <v>Испанова Ф.С. ЧП</v>
          </cell>
          <cell r="B140">
            <v>50000</v>
          </cell>
        </row>
        <row r="141">
          <cell r="A141" t="str">
            <v>КазАвтоТрейд ТОО</v>
          </cell>
          <cell r="B141">
            <v>0.12</v>
          </cell>
        </row>
        <row r="142">
          <cell r="A142" t="str">
            <v>Казагроинтерсервис</v>
          </cell>
          <cell r="B142">
            <v>579041.89</v>
          </cell>
        </row>
        <row r="143">
          <cell r="A143" t="str">
            <v>Казахойл ЗАО ННК</v>
          </cell>
          <cell r="B143">
            <v>206655581.03</v>
          </cell>
        </row>
        <row r="144">
          <cell r="A144" t="str">
            <v>Казахойл Продактс</v>
          </cell>
          <cell r="B144">
            <v>58576340.560000002</v>
          </cell>
        </row>
        <row r="145">
          <cell r="A145" t="str">
            <v>КазахРыбФлот АО</v>
          </cell>
          <cell r="B145">
            <v>449716.46</v>
          </cell>
        </row>
        <row r="146">
          <cell r="A146" t="str">
            <v>Казахстан кабель АО</v>
          </cell>
          <cell r="B146">
            <v>7130743.1299999999</v>
          </cell>
        </row>
        <row r="147">
          <cell r="A147" t="str">
            <v>Казахстан кооператив</v>
          </cell>
          <cell r="B147">
            <v>191229.68</v>
          </cell>
        </row>
        <row r="148">
          <cell r="A148" t="str">
            <v>Казахстанэнерго НЭС  РГП</v>
          </cell>
          <cell r="B148">
            <v>92416000</v>
          </cell>
        </row>
        <row r="149">
          <cell r="A149" t="str">
            <v>КазахЭнергоГосЭкспертиза АО</v>
          </cell>
          <cell r="B149">
            <v>69000</v>
          </cell>
        </row>
        <row r="150">
          <cell r="A150" t="str">
            <v>КазВторЧермет МОФ АО</v>
          </cell>
          <cell r="B150">
            <v>10590158</v>
          </cell>
        </row>
        <row r="151">
          <cell r="A151" t="str">
            <v>Казиева З.А. ЧП</v>
          </cell>
          <cell r="B151">
            <v>302699.55</v>
          </cell>
        </row>
        <row r="152">
          <cell r="A152" t="str">
            <v>КазИнМетр РГП</v>
          </cell>
          <cell r="B152">
            <v>1093410</v>
          </cell>
        </row>
        <row r="153">
          <cell r="A153" t="str">
            <v>КазМунайГаз - Бурение СБП</v>
          </cell>
          <cell r="B153">
            <v>16158101.630000001</v>
          </cell>
        </row>
        <row r="154">
          <cell r="A154" t="str">
            <v>КазНИПИмунайгаз Филиал г. Жана</v>
          </cell>
          <cell r="B154">
            <v>547184.38</v>
          </cell>
        </row>
        <row r="155">
          <cell r="A155" t="str">
            <v>Казстройсервис ЗАО</v>
          </cell>
          <cell r="B155">
            <v>858152312</v>
          </cell>
        </row>
        <row r="156">
          <cell r="A156" t="str">
            <v>Казэкология РНПИЦ ТОО</v>
          </cell>
          <cell r="B156">
            <v>5499999.9900000002</v>
          </cell>
        </row>
        <row r="157">
          <cell r="A157" t="str">
            <v>КаламкасСтройСервис</v>
          </cell>
          <cell r="B157">
            <v>5350649.84</v>
          </cell>
        </row>
        <row r="158">
          <cell r="A158" t="str">
            <v>Канат ТОО</v>
          </cell>
          <cell r="B158">
            <v>154254</v>
          </cell>
        </row>
        <row r="159">
          <cell r="A159" t="str">
            <v>Кар-Тел ТОО</v>
          </cell>
          <cell r="B159">
            <v>536087.15</v>
          </cell>
        </row>
        <row r="160">
          <cell r="A160" t="str">
            <v>КараКудукМунай ЗАО</v>
          </cell>
          <cell r="B160">
            <v>1342392.81</v>
          </cell>
        </row>
        <row r="161">
          <cell r="A161" t="str">
            <v>Карамайсервис  ТОО</v>
          </cell>
          <cell r="B161">
            <v>422153</v>
          </cell>
        </row>
        <row r="162">
          <cell r="A162" t="str">
            <v>Карымсакулы Н. ИП</v>
          </cell>
          <cell r="B162">
            <v>43888.6</v>
          </cell>
        </row>
        <row r="163">
          <cell r="A163" t="str">
            <v>Каскор АОАК</v>
          </cell>
          <cell r="B163">
            <v>2490000</v>
          </cell>
        </row>
        <row r="164">
          <cell r="A164" t="str">
            <v>Каскор Приборист ОАО</v>
          </cell>
          <cell r="B164">
            <v>652478.68000000005</v>
          </cell>
        </row>
        <row r="165">
          <cell r="A165" t="str">
            <v>Каскор УЖДТ</v>
          </cell>
          <cell r="B165">
            <v>254226.72</v>
          </cell>
        </row>
        <row r="166">
          <cell r="A166" t="str">
            <v>Каскор-Химкомплекс ТОО</v>
          </cell>
          <cell r="B166">
            <v>12600000</v>
          </cell>
        </row>
        <row r="167">
          <cell r="A167" t="str">
            <v>КаскорТранСервис</v>
          </cell>
          <cell r="B167">
            <v>1112428.6599999999</v>
          </cell>
        </row>
        <row r="168">
          <cell r="A168" t="str">
            <v>Каспий Глобал ЛТД ТОО</v>
          </cell>
          <cell r="B168">
            <v>4000</v>
          </cell>
        </row>
        <row r="169">
          <cell r="A169" t="str">
            <v>КеденТрансСервис ЗАО</v>
          </cell>
          <cell r="B169">
            <v>0.02</v>
          </cell>
        </row>
        <row r="170">
          <cell r="A170" t="str">
            <v>Кезби ТОО</v>
          </cell>
          <cell r="B170">
            <v>93966.5</v>
          </cell>
        </row>
        <row r="171">
          <cell r="A171" t="str">
            <v>Кендерли Курылыс ТОО</v>
          </cell>
          <cell r="B171">
            <v>34984810.210000001</v>
          </cell>
        </row>
        <row r="172">
          <cell r="A172" t="str">
            <v>КНБ Мангистау</v>
          </cell>
          <cell r="B172">
            <v>1099393.29</v>
          </cell>
        </row>
        <row r="173">
          <cell r="A173" t="str">
            <v>КокНайза</v>
          </cell>
          <cell r="B173">
            <v>1542638.54</v>
          </cell>
        </row>
        <row r="174">
          <cell r="A174" t="str">
            <v>Коктем ООО</v>
          </cell>
          <cell r="B174">
            <v>123999.31</v>
          </cell>
        </row>
        <row r="175">
          <cell r="A175" t="str">
            <v>Кокшетау АОГХ</v>
          </cell>
          <cell r="B175">
            <v>803648.8</v>
          </cell>
        </row>
        <row r="176">
          <cell r="A176" t="str">
            <v>Колкабаева К.Т ИП</v>
          </cell>
          <cell r="B176">
            <v>194400</v>
          </cell>
        </row>
        <row r="177">
          <cell r="A177" t="str">
            <v>Компания Интернейшнл Инжинирин</v>
          </cell>
          <cell r="B177">
            <v>19717339.010000002</v>
          </cell>
        </row>
        <row r="178">
          <cell r="A178" t="str">
            <v>КопияТехцентр ЧП</v>
          </cell>
          <cell r="B178">
            <v>187542.83</v>
          </cell>
        </row>
        <row r="179">
          <cell r="A179" t="str">
            <v>КПП- Актау  ОАО</v>
          </cell>
          <cell r="B179">
            <v>1787965.11</v>
          </cell>
        </row>
        <row r="180">
          <cell r="A180" t="str">
            <v>Крикет МП</v>
          </cell>
          <cell r="B180">
            <v>298200</v>
          </cell>
        </row>
        <row r="181">
          <cell r="A181" t="str">
            <v>Кристал КХ</v>
          </cell>
          <cell r="B181">
            <v>235592.1</v>
          </cell>
        </row>
        <row r="182">
          <cell r="A182" t="str">
            <v>Куландинск.администрац</v>
          </cell>
          <cell r="B182">
            <v>3954900.79</v>
          </cell>
        </row>
        <row r="183">
          <cell r="A183" t="str">
            <v>Кумкольстрой АО</v>
          </cell>
          <cell r="B183">
            <v>2172564</v>
          </cell>
        </row>
        <row r="184">
          <cell r="A184" t="str">
            <v>Кызылузеньская сельск.адм</v>
          </cell>
          <cell r="B184">
            <v>906688</v>
          </cell>
        </row>
        <row r="185">
          <cell r="A185" t="str">
            <v>М-Синтез ТОО</v>
          </cell>
          <cell r="B185">
            <v>106691.14</v>
          </cell>
        </row>
        <row r="186">
          <cell r="A186" t="str">
            <v>Магаш ПФ ТОО</v>
          </cell>
          <cell r="B186">
            <v>1856594.18</v>
          </cell>
        </row>
        <row r="187">
          <cell r="A187" t="str">
            <v>Мангистау АрнайКурылыс ТОО</v>
          </cell>
          <cell r="B187">
            <v>2773976.76</v>
          </cell>
        </row>
        <row r="188">
          <cell r="A188" t="str">
            <v>Мангистау Астык АО</v>
          </cell>
          <cell r="B188">
            <v>16317.95</v>
          </cell>
        </row>
        <row r="189">
          <cell r="A189" t="str">
            <v>Мангистау Газ</v>
          </cell>
          <cell r="B189">
            <v>220149.87</v>
          </cell>
        </row>
        <row r="190">
          <cell r="A190" t="str">
            <v>Мангистау ГазАвтоСервис АО</v>
          </cell>
          <cell r="B190">
            <v>1570049.28</v>
          </cell>
        </row>
        <row r="191">
          <cell r="A191" t="str">
            <v>Мангистау Дорсервис ТОО</v>
          </cell>
          <cell r="B191">
            <v>12709.14</v>
          </cell>
        </row>
        <row r="192">
          <cell r="A192" t="str">
            <v>Мангистау НПЦЗем ДГП</v>
          </cell>
          <cell r="B192">
            <v>372852</v>
          </cell>
        </row>
        <row r="193">
          <cell r="A193" t="str">
            <v>Мангистау Облгаз</v>
          </cell>
          <cell r="B193">
            <v>75887047.359999999</v>
          </cell>
        </row>
        <row r="194">
          <cell r="A194" t="str">
            <v>Мангистау Турмыс</v>
          </cell>
          <cell r="B194">
            <v>97745.06</v>
          </cell>
        </row>
        <row r="195">
          <cell r="A195" t="str">
            <v>Мангистаумунайгаз ОАО</v>
          </cell>
          <cell r="B195">
            <v>303334782.26999998</v>
          </cell>
        </row>
        <row r="196">
          <cell r="A196" t="str">
            <v>Мангистауская Газотранспортная</v>
          </cell>
          <cell r="B196">
            <v>2179710</v>
          </cell>
        </row>
        <row r="197">
          <cell r="A197" t="str">
            <v>Мангистауский Районо</v>
          </cell>
          <cell r="B197">
            <v>10556.95</v>
          </cell>
        </row>
        <row r="198">
          <cell r="A198" t="str">
            <v>МангистУпрНалоговойПолиции</v>
          </cell>
          <cell r="B198">
            <v>1147492.55</v>
          </cell>
        </row>
        <row r="199">
          <cell r="A199" t="str">
            <v>МангОблВоенкомат</v>
          </cell>
          <cell r="B199">
            <v>316959.33</v>
          </cell>
        </row>
        <row r="200">
          <cell r="A200" t="str">
            <v>МангОблЭкологИбиоресурсов</v>
          </cell>
          <cell r="B200">
            <v>3448453.82</v>
          </cell>
        </row>
        <row r="201">
          <cell r="A201" t="str">
            <v>МангРайонАппаратАкима</v>
          </cell>
          <cell r="B201">
            <v>1134116.8799999999</v>
          </cell>
        </row>
        <row r="202">
          <cell r="A202" t="str">
            <v>МангЦентрСанит.-эпид.экспертиз</v>
          </cell>
          <cell r="B202">
            <v>1446963</v>
          </cell>
        </row>
        <row r="203">
          <cell r="A203" t="str">
            <v>Мастис МП</v>
          </cell>
          <cell r="B203">
            <v>130018</v>
          </cell>
        </row>
        <row r="204">
          <cell r="A204" t="str">
            <v>Машиностроительная компания За</v>
          </cell>
          <cell r="B204">
            <v>23375346.5</v>
          </cell>
        </row>
        <row r="205">
          <cell r="A205" t="str">
            <v>МАЭК Казатомпром ТОО</v>
          </cell>
          <cell r="B205">
            <v>32755418.609999999</v>
          </cell>
        </row>
        <row r="206">
          <cell r="A206" t="str">
            <v>МАЭК РГП</v>
          </cell>
          <cell r="B206">
            <v>166452698.08000001</v>
          </cell>
        </row>
        <row r="207">
          <cell r="A207" t="str">
            <v>МБД ТОО</v>
          </cell>
          <cell r="B207">
            <v>9152.8700000000008</v>
          </cell>
        </row>
        <row r="208">
          <cell r="A208" t="str">
            <v>МВ ТОО</v>
          </cell>
          <cell r="B208">
            <v>5903820</v>
          </cell>
        </row>
        <row r="209">
          <cell r="A209" t="str">
            <v>МеталлНефтеСнаб АОЗТ</v>
          </cell>
          <cell r="B209">
            <v>32686.36</v>
          </cell>
        </row>
        <row r="210">
          <cell r="A210" t="str">
            <v>МЖК СЖГ Сервис ТОО</v>
          </cell>
          <cell r="B210">
            <v>2493750</v>
          </cell>
        </row>
        <row r="211">
          <cell r="A211" t="str">
            <v>МИГ ТОО</v>
          </cell>
          <cell r="B211">
            <v>44271.31</v>
          </cell>
        </row>
        <row r="212">
          <cell r="A212" t="str">
            <v>Мигралиев ЧП</v>
          </cell>
          <cell r="B212">
            <v>177724.4</v>
          </cell>
        </row>
        <row r="213">
          <cell r="A213" t="str">
            <v>МКДСМ ОАО</v>
          </cell>
          <cell r="B213">
            <v>503700</v>
          </cell>
        </row>
        <row r="214">
          <cell r="A214" t="str">
            <v>МНУ НПС</v>
          </cell>
          <cell r="B214">
            <v>2216373.44</v>
          </cell>
        </row>
        <row r="215">
          <cell r="A215" t="str">
            <v>МОМИ</v>
          </cell>
          <cell r="B215">
            <v>167067</v>
          </cell>
        </row>
        <row r="216">
          <cell r="A216" t="str">
            <v>МонтажСпецстрой</v>
          </cell>
          <cell r="B216">
            <v>1240610.48</v>
          </cell>
        </row>
        <row r="217">
          <cell r="A217" t="str">
            <v>Мотив МП</v>
          </cell>
          <cell r="B217">
            <v>810000</v>
          </cell>
        </row>
        <row r="218">
          <cell r="A218" t="str">
            <v>Мунай МПКХ</v>
          </cell>
          <cell r="B218">
            <v>244539.92</v>
          </cell>
        </row>
        <row r="219">
          <cell r="A219" t="str">
            <v>Мунайши Общ фонд</v>
          </cell>
          <cell r="B219">
            <v>278379</v>
          </cell>
        </row>
        <row r="220">
          <cell r="A220" t="str">
            <v>Мунайшы ММГ ТОО</v>
          </cell>
          <cell r="B220">
            <v>113002.52</v>
          </cell>
        </row>
        <row r="221">
          <cell r="A221" t="str">
            <v>Мэма ТОО</v>
          </cell>
          <cell r="B221">
            <v>135521.13</v>
          </cell>
        </row>
        <row r="222">
          <cell r="A222" t="str">
            <v>Назар АО</v>
          </cell>
          <cell r="B222">
            <v>306489.19</v>
          </cell>
        </row>
        <row r="223">
          <cell r="A223" t="str">
            <v>Налоговая г.Жана-Озен</v>
          </cell>
          <cell r="B223">
            <v>547416.6</v>
          </cell>
        </row>
        <row r="224">
          <cell r="A224" t="str">
            <v>Недра ТОО</v>
          </cell>
          <cell r="B224">
            <v>381105.12</v>
          </cell>
        </row>
        <row r="225">
          <cell r="A225" t="str">
            <v>Неизвестные</v>
          </cell>
        </row>
        <row r="226">
          <cell r="A226" t="str">
            <v>Нетфактурованные поставки</v>
          </cell>
        </row>
        <row r="227">
          <cell r="A227" t="str">
            <v>Нефтебанк ОАО Мангистау</v>
          </cell>
          <cell r="B227">
            <v>1320000</v>
          </cell>
        </row>
        <row r="228">
          <cell r="A228" t="str">
            <v>НефтеГазмаш АО</v>
          </cell>
          <cell r="B228">
            <v>35890.769999999997</v>
          </cell>
        </row>
        <row r="229">
          <cell r="A229" t="str">
            <v>НефтеГазмаш ТОО</v>
          </cell>
          <cell r="B229">
            <v>0.01</v>
          </cell>
        </row>
        <row r="230">
          <cell r="A230" t="str">
            <v>НефтеГазМонтажСервис ТОО</v>
          </cell>
          <cell r="B230">
            <v>10595946.310000001</v>
          </cell>
        </row>
        <row r="231">
          <cell r="A231" t="str">
            <v>Нефтепромхим НИИ ОАО</v>
          </cell>
          <cell r="B231">
            <v>534926.81000000006</v>
          </cell>
        </row>
        <row r="232">
          <cell r="A232" t="str">
            <v>Нефтяник кооператив</v>
          </cell>
          <cell r="B232">
            <v>485991.69</v>
          </cell>
        </row>
        <row r="233">
          <cell r="A233" t="str">
            <v>НовотроицЦементный З-д ОА</v>
          </cell>
          <cell r="B233">
            <v>62552.85</v>
          </cell>
        </row>
        <row r="234">
          <cell r="A234" t="str">
            <v>НПЦ ТОО г.Актау</v>
          </cell>
          <cell r="B234">
            <v>30241.200000000001</v>
          </cell>
        </row>
        <row r="235">
          <cell r="A235" t="str">
            <v>Нурай ТОО</v>
          </cell>
          <cell r="B235">
            <v>311642.12</v>
          </cell>
        </row>
        <row r="236">
          <cell r="A236" t="str">
            <v>Нуралди ТОО</v>
          </cell>
          <cell r="B236">
            <v>199999.54</v>
          </cell>
        </row>
        <row r="237">
          <cell r="A237" t="str">
            <v>Нурибол ТОО</v>
          </cell>
          <cell r="B237">
            <v>435183.24</v>
          </cell>
        </row>
        <row r="238">
          <cell r="A238" t="str">
            <v>НуриК ТОО</v>
          </cell>
          <cell r="B238">
            <v>651635.66</v>
          </cell>
        </row>
        <row r="239">
          <cell r="A239" t="str">
            <v>Областной наркологический дисп</v>
          </cell>
          <cell r="B239">
            <v>41890</v>
          </cell>
        </row>
        <row r="240">
          <cell r="A240" t="str">
            <v>Озен -Елес ТОО</v>
          </cell>
          <cell r="B240">
            <v>35493519.939999998</v>
          </cell>
        </row>
        <row r="241">
          <cell r="A241" t="str">
            <v>Озен-Бастау ТОО</v>
          </cell>
          <cell r="B241">
            <v>4445</v>
          </cell>
        </row>
        <row r="242">
          <cell r="A242" t="str">
            <v>Озен-Саяхат ТОО</v>
          </cell>
          <cell r="B242">
            <v>1050850.22</v>
          </cell>
        </row>
        <row r="243">
          <cell r="A243" t="str">
            <v>Озен-Транс ТОО</v>
          </cell>
          <cell r="B243">
            <v>0.01</v>
          </cell>
        </row>
        <row r="244">
          <cell r="A244" t="str">
            <v>Озен-Турмыс ТОО</v>
          </cell>
          <cell r="B244">
            <v>242719717.87</v>
          </cell>
        </row>
        <row r="245">
          <cell r="A245" t="str">
            <v>ОзенАстык АО</v>
          </cell>
          <cell r="B245">
            <v>1363813.49</v>
          </cell>
        </row>
        <row r="246">
          <cell r="A246" t="str">
            <v>ОзенЖондеуКурылыс АО</v>
          </cell>
          <cell r="B246">
            <v>4207102.3</v>
          </cell>
        </row>
        <row r="247">
          <cell r="A247" t="str">
            <v>ОзенИнвест ГКП</v>
          </cell>
          <cell r="B247">
            <v>136578691.88999999</v>
          </cell>
        </row>
        <row r="248">
          <cell r="A248" t="str">
            <v>ОзенКоммуналСервис ТОО</v>
          </cell>
          <cell r="B248">
            <v>1562054.56</v>
          </cell>
        </row>
        <row r="249">
          <cell r="A249" t="str">
            <v>ОзенКурылысИнвест ОКИ</v>
          </cell>
          <cell r="B249">
            <v>266106.46000000002</v>
          </cell>
        </row>
        <row r="250">
          <cell r="A250" t="str">
            <v>ОзенНефтегазСтрой АО</v>
          </cell>
          <cell r="B250">
            <v>33000238.640000001</v>
          </cell>
        </row>
        <row r="251">
          <cell r="A251" t="str">
            <v>ОзенТемир</v>
          </cell>
          <cell r="B251">
            <v>5803574.2400000002</v>
          </cell>
        </row>
        <row r="252">
          <cell r="A252" t="str">
            <v>Ойл Продактс-Групп ТОО</v>
          </cell>
          <cell r="B252">
            <v>221072.8</v>
          </cell>
        </row>
        <row r="253">
          <cell r="A253" t="str">
            <v>Олжас ТОО</v>
          </cell>
          <cell r="B253">
            <v>6345.83</v>
          </cell>
        </row>
        <row r="254">
          <cell r="A254" t="str">
            <v>Омега МП</v>
          </cell>
          <cell r="B254">
            <v>43012</v>
          </cell>
        </row>
        <row r="255">
          <cell r="A255" t="str">
            <v>Омега-стройполис ТОО</v>
          </cell>
          <cell r="B255">
            <v>282087.71000000002</v>
          </cell>
        </row>
        <row r="256">
          <cell r="A256" t="str">
            <v>Онер ГКП</v>
          </cell>
          <cell r="B256">
            <v>200000</v>
          </cell>
        </row>
        <row r="257">
          <cell r="A257" t="str">
            <v>Орбита Плюс ТОО</v>
          </cell>
          <cell r="B257">
            <v>427225.15</v>
          </cell>
        </row>
        <row r="258">
          <cell r="A258" t="str">
            <v>ОССЕ ТОО</v>
          </cell>
          <cell r="B258">
            <v>19415.349999999999</v>
          </cell>
        </row>
        <row r="259">
          <cell r="A259" t="str">
            <v>Отрар Тревел ТОО</v>
          </cell>
          <cell r="B259">
            <v>332742</v>
          </cell>
        </row>
        <row r="260">
          <cell r="A260" t="str">
            <v>ПДУ-2</v>
          </cell>
          <cell r="B260">
            <v>174804</v>
          </cell>
        </row>
        <row r="261">
          <cell r="A261" t="str">
            <v>Петролеум Инвест Корпорэйшн ТО</v>
          </cell>
          <cell r="B261">
            <v>3391518.97</v>
          </cell>
        </row>
        <row r="262">
          <cell r="A262" t="str">
            <v>Петролсервис ТОО</v>
          </cell>
          <cell r="B262">
            <v>16257.78</v>
          </cell>
        </row>
        <row r="263">
          <cell r="A263" t="str">
            <v>Петросянц В.В. ЧП</v>
          </cell>
          <cell r="B263">
            <v>2916160</v>
          </cell>
        </row>
        <row r="264">
          <cell r="A264" t="str">
            <v>Промтехкомплект ЛТД</v>
          </cell>
          <cell r="B264">
            <v>410187.39</v>
          </cell>
        </row>
        <row r="265">
          <cell r="A265" t="str">
            <v>ПромТехкомплект ТОО</v>
          </cell>
          <cell r="B265">
            <v>220438.5</v>
          </cell>
        </row>
        <row r="266">
          <cell r="A266" t="str">
            <v>Промхиммонтаж ТОО</v>
          </cell>
          <cell r="B266">
            <v>195000000</v>
          </cell>
        </row>
        <row r="267">
          <cell r="A267" t="str">
            <v>Промыш.Группа  ГенерацияТОО</v>
          </cell>
          <cell r="B267">
            <v>24411.05</v>
          </cell>
        </row>
        <row r="268">
          <cell r="A268" t="str">
            <v>ПрофсоюзОрганизация УМГ</v>
          </cell>
          <cell r="B268">
            <v>250221.4</v>
          </cell>
        </row>
        <row r="269">
          <cell r="A269" t="str">
            <v>Рауан Фирма ТОО</v>
          </cell>
          <cell r="B269">
            <v>304456.25</v>
          </cell>
        </row>
        <row r="270">
          <cell r="A270" t="str">
            <v>РГП ИнфАналитЦентрОхрОкружСред</v>
          </cell>
          <cell r="B270">
            <v>29347.85</v>
          </cell>
        </row>
        <row r="271">
          <cell r="A271" t="str">
            <v>редакция журнала Ак-Кус</v>
          </cell>
          <cell r="B271">
            <v>3000000</v>
          </cell>
        </row>
        <row r="272">
          <cell r="A272" t="str">
            <v>РемОйлсервис ТОО</v>
          </cell>
          <cell r="B272">
            <v>4447615</v>
          </cell>
        </row>
        <row r="273">
          <cell r="A273" t="str">
            <v>Ремсервис ТОО</v>
          </cell>
          <cell r="B273">
            <v>9013640.8100000005</v>
          </cell>
        </row>
        <row r="274">
          <cell r="A274" t="str">
            <v>Росинг ООО</v>
          </cell>
          <cell r="B274">
            <v>273760</v>
          </cell>
        </row>
        <row r="275">
          <cell r="A275" t="str">
            <v>Сайгулик ТОО</v>
          </cell>
          <cell r="B275">
            <v>9108</v>
          </cell>
        </row>
        <row r="276">
          <cell r="A276" t="str">
            <v>Самал БТД</v>
          </cell>
          <cell r="B276">
            <v>398823496.81</v>
          </cell>
        </row>
        <row r="277">
          <cell r="A277" t="str">
            <v>Санаторий Сары Агаш</v>
          </cell>
          <cell r="B277">
            <v>43920</v>
          </cell>
        </row>
        <row r="278">
          <cell r="A278" t="str">
            <v>СаратовНефтеМаш</v>
          </cell>
          <cell r="B278">
            <v>901409.28000000003</v>
          </cell>
        </row>
        <row r="279">
          <cell r="A279" t="str">
            <v>Сары-Арка ТОО</v>
          </cell>
          <cell r="B279">
            <v>19323398.539999999</v>
          </cell>
        </row>
        <row r="280">
          <cell r="A280" t="str">
            <v>Сарыаркинский р-н НК</v>
          </cell>
          <cell r="B280">
            <v>138483</v>
          </cell>
        </row>
        <row r="281">
          <cell r="A281" t="str">
            <v>Сатова АЗС ЧП</v>
          </cell>
          <cell r="B281">
            <v>110124</v>
          </cell>
        </row>
        <row r="282">
          <cell r="A282" t="str">
            <v>Сенек ТОО</v>
          </cell>
          <cell r="B282">
            <v>50812780.770000003</v>
          </cell>
        </row>
        <row r="283">
          <cell r="A283" t="str">
            <v>Сервис ЛТД Фирма ТОО</v>
          </cell>
          <cell r="B283">
            <v>4914200</v>
          </cell>
        </row>
        <row r="284">
          <cell r="A284" t="str">
            <v>Символ ТОО</v>
          </cell>
          <cell r="B284">
            <v>121858.78</v>
          </cell>
        </row>
        <row r="285">
          <cell r="A285" t="str">
            <v>Синтез СОТ</v>
          </cell>
          <cell r="B285">
            <v>154958.13</v>
          </cell>
        </row>
        <row r="286">
          <cell r="A286" t="str">
            <v>СММ Гидроразрыв пласта ОАО СММ</v>
          </cell>
          <cell r="B286">
            <v>82193.440000000002</v>
          </cell>
        </row>
        <row r="287">
          <cell r="A287" t="str">
            <v>СОГПС-1 СО-3</v>
          </cell>
          <cell r="B287">
            <v>33529.78</v>
          </cell>
        </row>
        <row r="288">
          <cell r="A288" t="str">
            <v>СолексОйл ТОО</v>
          </cell>
          <cell r="B288">
            <v>1014586</v>
          </cell>
        </row>
        <row r="289">
          <cell r="A289" t="str">
            <v>Сонар Мунай Онимдери ТОО</v>
          </cell>
          <cell r="B289">
            <v>8456.6</v>
          </cell>
        </row>
        <row r="290">
          <cell r="A290" t="str">
            <v>Сотрудники УМГ</v>
          </cell>
          <cell r="B290">
            <v>63448421.939999998</v>
          </cell>
        </row>
        <row r="291">
          <cell r="A291" t="str">
            <v>СпецМашГрупп ЛТД ТОО</v>
          </cell>
          <cell r="B291">
            <v>12238681.210000001</v>
          </cell>
        </row>
        <row r="292">
          <cell r="A292" t="str">
            <v>Спорткомплекс Энергетик</v>
          </cell>
          <cell r="B292">
            <v>8798927</v>
          </cell>
        </row>
        <row r="293">
          <cell r="A293" t="str">
            <v>Страховая Нефтяная компания ОА</v>
          </cell>
          <cell r="B293">
            <v>700</v>
          </cell>
        </row>
        <row r="294">
          <cell r="A294" t="str">
            <v>СУ-45</v>
          </cell>
          <cell r="B294">
            <v>326000</v>
          </cell>
        </row>
        <row r="295">
          <cell r="A295" t="str">
            <v>Су-сервис ТОО</v>
          </cell>
          <cell r="B295">
            <v>0.26</v>
          </cell>
        </row>
        <row r="296">
          <cell r="A296" t="str">
            <v>Сункар МП</v>
          </cell>
          <cell r="B296">
            <v>199775.85</v>
          </cell>
        </row>
        <row r="297">
          <cell r="A297" t="str">
            <v>Сынгырлау сельс.администр</v>
          </cell>
          <cell r="B297">
            <v>661392</v>
          </cell>
        </row>
        <row r="298">
          <cell r="A298" t="str">
            <v>Таможен.Управ.Мангистау обл</v>
          </cell>
          <cell r="B298">
            <v>38713662.460000001</v>
          </cell>
        </row>
        <row r="299">
          <cell r="A299" t="str">
            <v>Таможенное Управление г.Астана</v>
          </cell>
          <cell r="B299">
            <v>70000000</v>
          </cell>
        </row>
        <row r="300">
          <cell r="A300" t="str">
            <v>Тан КСК</v>
          </cell>
          <cell r="B300">
            <v>26571.599999999999</v>
          </cell>
        </row>
        <row r="301">
          <cell r="A301" t="str">
            <v>ТаразЗан ТОО</v>
          </cell>
          <cell r="B301">
            <v>197316</v>
          </cell>
        </row>
        <row r="302">
          <cell r="A302" t="str">
            <v>Тасжол и К ТОО</v>
          </cell>
          <cell r="B302">
            <v>458850</v>
          </cell>
        </row>
        <row r="303">
          <cell r="A303" t="str">
            <v>Тасымал АО</v>
          </cell>
          <cell r="B303">
            <v>715647</v>
          </cell>
        </row>
        <row r="304">
          <cell r="A304" t="str">
            <v>ТемирБаба ПКВП</v>
          </cell>
          <cell r="B304">
            <v>85300.84</v>
          </cell>
        </row>
        <row r="305">
          <cell r="A305" t="str">
            <v>Темиртас АО</v>
          </cell>
          <cell r="B305">
            <v>1942124.81</v>
          </cell>
        </row>
        <row r="306">
          <cell r="A306" t="str">
            <v>Тенге СП ТОО</v>
          </cell>
          <cell r="B306">
            <v>7945747.9000000004</v>
          </cell>
        </row>
        <row r="307">
          <cell r="A307" t="str">
            <v>Тенге ТОО</v>
          </cell>
          <cell r="B307">
            <v>138125.07</v>
          </cell>
        </row>
        <row r="308">
          <cell r="A308" t="str">
            <v>Тенгри МП</v>
          </cell>
          <cell r="B308">
            <v>700000.04</v>
          </cell>
        </row>
        <row r="309">
          <cell r="A309" t="str">
            <v>Тепломонтаж АО</v>
          </cell>
          <cell r="B309">
            <v>28160</v>
          </cell>
        </row>
        <row r="310">
          <cell r="A310" t="str">
            <v>Тесей ТОО</v>
          </cell>
          <cell r="B310">
            <v>550391</v>
          </cell>
        </row>
        <row r="311">
          <cell r="A311" t="str">
            <v>Технополис фирма</v>
          </cell>
          <cell r="B311">
            <v>199543.72</v>
          </cell>
        </row>
        <row r="312">
          <cell r="A312" t="str">
            <v>ТехПромЭлектро</v>
          </cell>
          <cell r="B312">
            <v>300000</v>
          </cell>
        </row>
        <row r="313">
          <cell r="A313" t="str">
            <v>Токыма  ТОО</v>
          </cell>
          <cell r="B313">
            <v>803562.89</v>
          </cell>
        </row>
        <row r="314">
          <cell r="A314" t="str">
            <v>Торгайское АОГХ</v>
          </cell>
          <cell r="B314">
            <v>6361415.2000000002</v>
          </cell>
        </row>
        <row r="315">
          <cell r="A315" t="str">
            <v>Торетам ТОО</v>
          </cell>
          <cell r="B315">
            <v>2564.23</v>
          </cell>
        </row>
        <row r="316">
          <cell r="A316" t="str">
            <v>ТрансТоргСервис ТОО</v>
          </cell>
          <cell r="B316">
            <v>342610.69</v>
          </cell>
        </row>
        <row r="317">
          <cell r="A317" t="str">
            <v>Трейд Ойл ТОО</v>
          </cell>
          <cell r="B317">
            <v>301279.33</v>
          </cell>
        </row>
        <row r="318">
          <cell r="A318" t="str">
            <v>Трест ММК</v>
          </cell>
          <cell r="B318">
            <v>1408866.46</v>
          </cell>
        </row>
        <row r="319">
          <cell r="A319" t="str">
            <v>ТрубРемЦентр ОАО</v>
          </cell>
          <cell r="B319">
            <v>3984702.59</v>
          </cell>
        </row>
        <row r="320">
          <cell r="A320" t="str">
            <v>ТюбакараганМунайКурылыс</v>
          </cell>
          <cell r="B320">
            <v>391231.85</v>
          </cell>
        </row>
        <row r="321">
          <cell r="A321" t="str">
            <v>УМУ ПТМ</v>
          </cell>
          <cell r="B321">
            <v>346288.21</v>
          </cell>
        </row>
        <row r="322">
          <cell r="A322" t="str">
            <v>Университет КазНТУ им Сатпаева</v>
          </cell>
          <cell r="B322">
            <v>529000</v>
          </cell>
        </row>
        <row r="323">
          <cell r="A323" t="str">
            <v>Университет международных отно</v>
          </cell>
          <cell r="B323">
            <v>100000</v>
          </cell>
        </row>
        <row r="324">
          <cell r="A324" t="str">
            <v>Университет Нефти и газа г Аты</v>
          </cell>
          <cell r="B324">
            <v>290000</v>
          </cell>
        </row>
        <row r="325">
          <cell r="A325" t="str">
            <v>Университет С-Питер.Морск.тех.</v>
          </cell>
          <cell r="B325">
            <v>50518.02</v>
          </cell>
        </row>
        <row r="326">
          <cell r="A326" t="str">
            <v>УПП КОС ТОО</v>
          </cell>
          <cell r="B326">
            <v>3056955.19</v>
          </cell>
        </row>
        <row r="327">
          <cell r="A327" t="str">
            <v>Управление стандартизации</v>
          </cell>
          <cell r="B327">
            <v>530228.98</v>
          </cell>
        </row>
        <row r="328">
          <cell r="A328" t="str">
            <v>УправлениеТрансКонтроля</v>
          </cell>
          <cell r="B328">
            <v>156933</v>
          </cell>
        </row>
        <row r="329">
          <cell r="A329" t="str">
            <v>УПТЖ ТОО</v>
          </cell>
          <cell r="B329">
            <v>0.19</v>
          </cell>
        </row>
        <row r="330">
          <cell r="A330" t="str">
            <v>УралАвтоСервис ТОО</v>
          </cell>
          <cell r="B330">
            <v>313874.94</v>
          </cell>
        </row>
        <row r="331">
          <cell r="A331" t="str">
            <v>УралСтроймашина-А 000</v>
          </cell>
          <cell r="B331">
            <v>16335.49</v>
          </cell>
        </row>
        <row r="332">
          <cell r="A332" t="str">
            <v>УралТехнострой ООО</v>
          </cell>
          <cell r="B332">
            <v>7519252.5999999996</v>
          </cell>
        </row>
        <row r="333">
          <cell r="A333" t="str">
            <v>Усманова Р.А ИП</v>
          </cell>
          <cell r="B333">
            <v>89600</v>
          </cell>
        </row>
        <row r="334">
          <cell r="A334" t="str">
            <v>Уташева Д. ЧП</v>
          </cell>
          <cell r="B334">
            <v>23802.240000000002</v>
          </cell>
        </row>
        <row r="335">
          <cell r="A335" t="str">
            <v>Уткилбаев С. С.ИП</v>
          </cell>
          <cell r="B335">
            <v>12928.95</v>
          </cell>
        </row>
        <row r="336">
          <cell r="A336" t="str">
            <v>Учреждение ГМ-172/7</v>
          </cell>
          <cell r="B336">
            <v>1222603.98</v>
          </cell>
        </row>
        <row r="337">
          <cell r="A337" t="str">
            <v>Уштаган ПК</v>
          </cell>
          <cell r="B337">
            <v>194764</v>
          </cell>
        </row>
        <row r="338">
          <cell r="A338" t="str">
            <v>Фондовый центр депозитарий цен</v>
          </cell>
          <cell r="B338">
            <v>12406.2</v>
          </cell>
        </row>
        <row r="339">
          <cell r="A339" t="str">
            <v>Фортуна ТОО</v>
          </cell>
          <cell r="B339">
            <v>24041.200000000001</v>
          </cell>
        </row>
        <row r="340">
          <cell r="A340" t="str">
            <v>ХОЗУ аппарата акима облас</v>
          </cell>
          <cell r="B340">
            <v>8700</v>
          </cell>
        </row>
        <row r="341">
          <cell r="A341" t="str">
            <v>ЦБПО-НСМ-2 поселок</v>
          </cell>
          <cell r="B341">
            <v>132018.25</v>
          </cell>
        </row>
        <row r="342">
          <cell r="A342" t="str">
            <v>Центр отдыха Зерен ТОО</v>
          </cell>
          <cell r="B342">
            <v>288000</v>
          </cell>
        </row>
        <row r="343">
          <cell r="A343" t="str">
            <v>Цех Худайбергенова ЧП</v>
          </cell>
          <cell r="B343">
            <v>11952</v>
          </cell>
        </row>
        <row r="344">
          <cell r="A344" t="str">
            <v>Шапагат ОАО</v>
          </cell>
          <cell r="B344">
            <v>2794674.01</v>
          </cell>
        </row>
        <row r="345">
          <cell r="A345" t="str">
            <v>Шарайна ТОО</v>
          </cell>
          <cell r="B345">
            <v>34113543.799999997</v>
          </cell>
        </row>
        <row r="346">
          <cell r="A346" t="str">
            <v>ШЕР-К ТОО</v>
          </cell>
          <cell r="B346">
            <v>1024669.53</v>
          </cell>
        </row>
        <row r="347">
          <cell r="A347" t="str">
            <v>Шеркала ТОО</v>
          </cell>
          <cell r="B347">
            <v>545617.59</v>
          </cell>
        </row>
        <row r="348">
          <cell r="A348" t="str">
            <v>Шетпе ГКП Мангистаугаз</v>
          </cell>
          <cell r="B348">
            <v>373920</v>
          </cell>
        </row>
        <row r="349">
          <cell r="A349" t="str">
            <v>Шипасервис ТОО</v>
          </cell>
          <cell r="B349">
            <v>1845909.1</v>
          </cell>
        </row>
        <row r="350">
          <cell r="A350" t="str">
            <v>Шымкентский НПЗ</v>
          </cell>
          <cell r="B350">
            <v>3682541.85</v>
          </cell>
        </row>
        <row r="351">
          <cell r="A351" t="str">
            <v>Шымкентский Эль-Дос</v>
          </cell>
          <cell r="B351">
            <v>257103.33</v>
          </cell>
        </row>
        <row r="352">
          <cell r="A352" t="str">
            <v>Шырын ЧМП</v>
          </cell>
          <cell r="B352">
            <v>107420.24</v>
          </cell>
        </row>
        <row r="353">
          <cell r="A353" t="str">
            <v>Щит ТОО</v>
          </cell>
          <cell r="B353">
            <v>6612.5</v>
          </cell>
        </row>
        <row r="354">
          <cell r="A354" t="str">
            <v>Эколог ТОО</v>
          </cell>
          <cell r="B354">
            <v>26453.65</v>
          </cell>
        </row>
        <row r="355">
          <cell r="A355" t="str">
            <v>Элеком НПП ТОО</v>
          </cell>
          <cell r="B355">
            <v>587152.4</v>
          </cell>
        </row>
        <row r="356">
          <cell r="A356" t="str">
            <v>ЭлектроАвтоматика АО</v>
          </cell>
          <cell r="B356">
            <v>29256.67</v>
          </cell>
        </row>
        <row r="357">
          <cell r="A357" t="str">
            <v>Электромонтаж ЭЛМО  АО</v>
          </cell>
          <cell r="B357">
            <v>217670.28</v>
          </cell>
        </row>
        <row r="358">
          <cell r="A358" t="str">
            <v>Элнияз МП</v>
          </cell>
          <cell r="B358">
            <v>2522249.9700000002</v>
          </cell>
        </row>
        <row r="359">
          <cell r="A359" t="str">
            <v>Эмбамунайгаз ПФ РД КМГ</v>
          </cell>
          <cell r="B359">
            <v>163215664.58000001</v>
          </cell>
        </row>
        <row r="360">
          <cell r="A360" t="str">
            <v>Энергия ТОО</v>
          </cell>
          <cell r="B360">
            <v>19587.93</v>
          </cell>
        </row>
        <row r="361">
          <cell r="A361" t="str">
            <v>Энергомунай ТОО</v>
          </cell>
          <cell r="B361">
            <v>151201.16</v>
          </cell>
        </row>
        <row r="362">
          <cell r="A362" t="str">
            <v>Этилен АОЗТ</v>
          </cell>
          <cell r="B362">
            <v>1445850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ow r="2">
          <cell r="A2" t="str">
            <v>A B Commerce ТОО</v>
          </cell>
        </row>
      </sheetData>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2">
          <cell r="A2" t="str">
            <v>A B Commerce ТОО</v>
          </cell>
        </row>
      </sheetData>
      <sheetData sheetId="132">
        <row r="2">
          <cell r="A2" t="str">
            <v>A B Commerce ТОО</v>
          </cell>
        </row>
      </sheetData>
      <sheetData sheetId="133">
        <row r="2">
          <cell r="A2" t="str">
            <v>A B Commerce ТОО</v>
          </cell>
        </row>
      </sheetData>
      <sheetData sheetId="134">
        <row r="2">
          <cell r="A2" t="str">
            <v>A B Commerce ТОО</v>
          </cell>
        </row>
      </sheetData>
      <sheetData sheetId="135">
        <row r="2">
          <cell r="A2" t="str">
            <v>A B Commerce ТОО</v>
          </cell>
        </row>
      </sheetData>
      <sheetData sheetId="136">
        <row r="2">
          <cell r="A2" t="str">
            <v>A B Commerce ТОО</v>
          </cell>
        </row>
      </sheetData>
      <sheetData sheetId="137">
        <row r="2">
          <cell r="A2" t="str">
            <v>A B Commerce ТОО</v>
          </cell>
        </row>
      </sheetData>
      <sheetData sheetId="138"/>
      <sheetData sheetId="139"/>
      <sheetData sheetId="140">
        <row r="2">
          <cell r="A2" t="str">
            <v>A B Commerce ТОО</v>
          </cell>
        </row>
      </sheetData>
      <sheetData sheetId="141">
        <row r="2">
          <cell r="A2" t="str">
            <v>A B Commerce ТОО</v>
          </cell>
        </row>
      </sheetData>
      <sheetData sheetId="142">
        <row r="2">
          <cell r="A2" t="str">
            <v>A B Commerce ТОО</v>
          </cell>
        </row>
      </sheetData>
      <sheetData sheetId="143">
        <row r="2">
          <cell r="A2" t="str">
            <v>A B Commerce ТОО</v>
          </cell>
        </row>
      </sheetData>
      <sheetData sheetId="144">
        <row r="2">
          <cell r="A2" t="str">
            <v>A B Commerce ТОО</v>
          </cell>
        </row>
      </sheetData>
      <sheetData sheetId="145">
        <row r="2">
          <cell r="A2" t="str">
            <v>A B Commerce ТОО</v>
          </cell>
        </row>
      </sheetData>
      <sheetData sheetId="146">
        <row r="2">
          <cell r="A2" t="str">
            <v>A B Commerce ТОО</v>
          </cell>
        </row>
      </sheetData>
      <sheetData sheetId="147">
        <row r="2">
          <cell r="A2" t="str">
            <v>A B Commerce ТОО</v>
          </cell>
        </row>
      </sheetData>
      <sheetData sheetId="148">
        <row r="2">
          <cell r="A2" t="str">
            <v>A B Commerce ТОО</v>
          </cell>
        </row>
      </sheetData>
      <sheetData sheetId="149"/>
      <sheetData sheetId="150"/>
      <sheetData sheetId="151"/>
      <sheetData sheetId="152">
        <row r="2">
          <cell r="A2" t="str">
            <v>A B Commerce ТОО</v>
          </cell>
        </row>
      </sheetData>
      <sheetData sheetId="153">
        <row r="2">
          <cell r="A2" t="str">
            <v>A B Commerce ТОО</v>
          </cell>
        </row>
      </sheetData>
      <sheetData sheetId="154">
        <row r="2">
          <cell r="A2" t="str">
            <v>A B Commerce ТОО</v>
          </cell>
        </row>
      </sheetData>
      <sheetData sheetId="155">
        <row r="2">
          <cell r="A2" t="str">
            <v>A B Commerce ТОО</v>
          </cell>
        </row>
      </sheetData>
      <sheetData sheetId="156" refreshError="1"/>
      <sheetData sheetId="157">
        <row r="2">
          <cell r="A2" t="str">
            <v>A B Commerce ТОО</v>
          </cell>
        </row>
      </sheetData>
      <sheetData sheetId="158" refreshError="1"/>
      <sheetData sheetId="159" refreshError="1"/>
      <sheetData sheetId="16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группа"/>
      <sheetName val="Форма2"/>
      <sheetName val="Форма1"/>
      <sheetName val="Изменяемые данные"/>
      <sheetName val="Пр2"/>
      <sheetName val="факт 2005 г."/>
      <sheetName val="Financial ratios А3"/>
      <sheetName val="balans 3"/>
      <sheetName val="З"/>
      <sheetName val="1.411.1"/>
      <sheetName val="ОТиТБ"/>
      <sheetName val="Ден потоки"/>
      <sheetName val="00"/>
      <sheetName val="Haul cons"/>
      <sheetName val="Распределение прибыли"/>
      <sheetName val="Лист1"/>
      <sheetName val="СПгнг"/>
      <sheetName val="ремонт 25"/>
      <sheetName val="1610"/>
      <sheetName val="1210"/>
      <sheetName val="расчет прибыли"/>
      <sheetName val="амортиз_ввод"/>
      <sheetName val="НДС"/>
      <sheetName val="ГПЗ_ПОСД_Способ закупок"/>
      <sheetName val="Лист3"/>
      <sheetName val="пр 6 дох"/>
      <sheetName val="Расчет2000Прямой"/>
      <sheetName val="топливо"/>
      <sheetName val="Потребители"/>
      <sheetName val="ОборБалФормОтч"/>
      <sheetName val="Осн"/>
      <sheetName val="План закупок"/>
      <sheetName val="Командировочные расходы"/>
      <sheetName val="Ввод"/>
      <sheetName val="12 из 57 АЗС"/>
      <sheetName val="МО 0012"/>
      <sheetName val="  2.3.2"/>
      <sheetName val="точн2"/>
      <sheetName val="0. Данные"/>
      <sheetName val="name"/>
      <sheetName val="MS"/>
      <sheetName val="цены"/>
      <sheetName val="справка"/>
      <sheetName val="аренда цс"/>
      <sheetName val="KTG_m"/>
      <sheetName val="мат расходы"/>
      <sheetName val="Налоги на транспорт"/>
      <sheetName val="6 NK"/>
      <sheetName val="план07"/>
      <sheetName val="п11"/>
      <sheetName val="п25ЦТАИ"/>
      <sheetName val="п25"/>
      <sheetName val="п23"/>
      <sheetName val="п26"/>
      <sheetName val="п31"/>
      <sheetName val="п4"/>
      <sheetName val="п5"/>
      <sheetName val="п7"/>
      <sheetName val="п8"/>
      <sheetName val="Sheet1"/>
      <sheetName val="ОХР"/>
      <sheetName val="#ССЫЛКА"/>
      <sheetName val="Январь"/>
      <sheetName val="UNITPRICES"/>
      <sheetName val="Info"/>
      <sheetName val="Счет-ф"/>
      <sheetName val="Sheet3"/>
      <sheetName val="Sheet4"/>
      <sheetName val="Свод"/>
      <sheetName val="Исход"/>
      <sheetName val="янв"/>
      <sheetName val="Сдача "/>
      <sheetName val="14.1.2.2.(Услуги связи)"/>
      <sheetName val="s"/>
      <sheetName val="Добычанефти4"/>
      <sheetName val="поставкасравн13"/>
      <sheetName val="Преискурант"/>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PP&amp;E mvt for 2003"/>
      <sheetName val="аренда"/>
      <sheetName val="ДБСП_02_ 2002"/>
      <sheetName val="Справочник"/>
      <sheetName val="Баланс"/>
      <sheetName val="Лист1 (3)"/>
      <sheetName val="на 31.12.07 (4)"/>
      <sheetName val="CIP Dec 2006"/>
      <sheetName val="7.1"/>
      <sheetName val="всп"/>
      <sheetName val="свод2010г по гр."/>
      <sheetName val="КлассификаторЗнач"/>
      <sheetName val="Статьи затрат"/>
      <sheetName val="TB"/>
      <sheetName val="PR CN"/>
      <sheetName val="Ф3"/>
      <sheetName val="Income $"/>
      <sheetName val="3.ФОТ"/>
      <sheetName val="Бюдж-тенге"/>
      <sheetName val="Comp06"/>
      <sheetName val="предприятия"/>
      <sheetName val="оборудование"/>
      <sheetName val="SUN TB"/>
      <sheetName val="ЦентрЗатр"/>
      <sheetName val="ЕдИзм"/>
      <sheetName val="Предпр"/>
      <sheetName val="Assumptions"/>
      <sheetName val="эксп"/>
      <sheetName val="СписокТЭП"/>
      <sheetName val="C-Total Market"/>
      <sheetName val="I-Demand Drivers"/>
      <sheetName val="ECM_PP"/>
      <sheetName val="SAD Schedule"/>
      <sheetName val="Hidden"/>
      <sheetName val="ДС МЗК"/>
      <sheetName val="1БО"/>
      <sheetName val="EVA"/>
      <sheetName val="коэфф"/>
      <sheetName val="2БК"/>
      <sheetName val="3БО"/>
      <sheetName val="3БК"/>
      <sheetName val="5П"/>
      <sheetName val="4П"/>
      <sheetName val="WACC"/>
      <sheetName val="д.7.001"/>
      <sheetName val="3БК Инвестиции"/>
      <sheetName val="по 2007 году план на 2008 год"/>
      <sheetName val="Movements"/>
      <sheetName val="Изменяемые_данные"/>
      <sheetName val="Financial_ratios_А3"/>
      <sheetName val="факт_2005_г_"/>
      <sheetName val="balans_3"/>
      <sheetName val="Ден_потоки"/>
      <sheetName val="1_411_1"/>
      <sheetName val="Haul_cons"/>
      <sheetName val="Распределение_прибыли"/>
      <sheetName val="ремонт_25"/>
      <sheetName val="ФС-75"/>
      <sheetName val="ФСМн "/>
      <sheetName val="ФХ "/>
      <sheetName val="ФХС-40 "/>
      <sheetName val="ФХС-48 "/>
      <sheetName val="исп.см."/>
      <sheetName val="персонала"/>
      <sheetName val="2в"/>
      <sheetName val="общ-нефт"/>
      <sheetName val="2а (4)"/>
      <sheetName val="Индексы"/>
      <sheetName val="Текущие цены"/>
      <sheetName val="рабочий"/>
      <sheetName val="окраска"/>
      <sheetName val="Лист2"/>
      <sheetName val="Книга1"/>
      <sheetName val="5NK "/>
      <sheetName val="выданы таб № (от 25.01.12 ОК)"/>
      <sheetName val="F1002"/>
      <sheetName val="НДПИ"/>
      <sheetName val="расчет ГСМ НА 2013Г"/>
      <sheetName val="XLR_NoRangeSheet"/>
      <sheetName val="канат.прод."/>
      <sheetName val="Страхование ГПО охр.2"/>
      <sheetName val="ведомость"/>
      <sheetName val="26.04.2013 (2)"/>
      <sheetName val="2.2 ОтклОТМ"/>
      <sheetName val="1.3.2 ОТМ"/>
      <sheetName val="Курсы"/>
      <sheetName val="2008 ГСМ"/>
      <sheetName val="Плата за загрязнение "/>
      <sheetName val="Типограф"/>
      <sheetName val="NPV"/>
      <sheetName val="t0_name"/>
      <sheetName val="База"/>
      <sheetName val="Main Page"/>
      <sheetName val="L-1"/>
      <sheetName val="вознаграждение"/>
      <sheetName val="Пр3"/>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апрель"/>
      <sheetName val="рев на 09.06."/>
      <sheetName val="май"/>
      <sheetName val="март"/>
      <sheetName val="фев"/>
      <sheetName val="Запрос"/>
      <sheetName val="month"/>
      <sheetName val="линии"/>
      <sheetName val="счетчики"/>
      <sheetName val="Список"/>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PR_CN"/>
      <sheetName val="Treatment_Summary"/>
      <sheetName val="СВОД_Логистика"/>
      <sheetName val="_ 2_3_2"/>
      <sheetName val="ДД"/>
      <sheetName val="канц"/>
      <sheetName val="опотиз"/>
      <sheetName val="H3.100 Rollforward"/>
      <sheetName val="PKF-2005"/>
      <sheetName val="GAAP TB 31.12.01  detail p&amp;l"/>
      <sheetName val="Sheet2"/>
      <sheetName val="РСза 6-м 2012"/>
      <sheetName val="июнь"/>
      <sheetName val="4.Налоги"/>
      <sheetName val="Логистика"/>
      <sheetName val="потр"/>
      <sheetName val="СН"/>
      <sheetName val="Кабельная продукция"/>
      <sheetName val="Ком плат"/>
      <sheetName val="Списки"/>
      <sheetName val="УО"/>
      <sheetName val="Транспорт"/>
      <sheetName val="Depr"/>
      <sheetName val="Control"/>
      <sheetName val="VLOOKUP"/>
      <sheetName val="INPUTMASTER"/>
      <sheetName val="IFRS FS"/>
      <sheetName val="9-1"/>
      <sheetName val="4"/>
      <sheetName val="1-1"/>
      <sheetName val="1"/>
      <sheetName val="1 вариант  2009 "/>
      <sheetName val="XREF"/>
      <sheetName val="summary"/>
      <sheetName val="Инвест"/>
      <sheetName val="list"/>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B 1"/>
      <sheetName val="C 25"/>
      <sheetName val="A 100"/>
      <sheetName val="B_1"/>
      <sheetName val="C_25"/>
      <sheetName val="A_100"/>
      <sheetName val="2БО"/>
      <sheetName val="Cashflow"/>
      <sheetName val="14_1_2_2__Услуги связи_"/>
      <sheetName val="14_1_2_2__Услуги_связи_"/>
      <sheetName val=""/>
      <sheetName val="83"/>
      <sheetName val="Список документов"/>
      <sheetName val="с 01.08 по 17.10 = 1569 вагонов"/>
      <sheetName val="breakdown"/>
      <sheetName val="P&amp;L"/>
      <sheetName val="Provisions"/>
      <sheetName val="FA depreciation"/>
      <sheetName val="Strat 1H 2008"/>
      <sheetName val="Настройки"/>
      <sheetName val="Datasheet"/>
      <sheetName val="Лист 1"/>
      <sheetName val="ГБ"/>
      <sheetName val="Источник финансирования"/>
      <sheetName val="Месяцы"/>
      <sheetName val="ЭКРБ"/>
      <sheetName val="Способ закупки"/>
      <sheetName val="муз колледж"/>
      <sheetName val="EMPLANM"/>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Отд.расх"/>
      <sheetName val="стр.145 рос. исп"/>
      <sheetName val="7НК"/>
      <sheetName val="Допущения"/>
      <sheetName val="ремонтТ9"/>
      <sheetName val="34-143"/>
      <sheetName val="КАТО"/>
      <sheetName val="Loans out"/>
      <sheetName val="ОПГЗ"/>
      <sheetName val="План ГЗ"/>
      <sheetName val="Макро"/>
      <sheetName val="ФБ-1"/>
      <sheetName val="АСТВ"/>
      <sheetName val="Ф1"/>
      <sheetName val="ОПУ_сверка"/>
      <sheetName val="доходы и расходы "/>
      <sheetName val="8180 (8181,8182)"/>
      <sheetName val="8082"/>
      <sheetName val="8250"/>
      <sheetName val="8140"/>
      <sheetName val="8070"/>
      <sheetName val="8145"/>
      <sheetName val="8200"/>
      <sheetName val="8113"/>
      <sheetName val="8210"/>
      <sheetName val="2_Уст_у_ж.д._тупика"/>
      <sheetName val="амортизация"/>
      <sheetName val="Вариант2,1"/>
      <sheetName val="Цена"/>
      <sheetName val="станции"/>
      <sheetName val="IS-Cash"/>
      <sheetName val="Loan"/>
      <sheetName val="Input TI"/>
      <sheetName val="Б.мчас (П)"/>
      <sheetName val="Технический"/>
      <sheetName val="Prelim Cost"/>
      <sheetName val="700-H"/>
      <sheetName val="5.3. Усл. связи"/>
      <sheetName val="стр_145_рос__исп"/>
      <sheetName val="SAD_Schedule"/>
      <sheetName val="расчет_прибыли"/>
      <sheetName val="ГПЗ_ПОСД_Способ_закупок"/>
      <sheetName val="ДС_МЗК"/>
      <sheetName val="Отд_расх"/>
      <sheetName val=" По скв"/>
      <sheetName val="Проект"/>
      <sheetName val="1кв. "/>
      <sheetName val="2кв."/>
      <sheetName val="10 БО (kzt)"/>
      <sheetName val="общ.фонд  "/>
      <sheetName val="Бюджет"/>
      <sheetName val="3НК"/>
      <sheetName val="Все_по䀀歎쬂⾕⠠倀"/>
      <sheetName val=" 4"/>
      <sheetName val="собственный капитал"/>
      <sheetName val="Год"/>
      <sheetName val="Фонд"/>
      <sheetName val="Assump"/>
      <sheetName val="ЦЕХА"/>
      <sheetName val="общ скв"/>
      <sheetName val="сводУМЗ"/>
      <sheetName val="План произв-ва (мес.) (бюджет)"/>
      <sheetName val="Project Detail Inputs"/>
      <sheetName val="I KEY INFORMATION"/>
      <sheetName val="VI REVENUE OOD"/>
      <sheetName val="IIb P&amp;L short"/>
      <sheetName val="IV REVENUE ROOMS"/>
      <sheetName val="IV REVENUE  F&amp;B"/>
      <sheetName val="Бонды стр.341"/>
      <sheetName val="Parameters"/>
      <sheetName val="SBM Reserve"/>
      <sheetName val="Загрузка "/>
      <sheetName val="Все_по⠠렀ኣ㠾ኡ耾"/>
      <sheetName val="7  (3)"/>
      <sheetName val="Все_по䐀⩛ഀ䎃԰_x0000_缀"/>
      <sheetName val="Data"/>
      <sheetName val="Все_по/_x0000_耀S_x0000__x0000_缀"/>
      <sheetName val="Кнфиг сетка"/>
      <sheetName val="Все_по吀ᥢഀ榃԰_x0000_缀"/>
      <sheetName val="Все_по쬂᎕鐁ᘲ䠺"/>
      <sheetName val="расчет"/>
      <sheetName val="Текущие_цены"/>
      <sheetName val="ФСМн_"/>
      <sheetName val="ФХ_"/>
      <sheetName val="ФХС-40_"/>
      <sheetName val="ФХС-48_"/>
      <sheetName val="1_вариант__2009_"/>
      <sheetName val="Б_мчас_(П)"/>
      <sheetName val="I__Прогноз_доходов"/>
      <sheetName val="Все_по䐀⩛ഀ䎃԰"/>
      <sheetName val="Все_по/"/>
      <sheetName val="Все_по吀ᥢഀ榃԰"/>
      <sheetName val="july_03_pg8"/>
      <sheetName val="Общие"/>
      <sheetName val="титфин"/>
      <sheetName val="Пр.М"/>
      <sheetName val="Ф7"/>
      <sheetName val="Ф10"/>
      <sheetName val="Пр1"/>
      <sheetName val="Пр2.2"/>
      <sheetName val="Ф11"/>
      <sheetName val="Пр4 (2)"/>
      <sheetName val="Справка ИЦА"/>
      <sheetName val="Справка 2"/>
      <sheetName val="на 10.02.06"/>
      <sheetName val="_ССЫЛКА"/>
      <sheetName val="Пок"/>
      <sheetName val="Справка "/>
      <sheetName val="ЖГРЭС за 09.02.06"/>
      <sheetName val="Все_поԯ"/>
      <sheetName val="Пр4"/>
      <sheetName val="Расчеты ОСД"/>
      <sheetName val="Все_поԯ_x0000_缀_x0000__x0000__x0000_턀"/>
      <sheetName val="I. Прогноз доходов"/>
      <sheetName val="5NK_"/>
      <sheetName val="Main_Page"/>
      <sheetName val="Источник_финансирования"/>
      <sheetName val="Способ_закупки"/>
      <sheetName val="Зам_нгду-1(наг)"/>
      <sheetName val="Зам_нгду-1"/>
      <sheetName val="Зам_ОЭПУ(доб)"/>
      <sheetName val="Зам_нгду-2(наг)"/>
      <sheetName val="Зам_ОЭПУ(наг)"/>
      <sheetName val="сут_рап_снижПТО_по_мероп"/>
      <sheetName val="Заявлени+сдач_обх_по_22_02_12"/>
      <sheetName val="для_рекомендации_на_09_02_12г"/>
      <sheetName val="рев_на_09_06_"/>
      <sheetName val="IFRS_FS"/>
      <sheetName val="Список_документов"/>
      <sheetName val="с_01_08_по_17_10_=_1569_вагонов"/>
      <sheetName val="Лист_1"/>
      <sheetName val="Strat_1H_2008"/>
      <sheetName val="Т2"/>
      <sheetName val="пр-во"/>
      <sheetName val="Осн.показ"/>
      <sheetName val="DONNEES"/>
      <sheetName val="L202 - КПСБ"/>
      <sheetName val="Anlagevermögen"/>
      <sheetName val="22"/>
      <sheetName val="RSOILBAL"/>
      <sheetName val="Все_поԯ_x0000_缀_x0000__x0000__x0000_됀"/>
      <sheetName val="расш. себестоим."/>
      <sheetName val="расш реал"/>
      <sheetName val="расш ОАР"/>
      <sheetName val="Ф2"/>
      <sheetName val="Ф4"/>
      <sheetName val="CURCURS"/>
      <sheetName val="Пром1"/>
      <sheetName val="план"/>
      <sheetName val="Сводная по цехам"/>
      <sheetName val="НР"/>
      <sheetName val="ОАР"/>
      <sheetName val="РР"/>
      <sheetName val="MCC"/>
      <sheetName val="Все_по㐀ᕞഀ䞃԰_x0000_缀"/>
      <sheetName val="EXR"/>
      <sheetName val="Вход.данные"/>
      <sheetName val="SAPBEXfilters"/>
      <sheetName val="calc"/>
      <sheetName val="КОРП-1"/>
      <sheetName val="[ДБСП_02_ 2002.xls]___Syzdyk_22"/>
      <sheetName val="4НК"/>
      <sheetName val="[ДБСП_02_ 2002.xls]___Syzdykb_2"/>
      <sheetName val="[ДБСП_02_ 2002.xls]___Syzdyk_10"/>
      <sheetName val="[ДБСП_02_ 2002.xls]___Syzdykb_9"/>
      <sheetName val="[ДБСП_02_ 2002.xls]___Syzdykb_3"/>
      <sheetName val="[ДБСП_02_ 2002.xls]___Syzdykb_4"/>
      <sheetName val="[ДБСП_02_ 2002.xls]___Syzdykb_5"/>
      <sheetName val="[ДБСП_02_ 2002.xls]___Syzdykb_6"/>
      <sheetName val="[ДБСП_02_ 2002.xls]___Syzdykb_8"/>
      <sheetName val="[ДБСП_02_ 2002.xls]___Syzdykb_7"/>
      <sheetName val="[ДБСП_02_ 2002.xls]___Syzdyk_11"/>
      <sheetName val="[ДБСП_02_ 2002.xls]___Syzdyk_12"/>
      <sheetName val="Data-in"/>
      <sheetName val="[ДБСП_02_ 2002.xls]___Syzdyk_13"/>
      <sheetName val="[ДБСП_02_ 2002.xls]___Syzdyk_19"/>
      <sheetName val="[ДБСП_02_ 2002.xls]___Syzdyk_18"/>
      <sheetName val="[ДБСП_02_ 2002.xls]___Syzdyk_15"/>
      <sheetName val="[ДБСП_02_ 2002.xls]___Syzdyk_14"/>
      <sheetName val="[ДБСП_02_ 2002.xls]___Syzdyk_16"/>
      <sheetName val="[ДБСП_02_ 2002.xls]___Syzdyk_17"/>
      <sheetName val="Статьи"/>
      <sheetName val="[ДБСП_02_ 2002.xls]___Syzdyk_21"/>
      <sheetName val="[ДБСП_02_ 2002.xls]___Syzdyk_20"/>
      <sheetName val="___Syzdykb_2"/>
      <sheetName val="___Syzdyk_10"/>
      <sheetName val="___Syzdykb_9"/>
      <sheetName val="___Syzdykb_3"/>
      <sheetName val="___Syzdykb_4"/>
      <sheetName val="___Syzdykb_5"/>
      <sheetName val="___Syzdykb_6"/>
      <sheetName val="___Syzdykb_8"/>
      <sheetName val="___Syzdykb_7"/>
      <sheetName val="___Syzdyk_11"/>
      <sheetName val="___Syzdyk_12"/>
      <sheetName val="___Syzdyk_13"/>
      <sheetName val="___Syzdyk_19"/>
      <sheetName val="___Syzdyk_18"/>
      <sheetName val="___Syzdyk_15"/>
      <sheetName val="___Syzdyk_14"/>
      <sheetName val="___Syzdyk_16"/>
      <sheetName val="___Syzdyk_17"/>
      <sheetName val="___Syzdyk_21"/>
      <sheetName val="___Syzdyk_20"/>
      <sheetName val="[ДБСП_02_ 2002.xls]___Syzdyk_23"/>
      <sheetName val="[ДБСП_02_ 2002.xls]___Syzdyk_27"/>
      <sheetName val="[ДБСП_02_ 2002.xls]___Syzdyk_24"/>
      <sheetName val="[ДБСП_02_ 2002.xls]___Syzdyk_25"/>
      <sheetName val="[ДБСП_02_ 2002.xls]___Syzdyk_26"/>
      <sheetName val="[ДБСП_02_ 2002.xls]___Syzdyk_28"/>
      <sheetName val="[ДБСП_02_ 2002.xls]___Syzdyk_29"/>
      <sheetName val="[ДБСП_02_ 2002.xls]___Syzdyk_30"/>
      <sheetName val="[ДБСП_02_ 2002.xls]___Syzdyk_31"/>
      <sheetName val="[ДБСП_02_ 2002.xls]___Syzdyk_32"/>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12НК"/>
      <sheetName val="ТитулЛистОтч"/>
      <sheetName val="Все_по/_x0000_瀀G_x0000__x0000_ꀀ"/>
      <sheetName val="Все_по԰_x0000_缀_x0000__x0000__x0000_缀"/>
      <sheetName val="Все_по0_x0000_#_x0000__x0000_ꀀ"/>
      <sheetName val="Все_по0_x0000_Å_x0000__x0000_ꀀ"/>
      <sheetName val="Все_по㐀ᕞഀ䞃԰"/>
      <sheetName val="Все_по0"/>
      <sheetName val="Loans_out"/>
      <sheetName val="План_ГЗ"/>
      <sheetName val="доходы_и_расходы_"/>
      <sheetName val="B_11"/>
      <sheetName val="C_251"/>
      <sheetName val="A_1001"/>
      <sheetName val="14_1_2_2__Услуги_связи_1"/>
      <sheetName val="расш__себестоим_"/>
      <sheetName val="расш_реал"/>
      <sheetName val="расш_ОАР"/>
      <sheetName val="муз_колледж"/>
      <sheetName val="консалт"/>
      <sheetName val="Sample"/>
      <sheetName val="Свод за 2008г"/>
      <sheetName val="ДИП проч"/>
      <sheetName val="ДМИР НОВЫЙ"/>
      <sheetName val="ДУП проч"/>
      <sheetName val="Тип пункта плана"/>
      <sheetName val="Добыча_нефти45"/>
      <sheetName val="Продактс_капвл5"/>
      <sheetName val="поставка_сравн135"/>
      <sheetName val="Капвл_всего5"/>
      <sheetName val="Инв_Прог225"/>
      <sheetName val="Все_пок23_245"/>
      <sheetName val="План_закупок3"/>
      <sheetName val="Командировочные_расходы3"/>
      <sheetName val="12_из_57_АЗС3"/>
      <sheetName val="МО_00123"/>
      <sheetName val="из_сем5"/>
      <sheetName val="__2_3_25"/>
      <sheetName val="0__Данные3"/>
      <sheetName val="аренда_цс3"/>
      <sheetName val="пр_6_дох3"/>
      <sheetName val="мат_расходы3"/>
      <sheetName val="Налоги_на_транспорт3"/>
      <sheetName val="6_NK3"/>
      <sheetName val="Сдача_3"/>
      <sheetName val="ДБСП_02__20023"/>
      <sheetName val="свод2010г_по_гр_3"/>
      <sheetName val="Статьи_затрат3"/>
      <sheetName val="14_1_2_2_(Услуги_связи)3"/>
      <sheetName val="Income_$3"/>
      <sheetName val="3_ФОТ3"/>
      <sheetName val="2а_(4)3"/>
      <sheetName val="выданы_таб_№_(от_25_01_12_ОК)3"/>
      <sheetName val="по_2007_году_план_на_2008_год3"/>
      <sheetName val="Изменяемые_данные3"/>
      <sheetName val="расчет_ГСМ_НА_2013Г3"/>
      <sheetName val="Страхование_ГПО_охр_23"/>
      <sheetName val="канат_прод_3"/>
      <sheetName val="исп_см_3"/>
      <sheetName val="Financial_ratios_А33"/>
      <sheetName val="факт_2005_г_3"/>
      <sheetName val="balans_33"/>
      <sheetName val="1_411_13"/>
      <sheetName val="Ден_потоки3"/>
      <sheetName val="Haul_cons3"/>
      <sheetName val="Распределение_прибыли3"/>
      <sheetName val="PP&amp;E_mvt_for_20033"/>
      <sheetName val="SUN_TB3"/>
      <sheetName val="7_13"/>
      <sheetName val="Лист1_(3)3"/>
      <sheetName val="на_31_12_07_(4)3"/>
      <sheetName val="CIP_Dec_20063"/>
      <sheetName val="C-Total_Market3"/>
      <sheetName val="I-Demand_Drivers3"/>
      <sheetName val="2_2_ОтклОТМ3"/>
      <sheetName val="1_3_2_ОТМ3"/>
      <sheetName val="д_7_0013"/>
      <sheetName val="3БК_Инвестиции3"/>
      <sheetName val="2008_ГСМ3"/>
      <sheetName val="Плата_за_загрязнение_3"/>
      <sheetName val="26_04_2013_(2)3"/>
      <sheetName val="СВОД_Логистика3"/>
      <sheetName val="Treatment_Summary3"/>
      <sheetName val="4_Налоги1"/>
      <sheetName val="ремонт_253"/>
      <sheetName val="PR_CN3"/>
      <sheetName val="__2_3_26"/>
      <sheetName val="Кабельная_продукция2"/>
      <sheetName val="Ком_плат2"/>
      <sheetName val="SAD_Schedule1"/>
      <sheetName val="расчет_прибыли1"/>
      <sheetName val="ГПЗ_ПОСД_Способ_закупок1"/>
      <sheetName val="ДС_МЗК1"/>
      <sheetName val="H3_100_Rollforward1"/>
      <sheetName val="GAAP_TB_31_12_01__detail_p&amp;l1"/>
      <sheetName val="РСза_6-м_20121"/>
      <sheetName val="Отд_расх1"/>
      <sheetName val="стр_145_рос__исп1"/>
      <sheetName val="ЦФО"/>
      <sheetName val="наличие_НДС"/>
      <sheetName val="Тип_учета"/>
      <sheetName val="объекты обществаКокшетау"/>
      <sheetName val="Фин. пок-ли"/>
      <sheetName val="PP_E mvt for 2003"/>
      <sheetName val="Brand valuation"/>
      <sheetName val="Все_по԰_x0000_缀_x0000__x0000__x0000_퐀"/>
      <sheetName val="IS"/>
      <sheetName val="Все_по예썘/_x0000_쀀_x001f__x0000_"/>
      <sheetName val="[ДБСП_02_ 2002.xls]___Syzdyk_34"/>
      <sheetName val="[ДБСП_02_ 2002.xls]___Syzdyk_33"/>
      <sheetName val="[ДБСП_02_ 2002.xls]___Syzdyk_39"/>
      <sheetName val="[ДБСП_02_ 2002.xls]___Syzdyk_35"/>
      <sheetName val="[ДБСП_02_ 2002.xls]___Syzdyk_36"/>
      <sheetName val="[ДБСП_02_ 2002.xls]___Syzdyk_37"/>
      <sheetName val="[ДБСП_02_ 2002.xls]___Syzdyk_38"/>
      <sheetName val="данн"/>
      <sheetName val="H"/>
      <sheetName val="2@"/>
      <sheetName val="Презентация"/>
      <sheetName val="Отчет_Компания"/>
      <sheetName val="PLM"/>
      <sheetName val="коммент"/>
      <sheetName val="IB"/>
      <sheetName val="2019"/>
      <sheetName val="PL"/>
      <sheetName val="ББ"/>
      <sheetName val="ДДС"/>
      <sheetName val="Бюджет 2019"/>
      <sheetName val="Бюджет 2020"/>
      <sheetName val="Petroleum"/>
      <sheetName val="Задействованность (%U)"/>
      <sheetName val="Обслуживание (𝑬𝒇)"/>
      <sheetName val="Ремонты (%Rep)"/>
      <sheetName val="рев ДФ (св)"/>
      <sheetName val="общ"/>
      <sheetName val="[ДБСП_02_ 2002.xls]___Syzdyk_40"/>
      <sheetName val="[ДБСП_02_ 2002.xls]___Syzdyk_41"/>
      <sheetName val="[ДБСП_02_ 2002.xls]___Syzdyk_42"/>
      <sheetName val="[ДБСП_02_ 2002.xls]___Syzdyk_43"/>
      <sheetName val="[ДБСП_02_ 2002.xls]___Syzdyk_54"/>
      <sheetName val="Input 2"/>
      <sheetName val="[ДБСП_02_ 2002.xls]___Syzdyk_44"/>
      <sheetName val="[ДБСП_02_ 2002.xls]___Syzdyk_45"/>
      <sheetName val="[ДБСП_02_ 2002.xls]___Syzdyk_46"/>
      <sheetName val="[ДБСП_02_ 2002.xls]___Syzdyk_49"/>
      <sheetName val="[ДБСП_02_ 2002.xls]___Syzdyk_47"/>
      <sheetName val="[ДБСП_02_ 2002.xls]___Syzdyk_48"/>
      <sheetName val="[ДБСП_02_ 2002.xls]___Syzdyk_50"/>
      <sheetName val="[ДБСП_02_ 2002.xls]___Syzdyk_51"/>
      <sheetName val="[ДБСП_02_ 2002.xls]___Syzdyk_53"/>
      <sheetName val="[ДБСП_02_ 2002.xls]___Syzdyk_52"/>
      <sheetName val="[ДБСП_02_ 2002.xls]___Syzdyk_55"/>
      <sheetName val="1NK"/>
      <sheetName val="Налоги"/>
      <sheetName val="[ДБСП_02_ 2002.xls]___Syzdyk_56"/>
      <sheetName val="[ДБСП_02_ 2002.xls]___Syzdyk_57"/>
      <sheetName val="[ДБСП_02_ 2002.xls]___Syzdyk_58"/>
      <sheetName val="[ДБСП_02_ 2002.xls]___Syzdyk_59"/>
      <sheetName val="[ДБСП_02_ 2002.xls]___Syzdyk_61"/>
      <sheetName val="[ДБСП_02_ 2002.xls]___Syzdyk_60"/>
      <sheetName val="[ДБСП_02_ 2002.xls]___Syzdyk_62"/>
      <sheetName val="[ДБСП_02_ 2002.xls]___Syzdyk_63"/>
      <sheetName val="[ДБСП_02_ 2002.xls]___Syzdyk_64"/>
      <sheetName val="[ДБСП_02_ 2002.xls]___Syzdyk_65"/>
      <sheetName val="[ДБСП_02_ 2002.xls]___Syzdyk_67"/>
      <sheetName val="[ДБСП_02_ 2002.xls]___Syzdyk_66"/>
      <sheetName val="[ДБСП_02_ 2002.xls]___Syzdyk_69"/>
      <sheetName val="[ДБСП_02_ 2002.xls]___Syzdyk_68"/>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ДБСП_02_ 2002.xls]___Syzdyk_74"/>
      <sheetName val="[ДБСП_02_ 2002.xls]___Syzdyk_70"/>
      <sheetName val="[ДБСП_02_ 2002.xls]___Syzdyk_71"/>
      <sheetName val="[ДБСП_02_ 2002.xls]___Syzdyk_72"/>
      <sheetName val="[ДБСП_02_ 2002.xls]___Syzdyk_73"/>
      <sheetName val="[ДБСП_02_ 2002.xls]___Syzdyk_76"/>
      <sheetName val="[ДБСП_02_ 2002.xls]___Syzdyk_75"/>
      <sheetName val="[ДБСП_02_ 2002.xls]___Syzdyk_77"/>
      <sheetName val="[ДБСП_02_ 2002.xls]___Syzdyk_79"/>
      <sheetName val="[ДБСП_02_ 2002.xls]___Syzdyk_78"/>
      <sheetName val="[ДБСП_02_ 2002.xls]___Syzdyk_81"/>
      <sheetName val="[ДБСП_02_ 2002.xls]___Syzdyk_80"/>
      <sheetName val="[ДБСП_02_ 2002.xls]___Syzdyk_83"/>
      <sheetName val="[ДБСП_02_ 2002.xls]___Syzdyk_82"/>
      <sheetName val="Схема доплат"/>
      <sheetName val="Повышающие коэф ОМГ"/>
      <sheetName val="TARIF2"/>
      <sheetName val="17-21 апреля"/>
      <sheetName val="Все_поက_x0000_퀀ѫ爃䅄/"/>
      <sheetName val="показатели"/>
      <sheetName val="Лист4"/>
      <sheetName val="Лист1 (2)"/>
      <sheetName val="[ДБСП_02_ 2002.xls]___Syzdyk_84"/>
      <sheetName val="[ДБСП_02_ 2002.xls]___Syzdyk_88"/>
      <sheetName val="[ДБСП_02_ 2002.xls]___Syzdyk_87"/>
      <sheetName val="[ДБСП_02_ 2002.xls]___Syzdyk_85"/>
      <sheetName val="[ДБСП_02_ 2002.xls]___Syzdyk_86"/>
      <sheetName val="[ДБСП_02_ 2002.xls]___Syzdyk_89"/>
      <sheetName val="[ДБСП_02_ 2002.xls]___Syzdyk_90"/>
      <sheetName val="[ДБСП_02_ 2002.xls]___Syzdyk_91"/>
      <sheetName val="лим_пр _затр"/>
      <sheetName val="Все_по예썘/"/>
      <sheetName val="___Syzdykbaeva__________Docum_2"/>
      <sheetName val="___Syzdykbaeva__________Docum_3"/>
      <sheetName val="[ДБСП_02_ 2002.xls]___Syzdy_204"/>
      <sheetName val="[ДБСП_02_ 2002.xls]___Syzdyk_95"/>
      <sheetName val="[ДБСП_02_ 2002.xls]___Syzdyk_92"/>
      <sheetName val="[ДБСП_02_ 2002.xls]___Syzdyk_93"/>
      <sheetName val="[ДБСП_02_ 2002.xls]___Syzdyk_94"/>
      <sheetName val="[ДБСП_02_ 2002.xls]___Syzdyk_97"/>
      <sheetName val="[ДБСП_02_ 2002.xls]___Syzdyk_96"/>
      <sheetName val="[ДБСП_02_ 2002.xls]___Syzdy_104"/>
      <sheetName val="[ДБСП_02_ 2002.xls]___Syzdyk_98"/>
      <sheetName val="[ДБСП_02_ 2002.xls]___Syzdyk_99"/>
      <sheetName val="[ДБСП_02_ 2002.xls]___Syzdy_100"/>
      <sheetName val="[ДБСП_02_ 2002.xls]___Syzdy_101"/>
      <sheetName val="[ДБСП_02_ 2002.xls]___Syzdy_102"/>
      <sheetName val="[ДБСП_02_ 2002.xls]___Syzdy_103"/>
      <sheetName val="[ДБСП_02_ 2002.xls]___Syzdy_106"/>
      <sheetName val="[ДБСП_02_ 2002.xls]___Syzdy_105"/>
      <sheetName val="[ДБСП_02_ 2002.xls]___Syzdy_109"/>
      <sheetName val="[ДБСП_02_ 2002.xls]___Syzdy_107"/>
      <sheetName val="[ДБСП_02_ 2002.xls]___Syzdy_108"/>
      <sheetName val="[ДБСП_02_ 2002.xls]___Syzdy_113"/>
      <sheetName val="[ДБСП_02_ 2002.xls]___Syzdy_110"/>
      <sheetName val="[ДБСП_02_ 2002.xls]___Syzdy_111"/>
      <sheetName val="[ДБСП_02_ 2002.xls]___Syzdy_112"/>
      <sheetName val="[ДБСП_02_ 2002.xls]___Syzdy_115"/>
      <sheetName val="[ДБСП_02_ 2002.xls]___Syzdy_114"/>
      <sheetName val="[ДБСП_02_ 2002.xls]___Syzdy_117"/>
      <sheetName val="[ДБСП_02_ 2002.xls]___Syzdy_116"/>
      <sheetName val="[ДБСП_02_ 2002.xls]___Syzdy_123"/>
      <sheetName val="[ДБСП_02_ 2002.xls]___Syzdy_119"/>
      <sheetName val="[ДБСП_02_ 2002.xls]___Syzdy_118"/>
      <sheetName val="[ДБСП_02_ 2002.xls]___Syzdy_120"/>
      <sheetName val="[ДБСП_02_ 2002.xls]___Syzdy_121"/>
      <sheetName val="[ДБСП_02_ 2002.xls]___Syzdy_122"/>
      <sheetName val="[ДБСП_02_ 2002.xls]___Syzdy_125"/>
      <sheetName val="[ДБСП_02_ 2002.xls]___Syzdy_124"/>
      <sheetName val="[ДБСП_02_ 2002.xls]___Syzdy_126"/>
      <sheetName val="[ДБСП_02_ 2002.xls]___Syzdy_127"/>
      <sheetName val="[ДБСП_02_ 2002.xls]___Syzdy_129"/>
      <sheetName val="[ДБСП_02_ 2002.xls]___Syzdy_128"/>
      <sheetName val="[ДБСП_02_ 2002.xls]___Syzdy_130"/>
      <sheetName val="[ДБСП_02_ 2002.xls]___Syzdy_131"/>
      <sheetName val="[ДБСП_02_ 2002.xls]___Syzdy_134"/>
      <sheetName val="[ДБСП_02_ 2002.xls]___Syzdy_133"/>
      <sheetName val="[ДБСП_02_ 2002.xls]___Syzdy_132"/>
      <sheetName val="[ДБСП_02_ 2002.xls]___Syzdy_139"/>
      <sheetName val="[ДБСП_02_ 2002.xls]___Syzdy_135"/>
      <sheetName val="[ДБСП_02_ 2002.xls]___Syzdy_136"/>
      <sheetName val="[ДБСП_02_ 2002.xls]___Syzdy_137"/>
      <sheetName val="[ДБСП_02_ 2002.xls]___Syzdy_138"/>
      <sheetName val="[ДБСП_02_ 2002.xls]___Syzdy_168"/>
      <sheetName val="[ДБСП_02_ 2002.xls]___Syzdy_140"/>
      <sheetName val="[ДБСП_02_ 2002.xls]___Syzdy_145"/>
      <sheetName val="[ДБСП_02_ 2002.xls]___Syzdy_141"/>
      <sheetName val="[ДБСП_02_ 2002.xls]___Syzdy_142"/>
      <sheetName val="[ДБСП_02_ 2002.xls]___Syzdy_143"/>
      <sheetName val="[ДБСП_02_ 2002.xls]___Syzdy_144"/>
      <sheetName val="[ДБСП_02_ 2002.xls]___Syzdy_151"/>
      <sheetName val="[ДБСП_02_ 2002.xls]___Syzdy_150"/>
      <sheetName val="[ДБСП_02_ 2002.xls]___Syzdy_146"/>
      <sheetName val="[ДБСП_02_ 2002.xls]___Syzdy_147"/>
      <sheetName val="[ДБСП_02_ 2002.xls]___Syzdy_148"/>
      <sheetName val="[ДБСП_02_ 2002.xls]___Syzdy_149"/>
      <sheetName val="[ДБСП_02_ 2002.xls]___Syzdy_152"/>
      <sheetName val="[ДБСП_02_ 2002.xls]___Syzdy_154"/>
      <sheetName val="[ДБСП_02_ 2002.xls]___Syzdy_153"/>
      <sheetName val="[ДБСП_02_ 2002.xls]___Syzdy_157"/>
      <sheetName val="[ДБСП_02_ 2002.xls]___Syzdy_155"/>
      <sheetName val="[ДБСП_02_ 2002.xls]___Syzdy_156"/>
      <sheetName val="[ДБСП_02_ 2002.xls]___Syzdy_158"/>
      <sheetName val="[ДБСП_02_ 2002.xls]___Syzdy_159"/>
      <sheetName val="[ДБСП_02_ 2002.xls]___Syzdy_160"/>
      <sheetName val="[ДБСП_02_ 2002.xls]___Syzdy_161"/>
      <sheetName val="[ДБСП_02_ 2002.xls]___Syzdy_163"/>
      <sheetName val="[ДБСП_02_ 2002.xls]___Syzdy_162"/>
      <sheetName val="[ДБСП_02_ 2002.xls]___Syzdy_164"/>
      <sheetName val="[ДБСП_02_ 2002.xls]___Syzdy_165"/>
      <sheetName val="[ДБСП_02_ 2002.xls]___Syzdy_166"/>
      <sheetName val="[ДБСП_02_ 2002.xls]___Syzdy_167"/>
      <sheetName val="[ДБСП_02_ 2002.xls]___Syzdy_169"/>
      <sheetName val="[ДБСП_02_ 2002.xls]___Syzdy_172"/>
      <sheetName val="[ДБСП_02_ 2002.xls]___Syzdy_170"/>
      <sheetName val="[ДБСП_02_ 2002.xls]___Syzdy_171"/>
      <sheetName val="[ДБСП_02_ 2002.xls]___Syzdy_173"/>
      <sheetName val="[ДБСП_02_ 2002.xls]___Syzdy_175"/>
      <sheetName val="[ДБСП_02_ 2002.xls]___Syzdy_174"/>
      <sheetName val="[ДБСП_02_ 2002.xls]___Syzdy_176"/>
      <sheetName val="[ДБСП_02_ 2002.xls]___Syzdy_177"/>
      <sheetName val="[ДБСП_02_ 2002.xls]___Syzdy_179"/>
      <sheetName val="[ДБСП_02_ 2002.xls]___Syzdy_178"/>
      <sheetName val="[ДБСП_02_ 2002.xls]___Syzdy_180"/>
      <sheetName val="[ДБСП_02_ 2002.xls]___Syzdy_191"/>
      <sheetName val="[ДБСП_02_ 2002.xls]___Syzdy_187"/>
      <sheetName val="[ДБСП_02_ 2002.xls]___Syzdy_181"/>
      <sheetName val="[ДБСП_02_ 2002.xls]___Syzdy_182"/>
      <sheetName val="[ДБСП_02_ 2002.xls]___Syzdy_183"/>
      <sheetName val="[ДБСП_02_ 2002.xls]___Syzdy_184"/>
      <sheetName val="[ДБСП_02_ 2002.xls]___Syzdy_185"/>
      <sheetName val="[ДБСП_02_ 2002.xls]___Syzdy_186"/>
      <sheetName val="[ДБСП_02_ 2002.xls]___Syzdy_188"/>
      <sheetName val="[ДБСП_02_ 2002.xls]___Syzdy_189"/>
      <sheetName val="[ДБСП_02_ 2002.xls]___Syzdy_190"/>
      <sheetName val="[ДБСП_02_ 2002.xls]___Syzdy_192"/>
      <sheetName val="[ДБСП_02_ 2002.xls]___Syzdy_193"/>
      <sheetName val="[ДБСП_02_ 2002.xls]___Syzdy_194"/>
      <sheetName val="[ДБСП_02_ 2002.xls]___Syzdy_195"/>
      <sheetName val="[ДБСП_02_ 2002.xls]___Syzdy_196"/>
      <sheetName val="[ДБСП_02_ 2002.xls]___Syzdy_197"/>
      <sheetName val="[ДБСП_02_ 2002.xls]___Syzdy_198"/>
      <sheetName val="[ДБСП_02_ 2002.xls]___Syzdy_199"/>
      <sheetName val="[ДБСП_02_ 2002.xls]___Syzdy_200"/>
      <sheetName val="[ДБСП_02_ 2002.xls]___Syzdy_201"/>
      <sheetName val="[ДБСП_02_ 2002.xls]___Syzdy_202"/>
      <sheetName val="[ДБСП_02_ 2002.xls]___Syzdy_203"/>
      <sheetName val="[ДБСП_02_ 2002.xls]___Syzdy_205"/>
      <sheetName val="[ДБСП_02_ 2002.xls]___Syzdy_206"/>
      <sheetName val="[ДБСП_02_ 2002.xls]___Syzdy_207"/>
      <sheetName val="[ДБСП_02_ 2002.xls]___Syzdy_208"/>
      <sheetName val="[ДБСП_02_ 2002.xls]___Syzdy_214"/>
      <sheetName val="[ДБСП_02_ 2002.xls]___Syzdy_209"/>
      <sheetName val="[ДБСП_02_ 2002.xls]___Syzdy_210"/>
      <sheetName val="[ДБСП_02_ 2002.xls]___Syzdy_211"/>
      <sheetName val="[ДБСП_02_ 2002.xls]___Syzdy_212"/>
      <sheetName val="[ДБСП_02_ 2002.xls]___Syzdy_213"/>
      <sheetName val="[ДБСП_02_ 2002.xls]___Syzdy_246"/>
      <sheetName val="[ДБСП_02_ 2002.xls]___Syzdy_241"/>
      <sheetName val="[ДБСП_02_ 2002.xls]___Syzdy_233"/>
      <sheetName val="[ДБСП_02_ 2002.xls]___Syzdy_215"/>
      <sheetName val="[ДБСП_02_ 2002.xls]___Syzdy_217"/>
      <sheetName val="[ДБСП_02_ 2002.xls]___Syzdy_216"/>
      <sheetName val="[ДБСП_02_ 2002.xls]___Syzdy_228"/>
      <sheetName val="[ДБСП_02_ 2002.xls]___Syzdy_218"/>
      <sheetName val="[ДБСП_02_ 2002.xls]___Syzdy_219"/>
      <sheetName val="[ДБСП_02_ 2002.xls]___Syzdy_220"/>
      <sheetName val="[ДБСП_02_ 2002.xls]___Syzdy_221"/>
      <sheetName val="[ДБСП_02_ 2002.xls]___Syzdy_222"/>
      <sheetName val="[ДБСП_02_ 2002.xls]___Syzdy_224"/>
      <sheetName val="[ДБСП_02_ 2002.xls]___Syzdy_223"/>
      <sheetName val="[ДБСП_02_ 2002.xls]___Syzdy_227"/>
      <sheetName val="[ДБСП_02_ 2002.xls]___Syzdy_226"/>
      <sheetName val="[ДБСП_02_ 2002.xls]___Syzdy_225"/>
      <sheetName val="[ДБСП_02_ 2002.xls]___Syzdy_230"/>
      <sheetName val="[ДБСП_02_ 2002.xls]___Syzdy_229"/>
      <sheetName val="[ДБСП_02_ 2002.xls]___Syzdy_231"/>
      <sheetName val="[ДБСП_02_ 2002.xls]___Syzdy_232"/>
      <sheetName val="[ДБСП_02_ 2002.xls]___Syzdy_235"/>
      <sheetName val="[ДБСП_02_ 2002.xls]___Syzdy_234"/>
      <sheetName val="[ДБСП_02_ 2002.xls]___Syzdy_236"/>
      <sheetName val="[ДБСП_02_ 2002.xls]___Syzdy_239"/>
      <sheetName val="[ДБСП_02_ 2002.xls]___Syzdy_237"/>
      <sheetName val="[ДБСП_02_ 2002.xls]___Syzdy_238"/>
      <sheetName val="[ДБСП_02_ 2002.xls]___Syzdy_240"/>
      <sheetName val="[ДБСП_02_ 2002.xls]___Syzdy_242"/>
      <sheetName val="[ДБСП_02_ 2002.xls]___Syzdy_243"/>
      <sheetName val="[ДБСП_02_ 2002.xls]___Syzdy_244"/>
      <sheetName val="[ДБСП_02_ 2002.xls]___Syzdy_245"/>
      <sheetName val="[ДБСП_02_ 2002.xls]___Syzdy_247"/>
      <sheetName val="[ДБСП_02_ 2002.xls]___Syzdy_249"/>
      <sheetName val="[ДБСП_02_ 2002.xls]___Syzdy_248"/>
      <sheetName val="[ДБСП_02_ 2002.xls]___Syzdy_250"/>
      <sheetName val="[ДБСП_02_ 2002.xls]___Syzdy_251"/>
      <sheetName val="материалы"/>
      <sheetName val="КОНФИГУРАЦИЯ"/>
      <sheetName val="Курс"/>
      <sheetName val="Консол_ф1"/>
      <sheetName val="Все_поက"/>
      <sheetName val="все-доб.осн ГТМ (+-) (2)"/>
      <sheetName val="pip.summ."/>
      <sheetName val="LEAD"/>
      <sheetName val="Rollforward"/>
      <sheetName val="ИП_ДО_БЛ "/>
      <sheetName val="макропоказ"/>
      <sheetName val="[ДБСП_02_ 2002.xls]___Syzdy_266"/>
      <sheetName val="[ДБСП_02_ 2002.xls]___Syzdy_265"/>
      <sheetName val="[ДБСП_02_ 2002.xls]___Syzdy_257"/>
      <sheetName val="[ДБСП_02_ 2002.xls]___Syzdy_254"/>
      <sheetName val="[ДБСП_02_ 2002.xls]___Syzdy_252"/>
      <sheetName val="[ДБСП_02_ 2002.xls]___Syzdy_253"/>
      <sheetName val="[ДБСП_02_ 2002.xls]___Syzdy_255"/>
      <sheetName val="[ДБСП_02_ 2002.xls]___Syzdy_256"/>
      <sheetName val="[ДБСП_02_ 2002.xls]___Syzdy_258"/>
      <sheetName val="[ДБСП_02_ 2002.xls]___Syzdy_260"/>
      <sheetName val="[ДБСП_02_ 2002.xls]___Syzdy_259"/>
      <sheetName val="[ДБСП_02_ 2002.xls]___Syzdy_261"/>
      <sheetName val="[ДБСП_02_ 2002.xls]___Syzdy_262"/>
      <sheetName val="[ДБСП_02_ 2002.xls]___Syzdy_263"/>
      <sheetName val="[ДБСП_02_ 2002.xls]___Syzdy_264"/>
      <sheetName val="[ДБСП_02_ 2002.xls]___Syzdy_267"/>
      <sheetName val="[ДБСП_02_ 2002.xls]___Syzdy_268"/>
      <sheetName val="[ДБСП_02_ 2002.xls]___Syzdy_287"/>
      <sheetName val="[ДБСП_02_ 2002.xls]___Syzdy_283"/>
      <sheetName val="[ДБСП_02_ 2002.xls]___Syzdy_280"/>
      <sheetName val="[ДБСП_02_ 2002.xls]___Syzdy_269"/>
      <sheetName val="[ДБСП_02_ 2002.xls]___Syzdy_270"/>
      <sheetName val="[ДБСП_02_ 2002.xls]___Syzdy_271"/>
      <sheetName val="[ДБСП_02_ 2002.xls]___Syzdy_272"/>
      <sheetName val="[ДБСП_02_ 2002.xls]___Syzdy_273"/>
      <sheetName val="[ДБСП_02_ 2002.xls]___Syzdy_274"/>
      <sheetName val="[ДБСП_02_ 2002.xls]___Syzdy_275"/>
      <sheetName val="[ДБСП_02_ 2002.xls]___Syzdy_276"/>
      <sheetName val="[ДБСП_02_ 2002.xls]___Syzdy_277"/>
      <sheetName val="[ДБСП_02_ 2002.xls]___Syzdy_279"/>
      <sheetName val="[ДБСП_02_ 2002.xls]___Syzdy_278"/>
      <sheetName val="[ДБСП_02_ 2002.xls]___Syzdy_281"/>
      <sheetName val="[ДБСП_02_ 2002.xls]___Syzdy_282"/>
      <sheetName val="[ДБСП_02_ 2002.xls]___Syzdy_284"/>
      <sheetName val="[ДБСП_02_ 2002.xls]___Syzdy_285"/>
      <sheetName val="[ДБСП_02_ 2002.xls]___Syzdy_286"/>
      <sheetName val="[ДБСП_02_ 2002.xls]___Syzdy_288"/>
      <sheetName val="[ДБСП_02_ 2002.xls]___Syzdy_289"/>
      <sheetName val="[ДБСП_02_ 2002.xls]___Syzdy_290"/>
      <sheetName val="[ДБСП_02_ 2002.xls]___Syzdy_292"/>
      <sheetName val="[ДБСП_02_ 2002.xls]___Syzdy_291"/>
      <sheetName val="[ДБСП_02_ 2002.xls]___Syzdy_294"/>
      <sheetName val="[ДБСП_02_ 2002.xls]___Syzdy_293"/>
      <sheetName val="Product Assumptions"/>
      <sheetName val="объемы"/>
      <sheetName val="Вход"/>
      <sheetName val="CPI"/>
      <sheetName val="[ДБСП_02_ 2002.xls]___Syzdy_304"/>
      <sheetName val="[ДБСП_02_ 2002.xls]___Syzdy_297"/>
      <sheetName val="[ДБСП_02_ 2002.xls]___Syzdy_295"/>
      <sheetName val="[ДБСП_02_ 2002.xls]___Syzdy_296"/>
      <sheetName val="[ДБСП_02_ 2002.xls]___Syzdy_301"/>
      <sheetName val="[ДБСП_02_ 2002.xls]___Syzdy_298"/>
      <sheetName val="[ДБСП_02_ 2002.xls]___Syzdy_299"/>
      <sheetName val="[ДБСП_02_ 2002.xls]___Syzdy_300"/>
      <sheetName val="[ДБСП_02_ 2002.xls]___Syzdy_302"/>
      <sheetName val="[ДБСП_02_ 2002.xls]___Syzdy_303"/>
      <sheetName val="[ДБСП_02_ 2002.xls]___Syzdy_305"/>
      <sheetName val="[ДБСП_02_ 2002.xls]___Syzdy_306"/>
      <sheetName val="ТЭП_август_2003"/>
    </sheetNames>
    <sheetDataSet>
      <sheetData sheetId="0">
        <row r="1">
          <cell r="G1" t="str">
            <v xml:space="preserve"> </v>
          </cell>
        </row>
      </sheetData>
      <sheetData sheetId="1">
        <row r="1">
          <cell r="G1" t="str">
            <v/>
          </cell>
        </row>
      </sheetData>
      <sheetData sheetId="2">
        <row r="11">
          <cell r="F11">
            <v>193.8</v>
          </cell>
        </row>
      </sheetData>
      <sheetData sheetId="3">
        <row r="1">
          <cell r="G1" t="str">
            <v xml:space="preserve"> </v>
          </cell>
        </row>
      </sheetData>
      <sheetData sheetId="4" refreshError="1">
        <row r="1">
          <cell r="G1" t="str">
            <v/>
          </cell>
        </row>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row r="11">
          <cell r="F11">
            <v>193.8</v>
          </cell>
        </row>
      </sheetData>
      <sheetData sheetId="6">
        <row r="1">
          <cell r="G1" t="str">
            <v xml:space="preserve"> </v>
          </cell>
        </row>
      </sheetData>
      <sheetData sheetId="7">
        <row r="11">
          <cell r="F11">
            <v>193.8</v>
          </cell>
        </row>
      </sheetData>
      <sheetData sheetId="8">
        <row r="1">
          <cell r="G1" t="str">
            <v xml:space="preserve"> </v>
          </cell>
        </row>
      </sheetData>
      <sheetData sheetId="9"/>
      <sheetData sheetId="10"/>
      <sheetData sheetId="11"/>
      <sheetData sheetId="12"/>
      <sheetData sheetId="13"/>
      <sheetData sheetId="14"/>
      <sheetData sheetId="15"/>
      <sheetData sheetId="16"/>
      <sheetData sheetId="17"/>
      <sheetData sheetId="18" refreshError="1">
        <row r="1">
          <cell r="G1" t="str">
            <v xml:space="preserve">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F11">
            <v>193.8</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7">
          <cell r="G17">
            <v>0</v>
          </cell>
          <cell r="H17">
            <v>0</v>
          </cell>
          <cell r="I17">
            <v>0</v>
          </cell>
          <cell r="J17">
            <v>0</v>
          </cell>
          <cell r="K17">
            <v>0</v>
          </cell>
          <cell r="L17">
            <v>0</v>
          </cell>
          <cell r="M17">
            <v>0</v>
          </cell>
          <cell r="N17">
            <v>0</v>
          </cell>
          <cell r="O17">
            <v>0</v>
          </cell>
          <cell r="P17">
            <v>0</v>
          </cell>
          <cell r="Q17">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ow r="1">
          <cell r="G1">
            <v>0</v>
          </cell>
        </row>
      </sheetData>
      <sheetData sheetId="171">
        <row r="1">
          <cell r="G1">
            <v>0</v>
          </cell>
        </row>
      </sheetData>
      <sheetData sheetId="172">
        <row r="1">
          <cell r="G1">
            <v>0</v>
          </cell>
        </row>
      </sheetData>
      <sheetData sheetId="173">
        <row r="1">
          <cell r="G1">
            <v>0</v>
          </cell>
        </row>
      </sheetData>
      <sheetData sheetId="174">
        <row r="1">
          <cell r="G1">
            <v>0</v>
          </cell>
        </row>
      </sheetData>
      <sheetData sheetId="175">
        <row r="1">
          <cell r="G1">
            <v>0</v>
          </cell>
        </row>
      </sheetData>
      <sheetData sheetId="176">
        <row r="1">
          <cell r="G1">
            <v>0</v>
          </cell>
        </row>
      </sheetData>
      <sheetData sheetId="177">
        <row r="1">
          <cell r="G1">
            <v>0</v>
          </cell>
        </row>
      </sheetData>
      <sheetData sheetId="178">
        <row r="1">
          <cell r="G1">
            <v>0</v>
          </cell>
        </row>
      </sheetData>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ow r="1">
          <cell r="G1">
            <v>0</v>
          </cell>
        </row>
      </sheetData>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sheetData sheetId="515" refreshError="1"/>
      <sheetData sheetId="516" refreshError="1"/>
      <sheetData sheetId="517" refreshError="1"/>
      <sheetData sheetId="518" refreshError="1"/>
      <sheetData sheetId="519">
        <row r="1">
          <cell r="G1">
            <v>0</v>
          </cell>
        </row>
      </sheetData>
      <sheetData sheetId="520">
        <row r="1">
          <cell r="G1" t="str">
            <v/>
          </cell>
        </row>
      </sheetData>
      <sheetData sheetId="521">
        <row r="1">
          <cell r="G1" t="str">
            <v/>
          </cell>
        </row>
      </sheetData>
      <sheetData sheetId="522">
        <row r="1">
          <cell r="G1">
            <v>0</v>
          </cell>
        </row>
      </sheetData>
      <sheetData sheetId="523">
        <row r="1">
          <cell r="G1" t="str">
            <v/>
          </cell>
        </row>
      </sheetData>
      <sheetData sheetId="524">
        <row r="1">
          <cell r="G1" t="str">
            <v/>
          </cell>
        </row>
      </sheetData>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1">
          <cell r="G1">
            <v>0</v>
          </cell>
        </row>
      </sheetData>
      <sheetData sheetId="563">
        <row r="1">
          <cell r="G1">
            <v>0</v>
          </cell>
        </row>
      </sheetData>
      <sheetData sheetId="564">
        <row r="1">
          <cell r="G1">
            <v>0</v>
          </cell>
        </row>
      </sheetData>
      <sheetData sheetId="565">
        <row r="1">
          <cell r="G1">
            <v>0</v>
          </cell>
        </row>
      </sheetData>
      <sheetData sheetId="566">
        <row r="1">
          <cell r="G1">
            <v>0</v>
          </cell>
        </row>
      </sheetData>
      <sheetData sheetId="567">
        <row r="1">
          <cell r="G1">
            <v>0</v>
          </cell>
        </row>
      </sheetData>
      <sheetData sheetId="568" refreshError="1"/>
      <sheetData sheetId="569" refreshError="1"/>
      <sheetData sheetId="570">
        <row r="1">
          <cell r="G1">
            <v>0</v>
          </cell>
        </row>
      </sheetData>
      <sheetData sheetId="571">
        <row r="1">
          <cell r="G1" t="str">
            <v/>
          </cell>
        </row>
      </sheetData>
      <sheetData sheetId="572">
        <row r="1">
          <cell r="G1" t="str">
            <v/>
          </cell>
        </row>
      </sheetData>
      <sheetData sheetId="573" refreshError="1"/>
      <sheetData sheetId="574" refreshError="1"/>
      <sheetData sheetId="575">
        <row r="1">
          <cell r="G1" t="str">
            <v/>
          </cell>
        </row>
      </sheetData>
      <sheetData sheetId="576">
        <row r="1">
          <cell r="G1" t="str">
            <v/>
          </cell>
        </row>
      </sheetData>
      <sheetData sheetId="577">
        <row r="1">
          <cell r="G1">
            <v>0</v>
          </cell>
        </row>
      </sheetData>
      <sheetData sheetId="578">
        <row r="1">
          <cell r="G1">
            <v>0</v>
          </cell>
        </row>
      </sheetData>
      <sheetData sheetId="579">
        <row r="1">
          <cell r="G1">
            <v>0</v>
          </cell>
        </row>
      </sheetData>
      <sheetData sheetId="580">
        <row r="1">
          <cell r="G1" t="str">
            <v/>
          </cell>
        </row>
      </sheetData>
      <sheetData sheetId="581" refreshError="1"/>
      <sheetData sheetId="582" refreshError="1"/>
      <sheetData sheetId="583">
        <row r="1">
          <cell r="G1">
            <v>0</v>
          </cell>
        </row>
      </sheetData>
      <sheetData sheetId="584" refreshError="1"/>
      <sheetData sheetId="585" refreshError="1"/>
      <sheetData sheetId="586" refreshError="1"/>
      <sheetData sheetId="587" refreshError="1"/>
      <sheetData sheetId="588" refreshError="1"/>
      <sheetData sheetId="589" refreshError="1"/>
      <sheetData sheetId="590">
        <row r="1">
          <cell r="G1">
            <v>0</v>
          </cell>
        </row>
      </sheetData>
      <sheetData sheetId="591" refreshError="1"/>
      <sheetData sheetId="592" refreshError="1"/>
      <sheetData sheetId="593" refreshError="1"/>
      <sheetData sheetId="594" refreshError="1"/>
      <sheetData sheetId="595">
        <row r="1">
          <cell r="G1">
            <v>0</v>
          </cell>
        </row>
      </sheetData>
      <sheetData sheetId="596">
        <row r="1">
          <cell r="G1">
            <v>0</v>
          </cell>
        </row>
      </sheetData>
      <sheetData sheetId="597">
        <row r="1">
          <cell r="G1">
            <v>0</v>
          </cell>
        </row>
      </sheetData>
      <sheetData sheetId="598">
        <row r="1">
          <cell r="G1">
            <v>0</v>
          </cell>
        </row>
      </sheetData>
      <sheetData sheetId="599">
        <row r="1">
          <cell r="G1" t="str">
            <v/>
          </cell>
        </row>
      </sheetData>
      <sheetData sheetId="600">
        <row r="1">
          <cell r="G1" t="str">
            <v/>
          </cell>
        </row>
      </sheetData>
      <sheetData sheetId="601">
        <row r="1">
          <cell r="G1" t="str">
            <v/>
          </cell>
        </row>
      </sheetData>
      <sheetData sheetId="602">
        <row r="1">
          <cell r="G1" t="str">
            <v/>
          </cell>
        </row>
      </sheetData>
      <sheetData sheetId="603">
        <row r="1">
          <cell r="G1" t="str">
            <v/>
          </cell>
        </row>
      </sheetData>
      <sheetData sheetId="604">
        <row r="1">
          <cell r="G1" t="str">
            <v/>
          </cell>
        </row>
      </sheetData>
      <sheetData sheetId="605">
        <row r="1">
          <cell r="G1" t="str">
            <v/>
          </cell>
        </row>
      </sheetData>
      <sheetData sheetId="606">
        <row r="1">
          <cell r="G1" t="str">
            <v/>
          </cell>
        </row>
      </sheetData>
      <sheetData sheetId="607">
        <row r="1">
          <cell r="G1" t="str">
            <v/>
          </cell>
        </row>
      </sheetData>
      <sheetData sheetId="608">
        <row r="1">
          <cell r="G1">
            <v>0</v>
          </cell>
        </row>
      </sheetData>
      <sheetData sheetId="609">
        <row r="1">
          <cell r="G1">
            <v>0</v>
          </cell>
        </row>
      </sheetData>
      <sheetData sheetId="610">
        <row r="1">
          <cell r="G1" t="str">
            <v/>
          </cell>
        </row>
      </sheetData>
      <sheetData sheetId="611">
        <row r="1">
          <cell r="G1" t="str">
            <v/>
          </cell>
        </row>
      </sheetData>
      <sheetData sheetId="612">
        <row r="1">
          <cell r="G1" t="str">
            <v/>
          </cell>
        </row>
      </sheetData>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row r="9">
          <cell r="C9" t="str">
            <v>Доля расходов периода от выручки</v>
          </cell>
        </row>
      </sheetData>
      <sheetData sheetId="642">
        <row r="9">
          <cell r="C9" t="str">
            <v>Доля расходов периода от выручки</v>
          </cell>
        </row>
      </sheetData>
      <sheetData sheetId="643">
        <row r="9">
          <cell r="C9" t="str">
            <v>Доля расходов периода от выручки</v>
          </cell>
        </row>
      </sheetData>
      <sheetData sheetId="644" refreshError="1"/>
      <sheetData sheetId="645">
        <row r="9">
          <cell r="C9" t="str">
            <v>Доля расходов периода от выручки</v>
          </cell>
        </row>
      </sheetData>
      <sheetData sheetId="646">
        <row r="9">
          <cell r="C9" t="str">
            <v>Доля расходов периода от выручки</v>
          </cell>
        </row>
      </sheetData>
      <sheetData sheetId="647">
        <row r="9">
          <cell r="C9" t="str">
            <v>Доля расходов периода от выручки</v>
          </cell>
        </row>
      </sheetData>
      <sheetData sheetId="648">
        <row r="1">
          <cell r="G1">
            <v>0</v>
          </cell>
        </row>
      </sheetData>
      <sheetData sheetId="649">
        <row r="9">
          <cell r="C9" t="str">
            <v>Доля расходов периода от выручки</v>
          </cell>
        </row>
      </sheetData>
      <sheetData sheetId="650">
        <row r="1">
          <cell r="G1">
            <v>0</v>
          </cell>
        </row>
      </sheetData>
      <sheetData sheetId="651">
        <row r="9">
          <cell r="C9" t="str">
            <v>Доля расходов периода от выручки</v>
          </cell>
        </row>
      </sheetData>
      <sheetData sheetId="652">
        <row r="9">
          <cell r="C9" t="str">
            <v>Доля расходов периода от выручки</v>
          </cell>
        </row>
      </sheetData>
      <sheetData sheetId="653">
        <row r="9">
          <cell r="C9" t="str">
            <v>Доля расходов периода от выручки</v>
          </cell>
        </row>
      </sheetData>
      <sheetData sheetId="654"/>
      <sheetData sheetId="655">
        <row r="9">
          <cell r="C9" t="str">
            <v>Доля расходов периода от выручки</v>
          </cell>
        </row>
      </sheetData>
      <sheetData sheetId="656">
        <row r="9">
          <cell r="C9" t="str">
            <v>Доля расходов периода от выручки</v>
          </cell>
        </row>
      </sheetData>
      <sheetData sheetId="657">
        <row r="9">
          <cell r="C9" t="str">
            <v>Доля расходов периода от выручки</v>
          </cell>
        </row>
      </sheetData>
      <sheetData sheetId="658">
        <row r="9">
          <cell r="C9" t="str">
            <v>Доля расходов периода от выручки</v>
          </cell>
        </row>
      </sheetData>
      <sheetData sheetId="659">
        <row r="9">
          <cell r="C9" t="str">
            <v>Доля расходов периода от выручки</v>
          </cell>
        </row>
      </sheetData>
      <sheetData sheetId="660">
        <row r="9">
          <cell r="C9" t="str">
            <v>Доля расходов периода от выручки</v>
          </cell>
        </row>
      </sheetData>
      <sheetData sheetId="661">
        <row r="9">
          <cell r="C9" t="str">
            <v>Доля расходов периода от выручки</v>
          </cell>
        </row>
      </sheetData>
      <sheetData sheetId="662">
        <row r="9">
          <cell r="C9" t="str">
            <v>Доля расходов периода от выручки</v>
          </cell>
        </row>
      </sheetData>
      <sheetData sheetId="663">
        <row r="9">
          <cell r="C9" t="str">
            <v>Доля расходов периода от выручки</v>
          </cell>
        </row>
      </sheetData>
      <sheetData sheetId="664">
        <row r="9">
          <cell r="C9" t="str">
            <v>Доля расходов периода от выручки</v>
          </cell>
        </row>
      </sheetData>
      <sheetData sheetId="665">
        <row r="9">
          <cell r="C9" t="str">
            <v>Доля расходов периода от выручки</v>
          </cell>
        </row>
      </sheetData>
      <sheetData sheetId="666">
        <row r="9">
          <cell r="C9" t="str">
            <v>Доля расходов периода от выручки</v>
          </cell>
        </row>
      </sheetData>
      <sheetData sheetId="667">
        <row r="9">
          <cell r="C9" t="str">
            <v>Доля расходов периода от выручки</v>
          </cell>
        </row>
      </sheetData>
      <sheetData sheetId="668">
        <row r="9">
          <cell r="C9" t="str">
            <v>Доля расходов периода от выручки</v>
          </cell>
        </row>
      </sheetData>
      <sheetData sheetId="669">
        <row r="9">
          <cell r="C9" t="str">
            <v>Доля расходов периода от выручки</v>
          </cell>
        </row>
      </sheetData>
      <sheetData sheetId="670">
        <row r="9">
          <cell r="C9" t="str">
            <v>Доля расходов периода от выручки</v>
          </cell>
        </row>
      </sheetData>
      <sheetData sheetId="671">
        <row r="9">
          <cell r="C9" t="str">
            <v>Доля расходов периода от выручки</v>
          </cell>
        </row>
      </sheetData>
      <sheetData sheetId="672">
        <row r="9">
          <cell r="C9" t="str">
            <v>Доля расходов периода от выручки</v>
          </cell>
        </row>
      </sheetData>
      <sheetData sheetId="673">
        <row r="9">
          <cell r="C9" t="str">
            <v>Доля расходов периода от выручки</v>
          </cell>
        </row>
      </sheetData>
      <sheetData sheetId="674">
        <row r="9">
          <cell r="C9" t="str">
            <v>Доля расходов периода от выручки</v>
          </cell>
        </row>
      </sheetData>
      <sheetData sheetId="675">
        <row r="9">
          <cell r="C9" t="str">
            <v>Доля расходов периода от выручки</v>
          </cell>
        </row>
      </sheetData>
      <sheetData sheetId="676">
        <row r="9">
          <cell r="C9" t="str">
            <v>Доля расходов периода от выручки</v>
          </cell>
        </row>
      </sheetData>
      <sheetData sheetId="677">
        <row r="9">
          <cell r="C9" t="str">
            <v>Доля расходов периода от выручки</v>
          </cell>
        </row>
      </sheetData>
      <sheetData sheetId="678">
        <row r="9">
          <cell r="C9" t="str">
            <v>Доля расходов периода от выручки</v>
          </cell>
        </row>
      </sheetData>
      <sheetData sheetId="679">
        <row r="9">
          <cell r="C9" t="str">
            <v>Доля расходов периода от выручки</v>
          </cell>
        </row>
      </sheetData>
      <sheetData sheetId="680">
        <row r="9">
          <cell r="C9" t="str">
            <v>Доля расходов периода от выручки</v>
          </cell>
        </row>
      </sheetData>
      <sheetData sheetId="681">
        <row r="9">
          <cell r="C9" t="str">
            <v>Доля расходов периода от выручки</v>
          </cell>
        </row>
      </sheetData>
      <sheetData sheetId="682">
        <row r="9">
          <cell r="C9" t="str">
            <v>Доля расходов периода от выручки</v>
          </cell>
        </row>
      </sheetData>
      <sheetData sheetId="683">
        <row r="9">
          <cell r="C9" t="str">
            <v>Доля расходов периода от выручки</v>
          </cell>
        </row>
      </sheetData>
      <sheetData sheetId="684">
        <row r="9">
          <cell r="C9" t="str">
            <v>Доля расходов периода от выручки</v>
          </cell>
        </row>
      </sheetData>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ow r="1">
          <cell r="G1">
            <v>0</v>
          </cell>
        </row>
      </sheetData>
      <sheetData sheetId="716">
        <row r="1">
          <cell r="G1">
            <v>0</v>
          </cell>
        </row>
      </sheetData>
      <sheetData sheetId="717">
        <row r="1">
          <cell r="G1">
            <v>0</v>
          </cell>
        </row>
      </sheetData>
      <sheetData sheetId="718">
        <row r="1">
          <cell r="G1" t="str">
            <v/>
          </cell>
        </row>
      </sheetData>
      <sheetData sheetId="719">
        <row r="1">
          <cell r="G1" t="str">
            <v/>
          </cell>
        </row>
      </sheetData>
      <sheetData sheetId="720">
        <row r="1">
          <cell r="G1" t="str">
            <v/>
          </cell>
        </row>
      </sheetData>
      <sheetData sheetId="721">
        <row r="1">
          <cell r="G1" t="str">
            <v/>
          </cell>
        </row>
      </sheetData>
      <sheetData sheetId="722">
        <row r="1">
          <cell r="G1" t="str">
            <v/>
          </cell>
        </row>
      </sheetData>
      <sheetData sheetId="723">
        <row r="1">
          <cell r="G1" t="str">
            <v/>
          </cell>
        </row>
      </sheetData>
      <sheetData sheetId="724">
        <row r="1">
          <cell r="G1" t="str">
            <v/>
          </cell>
        </row>
      </sheetData>
      <sheetData sheetId="725" refreshError="1"/>
      <sheetData sheetId="726" refreshError="1"/>
      <sheetData sheetId="727">
        <row r="1">
          <cell r="G1">
            <v>0</v>
          </cell>
        </row>
      </sheetData>
      <sheetData sheetId="728">
        <row r="1">
          <cell r="G1">
            <v>0</v>
          </cell>
        </row>
      </sheetData>
      <sheetData sheetId="729" refreshError="1"/>
      <sheetData sheetId="730" refreshError="1"/>
      <sheetData sheetId="731" refreshError="1"/>
      <sheetData sheetId="732" refreshError="1"/>
      <sheetData sheetId="733">
        <row r="1">
          <cell r="G1" t="str">
            <v/>
          </cell>
        </row>
      </sheetData>
      <sheetData sheetId="734">
        <row r="1">
          <cell r="G1" t="str">
            <v/>
          </cell>
        </row>
      </sheetData>
      <sheetData sheetId="735">
        <row r="1">
          <cell r="G1" t="str">
            <v/>
          </cell>
        </row>
      </sheetData>
      <sheetData sheetId="736">
        <row r="1">
          <cell r="G1">
            <v>0</v>
          </cell>
        </row>
      </sheetData>
      <sheetData sheetId="737">
        <row r="1">
          <cell r="G1" t="str">
            <v/>
          </cell>
        </row>
      </sheetData>
      <sheetData sheetId="738">
        <row r="1">
          <cell r="G1">
            <v>0</v>
          </cell>
        </row>
      </sheetData>
      <sheetData sheetId="739">
        <row r="1">
          <cell r="G1">
            <v>0</v>
          </cell>
        </row>
      </sheetData>
      <sheetData sheetId="740">
        <row r="1">
          <cell r="G1">
            <v>0</v>
          </cell>
        </row>
      </sheetData>
      <sheetData sheetId="741">
        <row r="1">
          <cell r="G1">
            <v>0</v>
          </cell>
        </row>
      </sheetData>
      <sheetData sheetId="742">
        <row r="1">
          <cell r="G1">
            <v>0</v>
          </cell>
        </row>
      </sheetData>
      <sheetData sheetId="743">
        <row r="1">
          <cell r="G1">
            <v>0</v>
          </cell>
        </row>
      </sheetData>
      <sheetData sheetId="744">
        <row r="1">
          <cell r="G1">
            <v>0</v>
          </cell>
        </row>
      </sheetData>
      <sheetData sheetId="745">
        <row r="1">
          <cell r="G1">
            <v>0</v>
          </cell>
        </row>
      </sheetData>
      <sheetData sheetId="746">
        <row r="1">
          <cell r="G1">
            <v>0</v>
          </cell>
        </row>
      </sheetData>
      <sheetData sheetId="747">
        <row r="1">
          <cell r="G1" t="str">
            <v/>
          </cell>
        </row>
      </sheetData>
      <sheetData sheetId="748">
        <row r="1">
          <cell r="G1">
            <v>0</v>
          </cell>
        </row>
      </sheetData>
      <sheetData sheetId="749">
        <row r="1">
          <cell r="G1">
            <v>0</v>
          </cell>
        </row>
      </sheetData>
      <sheetData sheetId="750">
        <row r="1">
          <cell r="G1">
            <v>0</v>
          </cell>
        </row>
      </sheetData>
      <sheetData sheetId="751">
        <row r="1">
          <cell r="G1">
            <v>0</v>
          </cell>
        </row>
      </sheetData>
      <sheetData sheetId="752">
        <row r="1">
          <cell r="G1">
            <v>0</v>
          </cell>
        </row>
      </sheetData>
      <sheetData sheetId="753">
        <row r="1">
          <cell r="G1">
            <v>0</v>
          </cell>
        </row>
      </sheetData>
      <sheetData sheetId="754">
        <row r="1">
          <cell r="G1">
            <v>0</v>
          </cell>
        </row>
      </sheetData>
      <sheetData sheetId="755">
        <row r="1">
          <cell r="G1" t="str">
            <v/>
          </cell>
        </row>
      </sheetData>
      <sheetData sheetId="756">
        <row r="1">
          <cell r="G1">
            <v>0</v>
          </cell>
        </row>
      </sheetData>
      <sheetData sheetId="757">
        <row r="1">
          <cell r="G1">
            <v>0</v>
          </cell>
        </row>
      </sheetData>
      <sheetData sheetId="758">
        <row r="1">
          <cell r="G1">
            <v>0</v>
          </cell>
        </row>
      </sheetData>
      <sheetData sheetId="759">
        <row r="1">
          <cell r="G1">
            <v>0</v>
          </cell>
        </row>
      </sheetData>
      <sheetData sheetId="760">
        <row r="1">
          <cell r="G1">
            <v>0</v>
          </cell>
        </row>
      </sheetData>
      <sheetData sheetId="761">
        <row r="1">
          <cell r="G1">
            <v>0</v>
          </cell>
        </row>
      </sheetData>
      <sheetData sheetId="762">
        <row r="1">
          <cell r="G1">
            <v>0</v>
          </cell>
        </row>
      </sheetData>
      <sheetData sheetId="763">
        <row r="1">
          <cell r="G1">
            <v>0</v>
          </cell>
        </row>
      </sheetData>
      <sheetData sheetId="764">
        <row r="1">
          <cell r="G1" t="str">
            <v/>
          </cell>
        </row>
      </sheetData>
      <sheetData sheetId="765">
        <row r="1">
          <cell r="G1">
            <v>0</v>
          </cell>
        </row>
      </sheetData>
      <sheetData sheetId="766">
        <row r="1">
          <cell r="G1">
            <v>0</v>
          </cell>
        </row>
      </sheetData>
      <sheetData sheetId="767">
        <row r="1">
          <cell r="G1">
            <v>0</v>
          </cell>
        </row>
      </sheetData>
      <sheetData sheetId="768">
        <row r="1">
          <cell r="G1">
            <v>0</v>
          </cell>
        </row>
      </sheetData>
      <sheetData sheetId="769">
        <row r="1">
          <cell r="G1" t="str">
            <v/>
          </cell>
        </row>
      </sheetData>
      <sheetData sheetId="770">
        <row r="1">
          <cell r="G1">
            <v>0</v>
          </cell>
        </row>
      </sheetData>
      <sheetData sheetId="771">
        <row r="1">
          <cell r="G1" t="str">
            <v/>
          </cell>
        </row>
      </sheetData>
      <sheetData sheetId="772">
        <row r="1">
          <cell r="G1" t="str">
            <v/>
          </cell>
        </row>
      </sheetData>
      <sheetData sheetId="773">
        <row r="1">
          <cell r="G1" t="str">
            <v/>
          </cell>
        </row>
      </sheetData>
      <sheetData sheetId="774" refreshError="1"/>
      <sheetData sheetId="775" refreshError="1"/>
      <sheetData sheetId="776" refreshError="1"/>
      <sheetData sheetId="777" refreshError="1"/>
      <sheetData sheetId="778" refreshError="1"/>
      <sheetData sheetId="779" refreshError="1"/>
      <sheetData sheetId="780" refreshError="1"/>
      <sheetData sheetId="781">
        <row r="1">
          <cell r="G1">
            <v>0</v>
          </cell>
        </row>
      </sheetData>
      <sheetData sheetId="782">
        <row r="1">
          <cell r="G1" t="str">
            <v/>
          </cell>
        </row>
      </sheetData>
      <sheetData sheetId="783">
        <row r="1">
          <cell r="G1">
            <v>0</v>
          </cell>
        </row>
      </sheetData>
      <sheetData sheetId="784">
        <row r="1">
          <cell r="G1">
            <v>0</v>
          </cell>
        </row>
      </sheetData>
      <sheetData sheetId="785">
        <row r="1">
          <cell r="G1">
            <v>0</v>
          </cell>
        </row>
      </sheetData>
      <sheetData sheetId="786">
        <row r="1">
          <cell r="G1">
            <v>0</v>
          </cell>
        </row>
      </sheetData>
      <sheetData sheetId="787">
        <row r="1">
          <cell r="G1">
            <v>0</v>
          </cell>
        </row>
      </sheetData>
      <sheetData sheetId="788">
        <row r="1">
          <cell r="G1">
            <v>0</v>
          </cell>
        </row>
      </sheetData>
      <sheetData sheetId="789">
        <row r="1">
          <cell r="G1">
            <v>0</v>
          </cell>
        </row>
      </sheetData>
      <sheetData sheetId="790">
        <row r="1">
          <cell r="G1">
            <v>0</v>
          </cell>
        </row>
      </sheetData>
      <sheetData sheetId="791">
        <row r="1">
          <cell r="G1">
            <v>0</v>
          </cell>
        </row>
      </sheetData>
      <sheetData sheetId="792">
        <row r="1">
          <cell r="G1" t="str">
            <v/>
          </cell>
        </row>
      </sheetData>
      <sheetData sheetId="793" refreshError="1"/>
      <sheetData sheetId="794" refreshError="1"/>
      <sheetData sheetId="795">
        <row r="1">
          <cell r="G1">
            <v>0</v>
          </cell>
        </row>
      </sheetData>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ow r="9">
          <cell r="C9" t="str">
            <v>Доля расходов периода от выручки</v>
          </cell>
        </row>
      </sheetData>
      <sheetData sheetId="816">
        <row r="9">
          <cell r="C9" t="str">
            <v>Доля расходов периода от выручки</v>
          </cell>
        </row>
      </sheetData>
      <sheetData sheetId="817"/>
      <sheetData sheetId="818"/>
      <sheetData sheetId="819"/>
      <sheetData sheetId="820">
        <row r="9">
          <cell r="C9" t="str">
            <v>Доля расходов периода от выручки</v>
          </cell>
        </row>
      </sheetData>
      <sheetData sheetId="821">
        <row r="9">
          <cell r="C9" t="str">
            <v>Доля расходов периода от выручки</v>
          </cell>
        </row>
      </sheetData>
      <sheetData sheetId="822" refreshError="1"/>
      <sheetData sheetId="823" refreshError="1"/>
      <sheetData sheetId="824" refreshError="1"/>
      <sheetData sheetId="825">
        <row r="9">
          <cell r="C9" t="str">
            <v>Доля расходов периода от выручки</v>
          </cell>
        </row>
      </sheetData>
      <sheetData sheetId="826">
        <row r="9">
          <cell r="C9" t="str">
            <v>Доля расходов периода от выручки</v>
          </cell>
        </row>
      </sheetData>
      <sheetData sheetId="827">
        <row r="9">
          <cell r="C9" t="str">
            <v>Доля расходов периода от выручки</v>
          </cell>
        </row>
      </sheetData>
      <sheetData sheetId="828">
        <row r="9">
          <cell r="C9" t="str">
            <v>Доля расходов периода от выручки</v>
          </cell>
        </row>
      </sheetData>
      <sheetData sheetId="829">
        <row r="9">
          <cell r="C9" t="str">
            <v>Доля расходов периода от выручки</v>
          </cell>
        </row>
      </sheetData>
      <sheetData sheetId="830">
        <row r="9">
          <cell r="C9" t="str">
            <v>Доля расходов периода от выручки</v>
          </cell>
        </row>
      </sheetData>
      <sheetData sheetId="831">
        <row r="9">
          <cell r="C9" t="str">
            <v>Доля расходов периода от выручки</v>
          </cell>
        </row>
      </sheetData>
      <sheetData sheetId="832">
        <row r="9">
          <cell r="C9" t="str">
            <v>Доля расходов периода от выручки</v>
          </cell>
        </row>
      </sheetData>
      <sheetData sheetId="833">
        <row r="9">
          <cell r="C9" t="str">
            <v>Доля расходов периода от выручки</v>
          </cell>
        </row>
      </sheetData>
      <sheetData sheetId="834">
        <row r="9">
          <cell r="C9" t="str">
            <v>Доля расходов периода от выручки</v>
          </cell>
        </row>
      </sheetData>
      <sheetData sheetId="835">
        <row r="9">
          <cell r="C9" t="str">
            <v>Доля расходов периода от выручки</v>
          </cell>
        </row>
      </sheetData>
      <sheetData sheetId="836">
        <row r="9">
          <cell r="C9" t="str">
            <v>Доля расходов периода от выручки</v>
          </cell>
        </row>
      </sheetData>
      <sheetData sheetId="837">
        <row r="9">
          <cell r="C9" t="str">
            <v>Доля расходов периода от выручки</v>
          </cell>
        </row>
      </sheetData>
      <sheetData sheetId="838">
        <row r="9">
          <cell r="C9" t="str">
            <v>Доля расходов периода от выручки</v>
          </cell>
        </row>
      </sheetData>
      <sheetData sheetId="839">
        <row r="9">
          <cell r="C9" t="str">
            <v>Доля расходов периода от выручки</v>
          </cell>
        </row>
      </sheetData>
      <sheetData sheetId="840" refreshError="1"/>
      <sheetData sheetId="841" refreshError="1"/>
      <sheetData sheetId="842"/>
      <sheetData sheetId="843"/>
      <sheetData sheetId="844"/>
      <sheetData sheetId="845"/>
      <sheetData sheetId="846"/>
      <sheetData sheetId="847" refreshError="1"/>
      <sheetData sheetId="848"/>
      <sheetData sheetId="849"/>
      <sheetData sheetId="850"/>
      <sheetData sheetId="851"/>
      <sheetData sheetId="852"/>
      <sheetData sheetId="853"/>
      <sheetData sheetId="854"/>
      <sheetData sheetId="855"/>
      <sheetData sheetId="856"/>
      <sheetData sheetId="857"/>
      <sheetData sheetId="858"/>
      <sheetData sheetId="859" refreshError="1"/>
      <sheetData sheetId="860" refreshError="1"/>
      <sheetData sheetId="861"/>
      <sheetData sheetId="862"/>
      <sheetData sheetId="863"/>
      <sheetData sheetId="864">
        <row r="1">
          <cell r="G1">
            <v>0</v>
          </cell>
        </row>
      </sheetData>
      <sheetData sheetId="865">
        <row r="1">
          <cell r="G1" t="str">
            <v/>
          </cell>
        </row>
      </sheetData>
      <sheetData sheetId="866">
        <row r="1">
          <cell r="G1" t="str">
            <v/>
          </cell>
        </row>
      </sheetData>
      <sheetData sheetId="867">
        <row r="1">
          <cell r="G1" t="str">
            <v/>
          </cell>
        </row>
      </sheetData>
      <sheetData sheetId="868">
        <row r="1">
          <cell r="G1" t="str">
            <v/>
          </cell>
        </row>
      </sheetData>
      <sheetData sheetId="869">
        <row r="1">
          <cell r="G1">
            <v>0</v>
          </cell>
        </row>
      </sheetData>
      <sheetData sheetId="870">
        <row r="1">
          <cell r="G1">
            <v>0</v>
          </cell>
        </row>
      </sheetData>
      <sheetData sheetId="871">
        <row r="1">
          <cell r="G1">
            <v>0</v>
          </cell>
        </row>
      </sheetData>
      <sheetData sheetId="872">
        <row r="1">
          <cell r="G1">
            <v>0</v>
          </cell>
        </row>
      </sheetData>
      <sheetData sheetId="873">
        <row r="1">
          <cell r="G1">
            <v>0</v>
          </cell>
        </row>
      </sheetData>
      <sheetData sheetId="874">
        <row r="1">
          <cell r="G1">
            <v>0</v>
          </cell>
        </row>
      </sheetData>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ow r="1">
          <cell r="G1">
            <v>0</v>
          </cell>
        </row>
      </sheetData>
      <sheetData sheetId="896">
        <row r="1">
          <cell r="G1">
            <v>0</v>
          </cell>
        </row>
      </sheetData>
      <sheetData sheetId="897">
        <row r="1">
          <cell r="G1">
            <v>0</v>
          </cell>
        </row>
      </sheetData>
      <sheetData sheetId="898">
        <row r="1">
          <cell r="G1">
            <v>0</v>
          </cell>
        </row>
      </sheetData>
      <sheetData sheetId="899">
        <row r="1">
          <cell r="G1">
            <v>0</v>
          </cell>
        </row>
      </sheetData>
      <sheetData sheetId="900">
        <row r="1">
          <cell r="G1">
            <v>0</v>
          </cell>
        </row>
      </sheetData>
      <sheetData sheetId="901">
        <row r="1">
          <cell r="G1">
            <v>0</v>
          </cell>
        </row>
      </sheetData>
      <sheetData sheetId="902"/>
      <sheetData sheetId="903"/>
      <sheetData sheetId="904"/>
      <sheetData sheetId="905"/>
      <sheetData sheetId="906"/>
      <sheetData sheetId="907"/>
      <sheetData sheetId="908"/>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sheetData sheetId="918"/>
      <sheetData sheetId="919"/>
      <sheetData sheetId="920"/>
      <sheetData sheetId="921"/>
      <sheetData sheetId="922"/>
      <sheetData sheetId="923"/>
      <sheetData sheetId="924"/>
      <sheetData sheetId="925" refreshError="1"/>
      <sheetData sheetId="926" refreshError="1"/>
      <sheetData sheetId="927"/>
      <sheetData sheetId="928"/>
      <sheetData sheetId="929">
        <row r="1">
          <cell r="G1" t="str">
            <v/>
          </cell>
        </row>
      </sheetData>
      <sheetData sheetId="930"/>
      <sheetData sheetId="931"/>
      <sheetData sheetId="932"/>
      <sheetData sheetId="933"/>
      <sheetData sheetId="934"/>
      <sheetData sheetId="935"/>
      <sheetData sheetId="936"/>
      <sheetData sheetId="937"/>
      <sheetData sheetId="938"/>
      <sheetData sheetId="939"/>
      <sheetData sheetId="940"/>
      <sheetData sheetId="941">
        <row r="1">
          <cell r="G1">
            <v>0</v>
          </cell>
        </row>
      </sheetData>
      <sheetData sheetId="942">
        <row r="1">
          <cell r="G1">
            <v>0</v>
          </cell>
        </row>
      </sheetData>
      <sheetData sheetId="943">
        <row r="1">
          <cell r="G1">
            <v>0</v>
          </cell>
        </row>
      </sheetData>
      <sheetData sheetId="944">
        <row r="1">
          <cell r="G1">
            <v>0</v>
          </cell>
        </row>
      </sheetData>
      <sheetData sheetId="945">
        <row r="1">
          <cell r="G1">
            <v>0</v>
          </cell>
        </row>
      </sheetData>
      <sheetData sheetId="946">
        <row r="1">
          <cell r="G1">
            <v>0</v>
          </cell>
        </row>
      </sheetData>
      <sheetData sheetId="947"/>
      <sheetData sheetId="948"/>
      <sheetData sheetId="949"/>
      <sheetData sheetId="950"/>
      <sheetData sheetId="951"/>
      <sheetData sheetId="952"/>
      <sheetData sheetId="953"/>
      <sheetData sheetId="954"/>
      <sheetData sheetId="955"/>
      <sheetData sheetId="956"/>
      <sheetData sheetId="957"/>
      <sheetData sheetId="958"/>
      <sheetData sheetId="959">
        <row r="9">
          <cell r="C9" t="str">
            <v>Доля расходов периода от выручки</v>
          </cell>
        </row>
      </sheetData>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row r="1">
          <cell r="G1" t="str">
            <v/>
          </cell>
        </row>
      </sheetData>
      <sheetData sheetId="979"/>
      <sheetData sheetId="980"/>
      <sheetData sheetId="981"/>
      <sheetData sheetId="982"/>
      <sheetData sheetId="983"/>
      <sheetData sheetId="984"/>
      <sheetData sheetId="985"/>
      <sheetData sheetId="986">
        <row r="1">
          <cell r="G1" t="str">
            <v/>
          </cell>
        </row>
      </sheetData>
      <sheetData sheetId="987"/>
      <sheetData sheetId="988"/>
      <sheetData sheetId="989">
        <row r="1">
          <cell r="G1" t="str">
            <v/>
          </cell>
        </row>
      </sheetData>
      <sheetData sheetId="990">
        <row r="1">
          <cell r="G1" t="str">
            <v/>
          </cell>
        </row>
      </sheetData>
      <sheetData sheetId="991"/>
      <sheetData sheetId="992"/>
      <sheetData sheetId="993">
        <row r="1">
          <cell r="G1" t="str">
            <v/>
          </cell>
        </row>
      </sheetData>
      <sheetData sheetId="994">
        <row r="1">
          <cell r="G1" t="str">
            <v/>
          </cell>
        </row>
      </sheetData>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row r="1">
          <cell r="G1" t="str">
            <v/>
          </cell>
        </row>
      </sheetData>
      <sheetData sheetId="1008">
        <row r="1">
          <cell r="G1" t="str">
            <v/>
          </cell>
        </row>
      </sheetData>
      <sheetData sheetId="1009">
        <row r="1">
          <cell r="G1" t="str">
            <v/>
          </cell>
        </row>
      </sheetData>
      <sheetData sheetId="1010">
        <row r="1">
          <cell r="G1" t="str">
            <v/>
          </cell>
        </row>
      </sheetData>
      <sheetData sheetId="1011">
        <row r="1">
          <cell r="G1" t="str">
            <v/>
          </cell>
        </row>
      </sheetData>
      <sheetData sheetId="1012">
        <row r="1">
          <cell r="G1" t="str">
            <v/>
          </cell>
        </row>
      </sheetData>
      <sheetData sheetId="1013">
        <row r="1">
          <cell r="G1" t="str">
            <v/>
          </cell>
        </row>
      </sheetData>
      <sheetData sheetId="1014">
        <row r="1">
          <cell r="G1" t="str">
            <v/>
          </cell>
        </row>
      </sheetData>
      <sheetData sheetId="1015"/>
      <sheetData sheetId="1016">
        <row r="1">
          <cell r="G1" t="str">
            <v/>
          </cell>
        </row>
      </sheetData>
      <sheetData sheetId="1017">
        <row r="1">
          <cell r="G1" t="str">
            <v/>
          </cell>
        </row>
      </sheetData>
      <sheetData sheetId="1018"/>
      <sheetData sheetId="1019">
        <row r="1">
          <cell r="G1" t="str">
            <v/>
          </cell>
        </row>
      </sheetData>
      <sheetData sheetId="1020">
        <row r="1">
          <cell r="G1" t="str">
            <v/>
          </cell>
        </row>
      </sheetData>
      <sheetData sheetId="1021"/>
      <sheetData sheetId="1022">
        <row r="1">
          <cell r="G1" t="str">
            <v/>
          </cell>
        </row>
      </sheetData>
      <sheetData sheetId="1023">
        <row r="1">
          <cell r="G1" t="str">
            <v/>
          </cell>
        </row>
      </sheetData>
      <sheetData sheetId="1024">
        <row r="1">
          <cell r="G1" t="str">
            <v/>
          </cell>
        </row>
      </sheetData>
      <sheetData sheetId="1025">
        <row r="1">
          <cell r="G1" t="str">
            <v/>
          </cell>
        </row>
      </sheetData>
      <sheetData sheetId="1026">
        <row r="1">
          <cell r="G1" t="str">
            <v/>
          </cell>
        </row>
      </sheetData>
      <sheetData sheetId="1027">
        <row r="1">
          <cell r="G1" t="str">
            <v/>
          </cell>
        </row>
      </sheetData>
      <sheetData sheetId="1028">
        <row r="1">
          <cell r="G1" t="str">
            <v/>
          </cell>
        </row>
      </sheetData>
      <sheetData sheetId="1029">
        <row r="1">
          <cell r="G1" t="str">
            <v/>
          </cell>
        </row>
      </sheetData>
      <sheetData sheetId="1030"/>
      <sheetData sheetId="1031"/>
      <sheetData sheetId="1032"/>
      <sheetData sheetId="1033"/>
      <sheetData sheetId="1034">
        <row r="1">
          <cell r="G1" t="str">
            <v/>
          </cell>
        </row>
      </sheetData>
      <sheetData sheetId="1035">
        <row r="1">
          <cell r="G1" t="str">
            <v/>
          </cell>
        </row>
      </sheetData>
      <sheetData sheetId="1036">
        <row r="1">
          <cell r="G1" t="str">
            <v/>
          </cell>
        </row>
      </sheetData>
      <sheetData sheetId="1037">
        <row r="1">
          <cell r="G1" t="str">
            <v/>
          </cell>
        </row>
      </sheetData>
      <sheetData sheetId="1038">
        <row r="1">
          <cell r="G1" t="str">
            <v/>
          </cell>
        </row>
      </sheetData>
      <sheetData sheetId="1039">
        <row r="1">
          <cell r="G1" t="str">
            <v/>
          </cell>
        </row>
      </sheetData>
      <sheetData sheetId="1040">
        <row r="1">
          <cell r="G1" t="str">
            <v/>
          </cell>
        </row>
      </sheetData>
      <sheetData sheetId="1041">
        <row r="1">
          <cell r="G1" t="str">
            <v/>
          </cell>
        </row>
      </sheetData>
      <sheetData sheetId="1042">
        <row r="1">
          <cell r="G1" t="str">
            <v/>
          </cell>
        </row>
      </sheetData>
      <sheetData sheetId="1043">
        <row r="1">
          <cell r="G1" t="str">
            <v/>
          </cell>
        </row>
      </sheetData>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refreshError="1"/>
      <sheetData sheetId="1144" refreshError="1"/>
      <sheetData sheetId="1145" refreshError="1"/>
      <sheetData sheetId="1146" refreshError="1"/>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факт 2005 г."/>
      <sheetName val="факт 2005 г.-2"/>
      <sheetName val="3649 м."/>
      <sheetName val="3649 ГСМ"/>
      <sheetName val="3651 м."/>
      <sheetName val="3651 ГСМ"/>
      <sheetName val="3691 м."/>
      <sheetName val="3691 ГСМ"/>
      <sheetName val="3692 м."/>
      <sheetName val="3692 ГСМ"/>
      <sheetName val="3693 м."/>
      <sheetName val="3693 ГСМ"/>
      <sheetName val="3696 м."/>
      <sheetName val="3696 ГСМ"/>
      <sheetName val="3697 м."/>
      <sheetName val="3697 ГСМ"/>
      <sheetName val="3698 м."/>
      <sheetName val="3698 ГСМ"/>
      <sheetName val="Лист16"/>
      <sheetName val="Лист15"/>
      <sheetName val="Лист14"/>
      <sheetName val="Лист13"/>
      <sheetName val="Лист12"/>
      <sheetName val="Лист11"/>
      <sheetName val="Лист10"/>
      <sheetName val="Лист9"/>
      <sheetName val="Лист8"/>
      <sheetName val="Лист7"/>
      <sheetName val="Лист6"/>
      <sheetName val="факт 2005 г_"/>
      <sheetName val="группа"/>
      <sheetName val="Инв.вл"/>
      <sheetName val="Добыча нефти4"/>
      <sheetName val="поставка сравн13"/>
      <sheetName val="из сем"/>
      <sheetName val="свод грузоотпр."/>
      <sheetName val="Добычанефти4"/>
      <sheetName val="поставкасравн13"/>
      <sheetName val="3310"/>
      <sheetName val="Дт-Кт"/>
      <sheetName val="IFRS FS"/>
      <sheetName val="Данные"/>
      <sheetName val="ГК"/>
      <sheetName val="I-Scenarios"/>
      <sheetName val="ОТиТБ"/>
      <sheetName val="Зам.нгду-1"/>
      <sheetName val="Зам.ОЭПУ(доб)"/>
      <sheetName val="замер"/>
      <sheetName val="обв"/>
      <sheetName val="тех режим"/>
      <sheetName val="Зам.нгду-2(наг)"/>
      <sheetName val="Common"/>
      <sheetName val="yO302.1"/>
      <sheetName val="БД перестрахование"/>
    </sheetNames>
    <sheetDataSet>
      <sheetData sheetId="0" refreshError="1"/>
      <sheetData sheetId="1" refreshError="1">
        <row r="47">
          <cell r="P47">
            <v>77470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ласс"/>
      <sheetName val="Расст"/>
      <sheetName val="Лист2"/>
      <sheetName val="12"/>
      <sheetName val="10"/>
      <sheetName val="11"/>
      <sheetName val="08"/>
      <sheetName val="01"/>
      <sheetName val="081"/>
      <sheetName val="05"/>
      <sheetName val="04"/>
      <sheetName val="03"/>
      <sheetName val="02"/>
      <sheetName val="группа"/>
      <sheetName val="14.1.2.2.(Услуги связи)"/>
      <sheetName val="д.7.001"/>
      <sheetName val="объемы"/>
      <sheetName val=" 4"/>
      <sheetName val="факт 2005 г."/>
      <sheetName val="А_Газ"/>
      <sheetName val="Форма2"/>
      <sheetName val="Добыча нефти4"/>
      <sheetName val="поставка сравн13"/>
      <sheetName val="Марш"/>
      <sheetName val="лим_пр _затр"/>
      <sheetName val="UNITPRICES"/>
      <sheetName val="ТЭП старая"/>
      <sheetName val="СПгнг"/>
      <sheetName val="из сем"/>
      <sheetName val="list"/>
      <sheetName val="Лист1"/>
      <sheetName val="#REF"/>
      <sheetName val="Пр2"/>
      <sheetName val="Данные"/>
      <sheetName val="CF"/>
      <sheetName val="14_1_2_2_(Услуги_связи)"/>
      <sheetName val="факт_2005_г_"/>
      <sheetName val="д_7_001"/>
      <sheetName val="_4"/>
      <sheetName val="Добыча_нефти4"/>
      <sheetName val="поставка_сравн13"/>
      <sheetName val="лим_пр__затр"/>
      <sheetName val="A 100"/>
      <sheetName val="#ССЫЛКА"/>
      <sheetName val="MSTV_CAPEX"/>
      <sheetName val="Services"/>
      <sheetName val="Content_OPEX"/>
      <sheetName val="I. Прогноз доходов"/>
      <sheetName val="1кв. "/>
      <sheetName val="2кв."/>
      <sheetName val="Займы"/>
      <sheetName val="Capex_KZT"/>
      <sheetName val="s"/>
      <sheetName val="SMSTemp"/>
      <sheetName val="Св план инвест"/>
      <sheetName val="ТЭП_старая"/>
      <sheetName val="из_сем"/>
      <sheetName val="Кедровский"/>
      <sheetName val="Сч.фак.пуст."/>
      <sheetName val="Заявл. пуст"/>
      <sheetName val="Cost 99v98"/>
      <sheetName val="Элим P&amp;L"/>
      <sheetName val="БП "/>
      <sheetName val="14_1_2_2_(Услуги_связи)1"/>
      <sheetName val="факт_2005_г_1"/>
      <sheetName val="д_7_0011"/>
      <sheetName val="_41"/>
      <sheetName val="Амортизация"/>
      <sheetName val="Аппендикс "/>
      <sheetName val="Category_mapping"/>
      <sheetName val="ПКОП_3_100%"/>
      <sheetName val="ПКОП_2_100%"/>
      <sheetName val="справка"/>
      <sheetName val="ОборБалФормОтч"/>
      <sheetName val="ТитулЛистОтч"/>
      <sheetName val="ЯНВАРЬ"/>
      <sheetName val="База"/>
      <sheetName val="условия"/>
      <sheetName val="КодАмор"/>
      <sheetName val="7НК"/>
      <sheetName val="3НК"/>
      <sheetName val="6БО"/>
      <sheetName val="2 БО"/>
      <sheetName val="83"/>
      <sheetName val="SILICATE"/>
    </sheetNames>
    <sheetDataSet>
      <sheetData sheetId="0" refreshError="1">
        <row r="1">
          <cell r="A1" t="str">
            <v>Группа</v>
          </cell>
          <cell r="B1" t="str">
            <v>Класс</v>
          </cell>
        </row>
        <row r="2">
          <cell r="A2">
            <v>11</v>
          </cell>
          <cell r="B2">
            <v>2</v>
          </cell>
        </row>
        <row r="3">
          <cell r="A3">
            <v>12</v>
          </cell>
          <cell r="B3">
            <v>2</v>
          </cell>
        </row>
        <row r="4">
          <cell r="A4">
            <v>13</v>
          </cell>
          <cell r="B4">
            <v>2</v>
          </cell>
        </row>
        <row r="5">
          <cell r="A5">
            <v>14</v>
          </cell>
          <cell r="B5">
            <v>2</v>
          </cell>
        </row>
        <row r="6">
          <cell r="A6">
            <v>15</v>
          </cell>
          <cell r="B6">
            <v>2</v>
          </cell>
        </row>
        <row r="7">
          <cell r="A7">
            <v>17</v>
          </cell>
          <cell r="B7">
            <v>2</v>
          </cell>
        </row>
        <row r="8">
          <cell r="A8">
            <v>18</v>
          </cell>
          <cell r="B8">
            <v>2</v>
          </cell>
        </row>
        <row r="9">
          <cell r="A9">
            <v>21</v>
          </cell>
          <cell r="B9">
            <v>2</v>
          </cell>
        </row>
        <row r="10">
          <cell r="A10">
            <v>22</v>
          </cell>
          <cell r="B10">
            <v>2</v>
          </cell>
        </row>
        <row r="11">
          <cell r="A11">
            <v>24</v>
          </cell>
          <cell r="B11">
            <v>2</v>
          </cell>
        </row>
        <row r="12">
          <cell r="A12">
            <v>31</v>
          </cell>
          <cell r="B12">
            <v>2</v>
          </cell>
        </row>
        <row r="13">
          <cell r="A13">
            <v>41</v>
          </cell>
          <cell r="B13">
            <v>2</v>
          </cell>
        </row>
        <row r="14">
          <cell r="A14">
            <v>43</v>
          </cell>
          <cell r="B14">
            <v>2</v>
          </cell>
        </row>
        <row r="15">
          <cell r="A15">
            <v>51</v>
          </cell>
          <cell r="B15">
            <v>2</v>
          </cell>
        </row>
        <row r="16">
          <cell r="A16">
            <v>52</v>
          </cell>
          <cell r="B16">
            <v>2</v>
          </cell>
        </row>
        <row r="17">
          <cell r="A17">
            <v>53</v>
          </cell>
          <cell r="B17">
            <v>2</v>
          </cell>
        </row>
        <row r="18">
          <cell r="A18">
            <v>54</v>
          </cell>
          <cell r="B18">
            <v>2</v>
          </cell>
        </row>
        <row r="19">
          <cell r="A19">
            <v>61</v>
          </cell>
          <cell r="B19">
            <v>2</v>
          </cell>
        </row>
        <row r="20">
          <cell r="A20">
            <v>63</v>
          </cell>
          <cell r="B20">
            <v>2</v>
          </cell>
        </row>
        <row r="21">
          <cell r="A21">
            <v>71</v>
          </cell>
          <cell r="B21">
            <v>2</v>
          </cell>
        </row>
        <row r="22">
          <cell r="A22">
            <v>72</v>
          </cell>
          <cell r="B22">
            <v>3</v>
          </cell>
        </row>
        <row r="23">
          <cell r="A23">
            <v>74</v>
          </cell>
          <cell r="B23">
            <v>2</v>
          </cell>
        </row>
        <row r="24">
          <cell r="A24">
            <v>76</v>
          </cell>
          <cell r="B24">
            <v>3</v>
          </cell>
        </row>
        <row r="25">
          <cell r="A25">
            <v>77</v>
          </cell>
          <cell r="B25">
            <v>3</v>
          </cell>
        </row>
        <row r="26">
          <cell r="A26">
            <v>81</v>
          </cell>
          <cell r="B26">
            <v>1</v>
          </cell>
        </row>
        <row r="27">
          <cell r="A27">
            <v>82</v>
          </cell>
          <cell r="B27">
            <v>1</v>
          </cell>
        </row>
        <row r="28">
          <cell r="A28">
            <v>91</v>
          </cell>
          <cell r="B28">
            <v>2</v>
          </cell>
        </row>
        <row r="29">
          <cell r="A29">
            <v>92</v>
          </cell>
          <cell r="B29">
            <v>3</v>
          </cell>
        </row>
        <row r="30">
          <cell r="A30">
            <v>93</v>
          </cell>
          <cell r="B30">
            <v>3</v>
          </cell>
        </row>
        <row r="31">
          <cell r="A31">
            <v>94</v>
          </cell>
          <cell r="B31">
            <v>3</v>
          </cell>
        </row>
        <row r="32">
          <cell r="A32">
            <v>101</v>
          </cell>
          <cell r="B32">
            <v>1</v>
          </cell>
        </row>
        <row r="33">
          <cell r="A33">
            <v>102</v>
          </cell>
          <cell r="B33">
            <v>1</v>
          </cell>
        </row>
        <row r="34">
          <cell r="A34">
            <v>111</v>
          </cell>
          <cell r="B34">
            <v>1</v>
          </cell>
        </row>
        <row r="35">
          <cell r="A35">
            <v>121</v>
          </cell>
          <cell r="B35">
            <v>3</v>
          </cell>
        </row>
        <row r="36">
          <cell r="A36">
            <v>122</v>
          </cell>
          <cell r="B36">
            <v>3</v>
          </cell>
        </row>
        <row r="37">
          <cell r="A37">
            <v>123</v>
          </cell>
          <cell r="B37">
            <v>3</v>
          </cell>
        </row>
        <row r="38">
          <cell r="A38">
            <v>124</v>
          </cell>
          <cell r="B38">
            <v>3</v>
          </cell>
        </row>
        <row r="39">
          <cell r="A39">
            <v>125</v>
          </cell>
          <cell r="B39">
            <v>3</v>
          </cell>
        </row>
        <row r="40">
          <cell r="A40">
            <v>126</v>
          </cell>
          <cell r="B40">
            <v>2</v>
          </cell>
        </row>
        <row r="41">
          <cell r="A41">
            <v>127</v>
          </cell>
          <cell r="B41">
            <v>3</v>
          </cell>
        </row>
        <row r="42">
          <cell r="A42">
            <v>131</v>
          </cell>
          <cell r="B42">
            <v>3</v>
          </cell>
        </row>
        <row r="43">
          <cell r="A43">
            <v>132</v>
          </cell>
          <cell r="B43">
            <v>3</v>
          </cell>
        </row>
        <row r="44">
          <cell r="A44">
            <v>133</v>
          </cell>
          <cell r="B44">
            <v>3</v>
          </cell>
        </row>
        <row r="45">
          <cell r="A45">
            <v>141</v>
          </cell>
          <cell r="B45">
            <v>1</v>
          </cell>
        </row>
        <row r="46">
          <cell r="A46">
            <v>142</v>
          </cell>
          <cell r="B46">
            <v>1</v>
          </cell>
        </row>
        <row r="47">
          <cell r="A47">
            <v>151</v>
          </cell>
          <cell r="B47">
            <v>1</v>
          </cell>
        </row>
        <row r="48">
          <cell r="A48">
            <v>161</v>
          </cell>
          <cell r="B48">
            <v>1</v>
          </cell>
        </row>
        <row r="49">
          <cell r="A49">
            <v>171</v>
          </cell>
          <cell r="B49">
            <v>1</v>
          </cell>
        </row>
        <row r="50">
          <cell r="A50">
            <v>201</v>
          </cell>
          <cell r="B50">
            <v>2</v>
          </cell>
        </row>
        <row r="51">
          <cell r="A51">
            <v>211</v>
          </cell>
          <cell r="B51">
            <v>2</v>
          </cell>
        </row>
        <row r="52">
          <cell r="A52">
            <v>212</v>
          </cell>
          <cell r="B52">
            <v>2</v>
          </cell>
        </row>
        <row r="53">
          <cell r="A53">
            <v>213</v>
          </cell>
          <cell r="B53">
            <v>3</v>
          </cell>
        </row>
        <row r="54">
          <cell r="A54">
            <v>214</v>
          </cell>
          <cell r="B54">
            <v>2</v>
          </cell>
        </row>
        <row r="55">
          <cell r="A55">
            <v>215</v>
          </cell>
          <cell r="B55">
            <v>3</v>
          </cell>
        </row>
        <row r="56">
          <cell r="A56">
            <v>221</v>
          </cell>
          <cell r="B56">
            <v>2</v>
          </cell>
        </row>
        <row r="57">
          <cell r="A57">
            <v>222</v>
          </cell>
          <cell r="B57">
            <v>2</v>
          </cell>
        </row>
        <row r="58">
          <cell r="A58">
            <v>225</v>
          </cell>
          <cell r="B58">
            <v>3</v>
          </cell>
        </row>
        <row r="59">
          <cell r="A59">
            <v>226</v>
          </cell>
          <cell r="B59">
            <v>1</v>
          </cell>
        </row>
        <row r="60">
          <cell r="A60">
            <v>231</v>
          </cell>
          <cell r="B60">
            <v>1</v>
          </cell>
        </row>
        <row r="61">
          <cell r="A61">
            <v>232</v>
          </cell>
          <cell r="B61">
            <v>1</v>
          </cell>
        </row>
        <row r="62">
          <cell r="A62">
            <v>233</v>
          </cell>
          <cell r="B62">
            <v>1</v>
          </cell>
        </row>
        <row r="63">
          <cell r="A63">
            <v>234</v>
          </cell>
          <cell r="B63">
            <v>1</v>
          </cell>
        </row>
        <row r="64">
          <cell r="A64">
            <v>235</v>
          </cell>
          <cell r="B64">
            <v>1</v>
          </cell>
        </row>
        <row r="65">
          <cell r="A65">
            <v>236</v>
          </cell>
          <cell r="B65">
            <v>1</v>
          </cell>
        </row>
        <row r="66">
          <cell r="A66">
            <v>241</v>
          </cell>
          <cell r="B66">
            <v>1</v>
          </cell>
        </row>
        <row r="67">
          <cell r="A67">
            <v>242</v>
          </cell>
          <cell r="B67">
            <v>1</v>
          </cell>
        </row>
        <row r="68">
          <cell r="A68">
            <v>246</v>
          </cell>
          <cell r="B68">
            <v>1</v>
          </cell>
        </row>
        <row r="69">
          <cell r="A69">
            <v>251</v>
          </cell>
          <cell r="B69">
            <v>2</v>
          </cell>
        </row>
        <row r="70">
          <cell r="A70">
            <v>252</v>
          </cell>
          <cell r="B70">
            <v>3</v>
          </cell>
        </row>
        <row r="71">
          <cell r="A71">
            <v>252</v>
          </cell>
          <cell r="B71">
            <v>3</v>
          </cell>
        </row>
        <row r="72">
          <cell r="A72">
            <v>253</v>
          </cell>
          <cell r="B72">
            <v>1</v>
          </cell>
        </row>
        <row r="73">
          <cell r="A73">
            <v>254</v>
          </cell>
          <cell r="B73">
            <v>2</v>
          </cell>
        </row>
        <row r="74">
          <cell r="A74">
            <v>255</v>
          </cell>
          <cell r="B74">
            <v>3</v>
          </cell>
        </row>
        <row r="75">
          <cell r="A75">
            <v>256</v>
          </cell>
          <cell r="B75">
            <v>3</v>
          </cell>
        </row>
        <row r="76">
          <cell r="A76">
            <v>261</v>
          </cell>
          <cell r="B76">
            <v>3</v>
          </cell>
        </row>
        <row r="77">
          <cell r="A77">
            <v>262</v>
          </cell>
          <cell r="B77">
            <v>3</v>
          </cell>
        </row>
        <row r="78">
          <cell r="A78">
            <v>264</v>
          </cell>
          <cell r="B78">
            <v>1</v>
          </cell>
        </row>
        <row r="79">
          <cell r="A79">
            <v>266</v>
          </cell>
          <cell r="B79">
            <v>3</v>
          </cell>
        </row>
        <row r="80">
          <cell r="A80">
            <v>267</v>
          </cell>
          <cell r="B80">
            <v>3</v>
          </cell>
        </row>
        <row r="81">
          <cell r="A81">
            <v>268</v>
          </cell>
          <cell r="B81">
            <v>3</v>
          </cell>
        </row>
        <row r="82">
          <cell r="A82">
            <v>271</v>
          </cell>
          <cell r="B82">
            <v>1</v>
          </cell>
        </row>
        <row r="83">
          <cell r="A83">
            <v>281</v>
          </cell>
          <cell r="B83">
            <v>1</v>
          </cell>
        </row>
        <row r="84">
          <cell r="A84">
            <v>291</v>
          </cell>
          <cell r="B84">
            <v>1</v>
          </cell>
        </row>
        <row r="85">
          <cell r="A85">
            <v>301</v>
          </cell>
          <cell r="B85">
            <v>1</v>
          </cell>
        </row>
        <row r="86">
          <cell r="A86">
            <v>302</v>
          </cell>
          <cell r="B86">
            <v>2</v>
          </cell>
        </row>
        <row r="87">
          <cell r="A87">
            <v>303</v>
          </cell>
          <cell r="B87">
            <v>2</v>
          </cell>
        </row>
        <row r="88">
          <cell r="A88">
            <v>304</v>
          </cell>
          <cell r="B88">
            <v>1</v>
          </cell>
        </row>
        <row r="89">
          <cell r="A89">
            <v>311</v>
          </cell>
          <cell r="B89">
            <v>2</v>
          </cell>
        </row>
        <row r="90">
          <cell r="A90">
            <v>312</v>
          </cell>
          <cell r="B90">
            <v>3</v>
          </cell>
        </row>
        <row r="91">
          <cell r="A91">
            <v>313</v>
          </cell>
          <cell r="B91">
            <v>3</v>
          </cell>
        </row>
        <row r="92">
          <cell r="A92">
            <v>314</v>
          </cell>
          <cell r="B92">
            <v>3</v>
          </cell>
        </row>
        <row r="93">
          <cell r="A93">
            <v>315</v>
          </cell>
          <cell r="B93">
            <v>3</v>
          </cell>
        </row>
        <row r="94">
          <cell r="A94">
            <v>316</v>
          </cell>
          <cell r="B94">
            <v>3</v>
          </cell>
        </row>
        <row r="95">
          <cell r="A95">
            <v>321</v>
          </cell>
          <cell r="B95">
            <v>3</v>
          </cell>
        </row>
        <row r="96">
          <cell r="A96">
            <v>322</v>
          </cell>
          <cell r="B96">
            <v>3</v>
          </cell>
        </row>
        <row r="97">
          <cell r="A97">
            <v>323</v>
          </cell>
          <cell r="B97">
            <v>3</v>
          </cell>
        </row>
        <row r="98">
          <cell r="A98">
            <v>324</v>
          </cell>
          <cell r="B98">
            <v>3</v>
          </cell>
        </row>
        <row r="99">
          <cell r="A99">
            <v>331</v>
          </cell>
          <cell r="B99">
            <v>3</v>
          </cell>
        </row>
        <row r="100">
          <cell r="A100">
            <v>332</v>
          </cell>
          <cell r="B100">
            <v>3</v>
          </cell>
        </row>
        <row r="101">
          <cell r="A101">
            <v>333</v>
          </cell>
          <cell r="B101">
            <v>3</v>
          </cell>
        </row>
        <row r="102">
          <cell r="A102">
            <v>341</v>
          </cell>
          <cell r="B102">
            <v>1</v>
          </cell>
        </row>
        <row r="103">
          <cell r="A103">
            <v>351</v>
          </cell>
          <cell r="B103">
            <v>3</v>
          </cell>
        </row>
        <row r="104">
          <cell r="A104">
            <v>361</v>
          </cell>
          <cell r="B104">
            <v>2</v>
          </cell>
        </row>
        <row r="105">
          <cell r="A105">
            <v>362</v>
          </cell>
          <cell r="B105">
            <v>2</v>
          </cell>
        </row>
        <row r="106">
          <cell r="A106">
            <v>371</v>
          </cell>
          <cell r="B106">
            <v>3</v>
          </cell>
        </row>
        <row r="107">
          <cell r="A107">
            <v>381</v>
          </cell>
          <cell r="B107">
            <v>3</v>
          </cell>
        </row>
        <row r="108">
          <cell r="A108">
            <v>391</v>
          </cell>
          <cell r="B108">
            <v>3</v>
          </cell>
        </row>
        <row r="109">
          <cell r="A109">
            <v>401</v>
          </cell>
          <cell r="B109">
            <v>3</v>
          </cell>
        </row>
        <row r="110">
          <cell r="A110">
            <v>402</v>
          </cell>
          <cell r="B110">
            <v>3</v>
          </cell>
        </row>
        <row r="111">
          <cell r="A111">
            <v>403</v>
          </cell>
          <cell r="B111">
            <v>3</v>
          </cell>
        </row>
        <row r="112">
          <cell r="A112">
            <v>404</v>
          </cell>
          <cell r="B112">
            <v>3</v>
          </cell>
        </row>
        <row r="113">
          <cell r="A113">
            <v>411</v>
          </cell>
          <cell r="B113">
            <v>3</v>
          </cell>
        </row>
        <row r="114">
          <cell r="A114">
            <v>412</v>
          </cell>
          <cell r="B114">
            <v>3</v>
          </cell>
        </row>
        <row r="115">
          <cell r="A115">
            <v>413</v>
          </cell>
          <cell r="B115">
            <v>3</v>
          </cell>
        </row>
        <row r="116">
          <cell r="A116">
            <v>414</v>
          </cell>
          <cell r="B116">
            <v>3</v>
          </cell>
        </row>
        <row r="117">
          <cell r="A117">
            <v>415</v>
          </cell>
          <cell r="B117">
            <v>3</v>
          </cell>
        </row>
        <row r="118">
          <cell r="A118">
            <v>416</v>
          </cell>
          <cell r="B118">
            <v>3</v>
          </cell>
        </row>
        <row r="119">
          <cell r="A119">
            <v>417</v>
          </cell>
          <cell r="B119">
            <v>3</v>
          </cell>
        </row>
        <row r="120">
          <cell r="A120">
            <v>421</v>
          </cell>
          <cell r="B120">
            <v>2</v>
          </cell>
        </row>
        <row r="121">
          <cell r="A121">
            <v>422</v>
          </cell>
          <cell r="B121">
            <v>2</v>
          </cell>
        </row>
        <row r="122">
          <cell r="A122">
            <v>423</v>
          </cell>
          <cell r="B122">
            <v>2</v>
          </cell>
        </row>
        <row r="123">
          <cell r="A123">
            <v>431</v>
          </cell>
          <cell r="B123">
            <v>1</v>
          </cell>
        </row>
        <row r="124">
          <cell r="A124">
            <v>432</v>
          </cell>
          <cell r="B124">
            <v>2</v>
          </cell>
        </row>
        <row r="125">
          <cell r="A125">
            <v>433</v>
          </cell>
          <cell r="B125">
            <v>2</v>
          </cell>
        </row>
        <row r="126">
          <cell r="A126">
            <v>434</v>
          </cell>
          <cell r="B126">
            <v>2</v>
          </cell>
        </row>
        <row r="127">
          <cell r="A127">
            <v>435</v>
          </cell>
          <cell r="B127">
            <v>2</v>
          </cell>
        </row>
        <row r="128">
          <cell r="A128">
            <v>436</v>
          </cell>
          <cell r="B128">
            <v>2</v>
          </cell>
        </row>
        <row r="129">
          <cell r="A129">
            <v>441</v>
          </cell>
          <cell r="B129">
            <v>2</v>
          </cell>
        </row>
        <row r="130">
          <cell r="A130">
            <v>443</v>
          </cell>
          <cell r="B130">
            <v>2</v>
          </cell>
        </row>
        <row r="131">
          <cell r="A131">
            <v>452</v>
          </cell>
          <cell r="B131">
            <v>3</v>
          </cell>
        </row>
        <row r="132">
          <cell r="A132">
            <v>453</v>
          </cell>
          <cell r="B132">
            <v>3</v>
          </cell>
        </row>
        <row r="133">
          <cell r="A133">
            <v>454</v>
          </cell>
          <cell r="B133">
            <v>3</v>
          </cell>
        </row>
        <row r="134">
          <cell r="A134">
            <v>461</v>
          </cell>
          <cell r="B134">
            <v>3</v>
          </cell>
        </row>
        <row r="135">
          <cell r="A135">
            <v>462</v>
          </cell>
          <cell r="B135">
            <v>3</v>
          </cell>
        </row>
        <row r="136">
          <cell r="A136">
            <v>463</v>
          </cell>
          <cell r="B136">
            <v>3</v>
          </cell>
        </row>
        <row r="137">
          <cell r="A137">
            <v>464</v>
          </cell>
          <cell r="B137">
            <v>3</v>
          </cell>
        </row>
        <row r="138">
          <cell r="A138">
            <v>466</v>
          </cell>
          <cell r="B138">
            <v>3</v>
          </cell>
        </row>
        <row r="139">
          <cell r="A139">
            <v>467</v>
          </cell>
          <cell r="B139">
            <v>3</v>
          </cell>
        </row>
        <row r="140">
          <cell r="A140">
            <v>471</v>
          </cell>
          <cell r="B140">
            <v>3</v>
          </cell>
        </row>
        <row r="141">
          <cell r="A141">
            <v>472</v>
          </cell>
          <cell r="B141">
            <v>3</v>
          </cell>
        </row>
        <row r="142">
          <cell r="A142">
            <v>473</v>
          </cell>
          <cell r="B142">
            <v>3</v>
          </cell>
        </row>
        <row r="143">
          <cell r="A143">
            <v>475</v>
          </cell>
          <cell r="B143">
            <v>3</v>
          </cell>
        </row>
        <row r="144">
          <cell r="A144">
            <v>481</v>
          </cell>
          <cell r="B144">
            <v>3</v>
          </cell>
        </row>
        <row r="145">
          <cell r="A145">
            <v>482</v>
          </cell>
          <cell r="B145">
            <v>2</v>
          </cell>
        </row>
        <row r="146">
          <cell r="A146">
            <v>483</v>
          </cell>
          <cell r="B146">
            <v>3</v>
          </cell>
        </row>
        <row r="147">
          <cell r="A147">
            <v>484</v>
          </cell>
          <cell r="B147">
            <v>3</v>
          </cell>
        </row>
        <row r="148">
          <cell r="A148">
            <v>485</v>
          </cell>
          <cell r="B148">
            <v>3</v>
          </cell>
        </row>
        <row r="149">
          <cell r="A149">
            <v>486</v>
          </cell>
          <cell r="B149">
            <v>3</v>
          </cell>
        </row>
        <row r="150">
          <cell r="A150">
            <v>487</v>
          </cell>
          <cell r="B150">
            <v>3</v>
          </cell>
        </row>
        <row r="151">
          <cell r="A151">
            <v>488</v>
          </cell>
          <cell r="B151">
            <v>3</v>
          </cell>
        </row>
        <row r="152">
          <cell r="A152">
            <v>489</v>
          </cell>
          <cell r="B152">
            <v>3</v>
          </cell>
        </row>
        <row r="153">
          <cell r="A153">
            <v>498</v>
          </cell>
          <cell r="B153">
            <v>3</v>
          </cell>
        </row>
        <row r="154">
          <cell r="A154">
            <v>501</v>
          </cell>
          <cell r="B154">
            <v>2</v>
          </cell>
        </row>
        <row r="155">
          <cell r="A155">
            <v>502</v>
          </cell>
          <cell r="B155">
            <v>2</v>
          </cell>
        </row>
        <row r="156">
          <cell r="A156">
            <v>503</v>
          </cell>
          <cell r="B156">
            <v>2</v>
          </cell>
        </row>
        <row r="157">
          <cell r="A157">
            <v>504</v>
          </cell>
          <cell r="B157">
            <v>2</v>
          </cell>
        </row>
        <row r="158">
          <cell r="A158">
            <v>505</v>
          </cell>
          <cell r="B158">
            <v>2</v>
          </cell>
        </row>
        <row r="159">
          <cell r="A159">
            <v>511</v>
          </cell>
          <cell r="B159">
            <v>2</v>
          </cell>
        </row>
        <row r="160">
          <cell r="A160">
            <v>512</v>
          </cell>
          <cell r="B160">
            <v>2</v>
          </cell>
        </row>
        <row r="161">
          <cell r="A161">
            <v>513</v>
          </cell>
          <cell r="B161">
            <v>2</v>
          </cell>
        </row>
        <row r="162">
          <cell r="A162">
            <v>514</v>
          </cell>
          <cell r="B162">
            <v>2</v>
          </cell>
        </row>
        <row r="163">
          <cell r="A163">
            <v>515</v>
          </cell>
          <cell r="B163">
            <v>3</v>
          </cell>
        </row>
        <row r="164">
          <cell r="A164">
            <v>516</v>
          </cell>
          <cell r="B164">
            <v>2</v>
          </cell>
        </row>
        <row r="165">
          <cell r="A165">
            <v>517</v>
          </cell>
          <cell r="B165">
            <v>3</v>
          </cell>
        </row>
        <row r="166">
          <cell r="A166">
            <v>521</v>
          </cell>
          <cell r="B166">
            <v>2</v>
          </cell>
        </row>
        <row r="167">
          <cell r="A167">
            <v>531</v>
          </cell>
          <cell r="B167">
            <v>2</v>
          </cell>
        </row>
        <row r="168">
          <cell r="A168">
            <v>541</v>
          </cell>
          <cell r="B168">
            <v>2</v>
          </cell>
        </row>
        <row r="169">
          <cell r="A169">
            <v>542</v>
          </cell>
          <cell r="B169">
            <v>2</v>
          </cell>
        </row>
        <row r="170">
          <cell r="A170">
            <v>551</v>
          </cell>
          <cell r="B170">
            <v>2</v>
          </cell>
        </row>
        <row r="171">
          <cell r="A171">
            <v>552</v>
          </cell>
          <cell r="B171">
            <v>2</v>
          </cell>
        </row>
        <row r="172">
          <cell r="A172">
            <v>553</v>
          </cell>
          <cell r="B172">
            <v>2</v>
          </cell>
        </row>
        <row r="173">
          <cell r="A173">
            <v>554</v>
          </cell>
          <cell r="B173">
            <v>2</v>
          </cell>
        </row>
        <row r="174">
          <cell r="A174">
            <v>556</v>
          </cell>
          <cell r="B174">
            <v>2</v>
          </cell>
        </row>
        <row r="175">
          <cell r="A175">
            <v>561</v>
          </cell>
          <cell r="B175">
            <v>2</v>
          </cell>
        </row>
        <row r="176">
          <cell r="A176">
            <v>562</v>
          </cell>
          <cell r="B176">
            <v>2</v>
          </cell>
        </row>
        <row r="177">
          <cell r="A177">
            <v>572</v>
          </cell>
          <cell r="B177">
            <v>2</v>
          </cell>
        </row>
        <row r="178">
          <cell r="A178">
            <v>581</v>
          </cell>
          <cell r="B178">
            <v>2</v>
          </cell>
        </row>
        <row r="179">
          <cell r="A179">
            <v>582</v>
          </cell>
          <cell r="B179">
            <v>2</v>
          </cell>
        </row>
        <row r="180">
          <cell r="A180">
            <v>583</v>
          </cell>
          <cell r="B180">
            <v>2</v>
          </cell>
        </row>
        <row r="181">
          <cell r="A181">
            <v>584</v>
          </cell>
          <cell r="B181">
            <v>2</v>
          </cell>
        </row>
        <row r="182">
          <cell r="A182">
            <v>591</v>
          </cell>
          <cell r="B182">
            <v>3</v>
          </cell>
        </row>
        <row r="183">
          <cell r="A183">
            <v>592</v>
          </cell>
          <cell r="B183">
            <v>3</v>
          </cell>
        </row>
        <row r="184">
          <cell r="A184">
            <v>593</v>
          </cell>
          <cell r="B184">
            <v>3</v>
          </cell>
        </row>
        <row r="185">
          <cell r="A185">
            <v>594</v>
          </cell>
          <cell r="B185">
            <v>3</v>
          </cell>
        </row>
        <row r="186">
          <cell r="A186">
            <v>595</v>
          </cell>
          <cell r="B186">
            <v>2</v>
          </cell>
        </row>
        <row r="187">
          <cell r="A187">
            <v>602</v>
          </cell>
          <cell r="B187">
            <v>3</v>
          </cell>
        </row>
        <row r="188">
          <cell r="A188">
            <v>611</v>
          </cell>
          <cell r="B188">
            <v>3</v>
          </cell>
        </row>
        <row r="189">
          <cell r="A189">
            <v>621</v>
          </cell>
          <cell r="B189">
            <v>3</v>
          </cell>
        </row>
        <row r="190">
          <cell r="A190">
            <v>622</v>
          </cell>
          <cell r="B190">
            <v>3</v>
          </cell>
        </row>
        <row r="191">
          <cell r="A191">
            <v>623</v>
          </cell>
          <cell r="B191">
            <v>3</v>
          </cell>
        </row>
        <row r="192">
          <cell r="A192">
            <v>624</v>
          </cell>
          <cell r="B192">
            <v>3</v>
          </cell>
        </row>
        <row r="193">
          <cell r="A193">
            <v>626</v>
          </cell>
          <cell r="B193">
            <v>3</v>
          </cell>
        </row>
        <row r="194">
          <cell r="A194">
            <v>631</v>
          </cell>
          <cell r="B194">
            <v>3</v>
          </cell>
        </row>
        <row r="195">
          <cell r="A195">
            <v>632</v>
          </cell>
          <cell r="B195">
            <v>3</v>
          </cell>
        </row>
        <row r="196">
          <cell r="A196">
            <v>633</v>
          </cell>
          <cell r="B196">
            <v>3</v>
          </cell>
        </row>
        <row r="197">
          <cell r="A197">
            <v>634</v>
          </cell>
          <cell r="B197">
            <v>3</v>
          </cell>
        </row>
        <row r="198">
          <cell r="A198">
            <v>635</v>
          </cell>
          <cell r="B198">
            <v>3</v>
          </cell>
        </row>
        <row r="199">
          <cell r="A199">
            <v>641</v>
          </cell>
          <cell r="B199">
            <v>3</v>
          </cell>
        </row>
        <row r="200">
          <cell r="A200">
            <v>651</v>
          </cell>
          <cell r="B200">
            <v>3</v>
          </cell>
        </row>
        <row r="201">
          <cell r="A201">
            <v>652</v>
          </cell>
          <cell r="B201">
            <v>3</v>
          </cell>
        </row>
        <row r="202">
          <cell r="A202">
            <v>653</v>
          </cell>
          <cell r="B202">
            <v>3</v>
          </cell>
        </row>
        <row r="203">
          <cell r="A203">
            <v>654</v>
          </cell>
          <cell r="B203">
            <v>3</v>
          </cell>
        </row>
        <row r="204">
          <cell r="A204">
            <v>661</v>
          </cell>
          <cell r="B204">
            <v>3</v>
          </cell>
        </row>
        <row r="205">
          <cell r="A205">
            <v>662</v>
          </cell>
          <cell r="B205">
            <v>2</v>
          </cell>
        </row>
        <row r="206">
          <cell r="A206">
            <v>671</v>
          </cell>
          <cell r="B206">
            <v>2</v>
          </cell>
        </row>
        <row r="207">
          <cell r="A207">
            <v>682</v>
          </cell>
          <cell r="B207">
            <v>3</v>
          </cell>
        </row>
        <row r="208">
          <cell r="A208">
            <v>683</v>
          </cell>
          <cell r="B208">
            <v>3</v>
          </cell>
        </row>
        <row r="209">
          <cell r="A209">
            <v>684</v>
          </cell>
          <cell r="B209">
            <v>2</v>
          </cell>
        </row>
        <row r="210">
          <cell r="A210">
            <v>685</v>
          </cell>
          <cell r="B210">
            <v>3</v>
          </cell>
        </row>
        <row r="211">
          <cell r="A211">
            <v>691</v>
          </cell>
          <cell r="B211">
            <v>2</v>
          </cell>
        </row>
        <row r="212">
          <cell r="A212">
            <v>692</v>
          </cell>
          <cell r="B212">
            <v>3</v>
          </cell>
        </row>
        <row r="213">
          <cell r="A213">
            <v>693</v>
          </cell>
          <cell r="B213">
            <v>2</v>
          </cell>
        </row>
        <row r="214">
          <cell r="A214">
            <v>711</v>
          </cell>
          <cell r="B214">
            <v>3</v>
          </cell>
        </row>
        <row r="215">
          <cell r="A215">
            <v>712</v>
          </cell>
          <cell r="B215">
            <v>3</v>
          </cell>
        </row>
        <row r="216">
          <cell r="A216">
            <v>713</v>
          </cell>
          <cell r="B216">
            <v>3</v>
          </cell>
        </row>
        <row r="217">
          <cell r="A217">
            <v>721</v>
          </cell>
          <cell r="B217">
            <v>3</v>
          </cell>
        </row>
        <row r="218">
          <cell r="A218">
            <v>723</v>
          </cell>
          <cell r="B218">
            <v>3</v>
          </cell>
        </row>
        <row r="219">
          <cell r="A219">
            <v>725</v>
          </cell>
          <cell r="B219">
            <v>3</v>
          </cell>
        </row>
        <row r="220">
          <cell r="A220">
            <v>726</v>
          </cell>
          <cell r="B220">
            <v>3</v>
          </cell>
        </row>
        <row r="221">
          <cell r="A221">
            <v>731</v>
          </cell>
          <cell r="B221">
            <v>3</v>
          </cell>
        </row>
        <row r="222">
          <cell r="A222">
            <v>742</v>
          </cell>
          <cell r="B222">
            <v>3</v>
          </cell>
        </row>
        <row r="223">
          <cell r="A223">
            <v>751</v>
          </cell>
          <cell r="B223">
            <v>3</v>
          </cell>
        </row>
        <row r="224">
          <cell r="A224">
            <v>752</v>
          </cell>
          <cell r="B224">
            <v>3</v>
          </cell>
        </row>
        <row r="225">
          <cell r="A225">
            <v>753</v>
          </cell>
          <cell r="B225">
            <v>3</v>
          </cell>
        </row>
        <row r="226">
          <cell r="A226">
            <v>754</v>
          </cell>
          <cell r="B226">
            <v>3</v>
          </cell>
        </row>
        <row r="227">
          <cell r="A227">
            <v>756</v>
          </cell>
          <cell r="B227">
            <v>3</v>
          </cell>
        </row>
        <row r="228">
          <cell r="A228">
            <v>757</v>
          </cell>
          <cell r="B228">
            <v>3</v>
          </cell>
        </row>
        <row r="229">
          <cell r="A229">
            <v>758</v>
          </cell>
          <cell r="B229">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ic"/>
      <sheetName val="прил-1"/>
      <sheetName val="сокр.прил-1"/>
      <sheetName val="сокр.прил-1 (2)"/>
      <sheetName val="КРП"/>
      <sheetName val="КРП-1"/>
      <sheetName val="класс"/>
      <sheetName val="Лист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001 - Lead"/>
      <sheetName val="L002 - Loans from banks"/>
      <sheetName val="L004 - Loans Nat Bank"/>
      <sheetName val="L004 - 2036,2046"/>
      <sheetName val="L005 - Table of agreem"/>
      <sheetName val="FS Note"/>
      <sheetName val="L200 -Interbank depos"/>
      <sheetName val="L201 -LORO, demand depos"/>
      <sheetName val="L202 - КПСБ"/>
      <sheetName val="L002 -NBK dep"/>
      <sheetName val="L003 -Depos-guarant"/>
      <sheetName val="L004-Loans NBRK, other fin.or"/>
      <sheetName val="L004.2 - 2036,2046"/>
      <sheetName val="L202 _ КПСБ"/>
      <sheetName val="Бюдж-тенге"/>
      <sheetName val="Бюдж_тенге"/>
      <sheetName val="класс"/>
      <sheetName val="U1.260"/>
      <sheetName val="U2.1010"/>
      <sheetName val="База"/>
      <sheetName val="Лист1"/>
      <sheetName val="H"/>
      <sheetName val="J"/>
      <sheetName val="K"/>
      <sheetName val="N"/>
      <sheetName val="O"/>
      <sheetName val="M"/>
      <sheetName val="L"/>
      <sheetName val="F100-Trial BS"/>
      <sheetName val="L001_-_Lead"/>
      <sheetName val="L002_-_Loans_from_banks"/>
      <sheetName val="L004_-_Loans_Nat_Bank"/>
      <sheetName val="L004_-_2036,2046"/>
      <sheetName val="L005_-_Table_of_agreem"/>
      <sheetName val="FS_Note"/>
      <sheetName val="L200_-Interbank_depos"/>
      <sheetName val="L201_-LORO,_demand_depos"/>
      <sheetName val="L202_-_КПСБ"/>
      <sheetName val="L002_-NBK_dep"/>
      <sheetName val="L003_-Depos-guarant"/>
      <sheetName val="L004-Loans_NBRK,_other_fin_or"/>
      <sheetName val="L004_2_-_2036,2046"/>
      <sheetName val="прил-1"/>
      <sheetName val="system"/>
      <sheetName val="клинкер"/>
      <sheetName val="Цемент КР"/>
      <sheetName val="стр.145 рос. исп"/>
      <sheetName val="журнал регистра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6">
          <cell r="A16" t="str">
            <v>D0 Дата проводки</v>
          </cell>
          <cell r="B16" t="str">
            <v>D2 Входящий остаток</v>
          </cell>
          <cell r="C16" t="str">
            <v>D3 Оборот Дебет</v>
          </cell>
          <cell r="D16" t="str">
            <v>D4 Оборот Кредит</v>
          </cell>
          <cell r="E16" t="str">
            <v>D5 Исходящий остаток</v>
          </cell>
        </row>
        <row r="17">
          <cell r="A17">
            <v>37626.60837962963</v>
          </cell>
          <cell r="B17">
            <v>6037556.7400000002</v>
          </cell>
          <cell r="D17">
            <v>31000</v>
          </cell>
          <cell r="E17">
            <v>6068556.7400000002</v>
          </cell>
        </row>
        <row r="18">
          <cell r="A18">
            <v>37626.703159722223</v>
          </cell>
          <cell r="B18">
            <v>6068556.7400000002</v>
          </cell>
          <cell r="D18">
            <v>31000</v>
          </cell>
          <cell r="E18">
            <v>6099556.7400000002</v>
          </cell>
        </row>
        <row r="19">
          <cell r="A19">
            <v>37629.712546296294</v>
          </cell>
          <cell r="B19">
            <v>6099556.7400000002</v>
          </cell>
          <cell r="C19">
            <v>6000000</v>
          </cell>
          <cell r="E19">
            <v>99556.74</v>
          </cell>
        </row>
        <row r="20">
          <cell r="A20">
            <v>37631.525810185187</v>
          </cell>
          <cell r="B20">
            <v>99556.74</v>
          </cell>
          <cell r="D20">
            <v>3000000</v>
          </cell>
          <cell r="E20">
            <v>3099556.74</v>
          </cell>
        </row>
        <row r="21">
          <cell r="A21">
            <v>37631.735844907409</v>
          </cell>
          <cell r="B21">
            <v>3099556.74</v>
          </cell>
          <cell r="D21">
            <v>2000000</v>
          </cell>
          <cell r="E21">
            <v>5099556.74</v>
          </cell>
        </row>
        <row r="22">
          <cell r="A22">
            <v>37635.760000000002</v>
          </cell>
          <cell r="B22">
            <v>5099556.74</v>
          </cell>
          <cell r="D22">
            <v>270000</v>
          </cell>
          <cell r="E22">
            <v>5369556.7400000002</v>
          </cell>
        </row>
        <row r="23">
          <cell r="A23">
            <v>37635.762118055558</v>
          </cell>
          <cell r="B23">
            <v>5369556.7400000002</v>
          </cell>
          <cell r="C23">
            <v>5190000</v>
          </cell>
          <cell r="E23">
            <v>179556.74</v>
          </cell>
        </row>
        <row r="24">
          <cell r="A24">
            <v>37636.652870370373</v>
          </cell>
          <cell r="B24">
            <v>179556.74</v>
          </cell>
          <cell r="D24">
            <v>2000000</v>
          </cell>
          <cell r="E24">
            <v>2179556.7400000002</v>
          </cell>
        </row>
        <row r="25">
          <cell r="A25">
            <v>37637.694849537038</v>
          </cell>
          <cell r="B25">
            <v>2179556.7400000002</v>
          </cell>
          <cell r="D25">
            <v>1000000</v>
          </cell>
          <cell r="E25">
            <v>3179556.74</v>
          </cell>
        </row>
        <row r="26">
          <cell r="A26">
            <v>37638.737071759257</v>
          </cell>
          <cell r="B26">
            <v>3179556.74</v>
          </cell>
          <cell r="C26">
            <v>1937790</v>
          </cell>
          <cell r="E26">
            <v>1241766.74</v>
          </cell>
        </row>
        <row r="27">
          <cell r="A27">
            <v>37641.691770833335</v>
          </cell>
          <cell r="B27">
            <v>1241766.74</v>
          </cell>
          <cell r="D27">
            <v>2000000</v>
          </cell>
          <cell r="E27">
            <v>3241766.74</v>
          </cell>
        </row>
        <row r="28">
          <cell r="A28">
            <v>37642.74077546296</v>
          </cell>
          <cell r="B28">
            <v>3241766.74</v>
          </cell>
          <cell r="C28">
            <v>3205600</v>
          </cell>
          <cell r="E28">
            <v>36166.74</v>
          </cell>
        </row>
        <row r="29">
          <cell r="A29">
            <v>37643.688958333332</v>
          </cell>
          <cell r="B29">
            <v>36166.74</v>
          </cell>
          <cell r="D29">
            <v>4500000</v>
          </cell>
          <cell r="E29">
            <v>4536166.74</v>
          </cell>
        </row>
        <row r="30">
          <cell r="A30">
            <v>37644.725682870368</v>
          </cell>
          <cell r="B30">
            <v>4536166.74</v>
          </cell>
          <cell r="C30">
            <v>4356000</v>
          </cell>
          <cell r="E30">
            <v>180166.74</v>
          </cell>
        </row>
        <row r="31">
          <cell r="A31">
            <v>37644.730439814812</v>
          </cell>
          <cell r="B31">
            <v>180166.74</v>
          </cell>
          <cell r="C31">
            <v>151424.78</v>
          </cell>
          <cell r="E31">
            <v>28741.96</v>
          </cell>
        </row>
        <row r="32">
          <cell r="A32">
            <v>37645.697141203702</v>
          </cell>
          <cell r="B32">
            <v>28741.96</v>
          </cell>
          <cell r="D32">
            <v>1500000</v>
          </cell>
          <cell r="E32">
            <v>1528741.96</v>
          </cell>
        </row>
        <row r="33">
          <cell r="A33">
            <v>37649.679606481484</v>
          </cell>
          <cell r="B33">
            <v>1528741.96</v>
          </cell>
          <cell r="D33">
            <v>1700000</v>
          </cell>
          <cell r="E33">
            <v>3228741.96</v>
          </cell>
        </row>
        <row r="34">
          <cell r="A34">
            <v>37649.679606481484</v>
          </cell>
          <cell r="B34">
            <v>3228741.96</v>
          </cell>
          <cell r="D34">
            <v>1500000</v>
          </cell>
          <cell r="E34">
            <v>4728741.96</v>
          </cell>
        </row>
        <row r="35">
          <cell r="A35">
            <v>37649.755277777775</v>
          </cell>
          <cell r="B35">
            <v>4728741.96</v>
          </cell>
          <cell r="C35">
            <v>237000</v>
          </cell>
          <cell r="E35">
            <v>4491741.96</v>
          </cell>
        </row>
        <row r="36">
          <cell r="A36">
            <v>37649.755289351851</v>
          </cell>
          <cell r="B36">
            <v>4491741.96</v>
          </cell>
          <cell r="C36">
            <v>480</v>
          </cell>
          <cell r="E36">
            <v>4491261.96</v>
          </cell>
        </row>
        <row r="37">
          <cell r="A37">
            <v>37650.684502314813</v>
          </cell>
          <cell r="B37">
            <v>4491261.96</v>
          </cell>
          <cell r="D37">
            <v>1000000</v>
          </cell>
          <cell r="E37">
            <v>5491261.96</v>
          </cell>
        </row>
        <row r="38">
          <cell r="A38">
            <v>37651.566689814812</v>
          </cell>
          <cell r="B38">
            <v>5491261.96</v>
          </cell>
          <cell r="C38">
            <v>842750</v>
          </cell>
          <cell r="E38">
            <v>4648511.96</v>
          </cell>
        </row>
        <row r="39">
          <cell r="A39">
            <v>37651.690879629627</v>
          </cell>
          <cell r="B39">
            <v>4648511.96</v>
          </cell>
          <cell r="D39">
            <v>1000000</v>
          </cell>
          <cell r="E39">
            <v>5648511.96</v>
          </cell>
        </row>
        <row r="40">
          <cell r="A40">
            <v>37652.758437500001</v>
          </cell>
          <cell r="B40">
            <v>5648511.96</v>
          </cell>
          <cell r="D40">
            <v>3808.98</v>
          </cell>
          <cell r="E40">
            <v>5652320.9400000004</v>
          </cell>
        </row>
        <row r="41">
          <cell r="A41">
            <v>37655.676238425927</v>
          </cell>
          <cell r="B41">
            <v>5652320.9400000004</v>
          </cell>
          <cell r="D41">
            <v>2500000</v>
          </cell>
          <cell r="E41">
            <v>8152320.9400000004</v>
          </cell>
        </row>
        <row r="42">
          <cell r="A42">
            <v>37655.727673611109</v>
          </cell>
          <cell r="B42">
            <v>8152320.9400000004</v>
          </cell>
          <cell r="C42">
            <v>750000</v>
          </cell>
          <cell r="E42">
            <v>7402320.9400000004</v>
          </cell>
        </row>
        <row r="43">
          <cell r="A43">
            <v>37656.70480324074</v>
          </cell>
          <cell r="B43">
            <v>7402320.9400000004</v>
          </cell>
          <cell r="C43">
            <v>5496465</v>
          </cell>
          <cell r="E43">
            <v>1905855.94</v>
          </cell>
        </row>
        <row r="44">
          <cell r="A44">
            <v>37657.684155092589</v>
          </cell>
          <cell r="B44">
            <v>1905855.94</v>
          </cell>
          <cell r="D44">
            <v>4500000</v>
          </cell>
          <cell r="E44">
            <v>6405855.9400000004</v>
          </cell>
        </row>
        <row r="45">
          <cell r="A45">
            <v>37657.695833333331</v>
          </cell>
          <cell r="B45">
            <v>6405855.9400000004</v>
          </cell>
          <cell r="C45">
            <v>1900000</v>
          </cell>
          <cell r="E45">
            <v>4505855.9400000004</v>
          </cell>
        </row>
        <row r="46">
          <cell r="A46">
            <v>37657.759502314817</v>
          </cell>
          <cell r="B46">
            <v>4505855.9400000004</v>
          </cell>
          <cell r="D46">
            <v>31000</v>
          </cell>
          <cell r="E46">
            <v>4536855.9400000004</v>
          </cell>
        </row>
        <row r="47">
          <cell r="A47">
            <v>37659.663229166668</v>
          </cell>
          <cell r="B47">
            <v>4536855.9400000004</v>
          </cell>
          <cell r="D47">
            <v>2000000</v>
          </cell>
          <cell r="E47">
            <v>6536855.9400000004</v>
          </cell>
        </row>
        <row r="48">
          <cell r="A48">
            <v>37659.689513888887</v>
          </cell>
          <cell r="B48">
            <v>6536855.9400000004</v>
          </cell>
          <cell r="D48">
            <v>1500000</v>
          </cell>
          <cell r="E48">
            <v>8036855.9400000004</v>
          </cell>
        </row>
        <row r="49">
          <cell r="A49">
            <v>37659.758240740739</v>
          </cell>
          <cell r="B49">
            <v>8036855.9400000004</v>
          </cell>
          <cell r="C49">
            <v>186514.34</v>
          </cell>
          <cell r="E49">
            <v>7850341.5999999996</v>
          </cell>
        </row>
        <row r="50">
          <cell r="A50">
            <v>37662.682812500003</v>
          </cell>
          <cell r="B50">
            <v>7850341.5999999996</v>
          </cell>
          <cell r="D50">
            <v>1500000</v>
          </cell>
          <cell r="E50">
            <v>9350341.5999999996</v>
          </cell>
        </row>
        <row r="51">
          <cell r="A51">
            <v>37663.678842592592</v>
          </cell>
          <cell r="B51">
            <v>9350341.5999999996</v>
          </cell>
          <cell r="D51">
            <v>2000000</v>
          </cell>
          <cell r="E51">
            <v>11350341.6</v>
          </cell>
        </row>
        <row r="52">
          <cell r="A52">
            <v>37664.71597222222</v>
          </cell>
          <cell r="B52">
            <v>11350341.6</v>
          </cell>
          <cell r="C52">
            <v>4330000</v>
          </cell>
          <cell r="E52">
            <v>7020341.5999999996</v>
          </cell>
        </row>
        <row r="53">
          <cell r="A53">
            <v>37665.716307870367</v>
          </cell>
          <cell r="B53">
            <v>7020341.5999999996</v>
          </cell>
          <cell r="D53">
            <v>2500000</v>
          </cell>
          <cell r="E53">
            <v>9520341.5999999996</v>
          </cell>
        </row>
        <row r="54">
          <cell r="A54">
            <v>37665.737337962964</v>
          </cell>
          <cell r="B54">
            <v>9520341.5999999996</v>
          </cell>
          <cell r="C54">
            <v>3200</v>
          </cell>
          <cell r="E54">
            <v>9517141.5999999996</v>
          </cell>
        </row>
        <row r="55">
          <cell r="A55">
            <v>37666.676180555558</v>
          </cell>
          <cell r="B55">
            <v>9517141.5999999996</v>
          </cell>
          <cell r="D55">
            <v>272448</v>
          </cell>
          <cell r="E55">
            <v>9789589.5999999996</v>
          </cell>
        </row>
        <row r="56">
          <cell r="A56">
            <v>37666.696574074071</v>
          </cell>
          <cell r="B56">
            <v>9789589.5999999996</v>
          </cell>
          <cell r="D56">
            <v>1500000</v>
          </cell>
          <cell r="E56">
            <v>11289589.6</v>
          </cell>
        </row>
        <row r="57">
          <cell r="A57">
            <v>37666.727685185186</v>
          </cell>
          <cell r="B57">
            <v>11289589.6</v>
          </cell>
          <cell r="C57">
            <v>5330000</v>
          </cell>
          <cell r="E57">
            <v>5959589.5999999996</v>
          </cell>
        </row>
        <row r="58">
          <cell r="A58">
            <v>37669.685011574074</v>
          </cell>
          <cell r="B58">
            <v>5959589.5999999996</v>
          </cell>
          <cell r="D58">
            <v>2000000</v>
          </cell>
          <cell r="E58">
            <v>7959589.5999999996</v>
          </cell>
        </row>
        <row r="59">
          <cell r="A59">
            <v>37670.74181712963</v>
          </cell>
          <cell r="B59">
            <v>7959589.5999999996</v>
          </cell>
          <cell r="C59">
            <v>6700000</v>
          </cell>
          <cell r="E59">
            <v>1259589.6000000001</v>
          </cell>
        </row>
        <row r="60">
          <cell r="A60">
            <v>37672.670902777776</v>
          </cell>
          <cell r="B60">
            <v>1259589.6000000001</v>
          </cell>
          <cell r="C60">
            <v>1200000</v>
          </cell>
          <cell r="E60">
            <v>59589.599999999999</v>
          </cell>
        </row>
        <row r="61">
          <cell r="A61">
            <v>37672.690254629626</v>
          </cell>
          <cell r="B61">
            <v>59589.599999999999</v>
          </cell>
          <cell r="D61">
            <v>4000000</v>
          </cell>
          <cell r="E61">
            <v>4059589.6</v>
          </cell>
        </row>
        <row r="62">
          <cell r="A62">
            <v>37673.687175925923</v>
          </cell>
          <cell r="B62">
            <v>4059589.6</v>
          </cell>
          <cell r="C62">
            <v>3297600</v>
          </cell>
          <cell r="E62">
            <v>761989.6</v>
          </cell>
        </row>
        <row r="63">
          <cell r="A63">
            <v>37676.669293981482</v>
          </cell>
          <cell r="B63">
            <v>761989.6</v>
          </cell>
          <cell r="D63">
            <v>1200000</v>
          </cell>
          <cell r="E63">
            <v>1961989.6</v>
          </cell>
        </row>
        <row r="64">
          <cell r="A64">
            <v>37677.690092592595</v>
          </cell>
          <cell r="B64">
            <v>1961989.6</v>
          </cell>
          <cell r="D64">
            <v>1500000</v>
          </cell>
          <cell r="E64">
            <v>3461989.6</v>
          </cell>
        </row>
        <row r="65">
          <cell r="A65">
            <v>37678.649039351854</v>
          </cell>
          <cell r="B65">
            <v>3461989.6</v>
          </cell>
          <cell r="D65">
            <v>1000000</v>
          </cell>
          <cell r="E65">
            <v>4461989.5999999996</v>
          </cell>
        </row>
        <row r="66">
          <cell r="A66">
            <v>37678.698819444442</v>
          </cell>
          <cell r="B66">
            <v>4461989.5999999996</v>
          </cell>
          <cell r="C66">
            <v>2300000</v>
          </cell>
          <cell r="E66">
            <v>2161989.6</v>
          </cell>
        </row>
        <row r="67">
          <cell r="A67">
            <v>37679.685173611113</v>
          </cell>
          <cell r="B67">
            <v>2161989.6</v>
          </cell>
          <cell r="D67">
            <v>1000000</v>
          </cell>
          <cell r="E67">
            <v>3161989.6</v>
          </cell>
        </row>
        <row r="68">
          <cell r="A68">
            <v>37680.746932870374</v>
          </cell>
          <cell r="B68">
            <v>3161989.6</v>
          </cell>
          <cell r="D68">
            <v>4926.0600000000004</v>
          </cell>
          <cell r="E68">
            <v>3166915.66</v>
          </cell>
        </row>
        <row r="69">
          <cell r="A69">
            <v>37684.779756944445</v>
          </cell>
          <cell r="B69">
            <v>3166915.66</v>
          </cell>
          <cell r="D69">
            <v>31000</v>
          </cell>
          <cell r="E69">
            <v>3197915.66</v>
          </cell>
        </row>
        <row r="70">
          <cell r="A70">
            <v>37693.745150462964</v>
          </cell>
          <cell r="B70">
            <v>3197915.66</v>
          </cell>
          <cell r="C70">
            <v>1238013</v>
          </cell>
          <cell r="E70">
            <v>1959902.66</v>
          </cell>
        </row>
        <row r="71">
          <cell r="A71">
            <v>37693.747569444444</v>
          </cell>
          <cell r="B71">
            <v>1959902.66</v>
          </cell>
          <cell r="C71">
            <v>45008</v>
          </cell>
          <cell r="E71">
            <v>1914894.66</v>
          </cell>
        </row>
        <row r="72">
          <cell r="A72">
            <v>37693.769560185188</v>
          </cell>
          <cell r="B72">
            <v>1914894.66</v>
          </cell>
          <cell r="C72">
            <v>330000</v>
          </cell>
          <cell r="E72">
            <v>1584894.66</v>
          </cell>
        </row>
        <row r="73">
          <cell r="A73">
            <v>37700.763807870368</v>
          </cell>
          <cell r="B73">
            <v>1584894.66</v>
          </cell>
          <cell r="C73">
            <v>1310000</v>
          </cell>
          <cell r="E73">
            <v>274894.65999999997</v>
          </cell>
        </row>
        <row r="74">
          <cell r="A74">
            <v>37707.731666666667</v>
          </cell>
          <cell r="B74">
            <v>274894.65999999997</v>
          </cell>
          <cell r="C74">
            <v>43981</v>
          </cell>
          <cell r="E74">
            <v>230913.66</v>
          </cell>
        </row>
        <row r="75">
          <cell r="A75">
            <v>37711.747442129628</v>
          </cell>
          <cell r="B75">
            <v>230913.66</v>
          </cell>
          <cell r="D75">
            <v>1857.79</v>
          </cell>
          <cell r="E75">
            <v>232771.45</v>
          </cell>
        </row>
        <row r="76">
          <cell r="A76">
            <v>37711.759444444448</v>
          </cell>
          <cell r="B76">
            <v>232771.45</v>
          </cell>
          <cell r="D76">
            <v>31000</v>
          </cell>
          <cell r="E76">
            <v>263771.45</v>
          </cell>
        </row>
      </sheetData>
      <sheetData sheetId="9" refreshError="1"/>
      <sheetData sheetId="10" refreshError="1"/>
      <sheetData sheetId="11"/>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70372"/>
      <sheetName val="Диаграмма1"/>
      <sheetName val="12.б физики "/>
      <sheetName val="Лист1"/>
      <sheetName val="источ (с 2004г) (с планом)"/>
      <sheetName val="приложение 23"/>
      <sheetName val="отчет по ИФКВ (с 2004г)"/>
      <sheetName val="расш. c 2004 годом"/>
      <sheetName val="Печать"/>
      <sheetName val="Показатели"/>
      <sheetName val="Прил_1"/>
      <sheetName val="Смета расходов"/>
      <sheetName val="Расшифровка ЦП"/>
      <sheetName val="банкоматы"/>
      <sheetName val="Лист2"/>
      <sheetName val="Лист3"/>
      <sheetName val="Опер.дох."/>
      <sheetName val="Cos.In"/>
      <sheetName val="Таблица"/>
    </sheetNames>
    <definedNames>
      <definedName name="Макрос1"/>
    </defined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refreshError="1"/>
      <sheetData sheetId="17" refreshError="1"/>
      <sheetData sheetId="18"/>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 0012"/>
      <sheetName val="МО 0001"/>
      <sheetName val="МО 0002"/>
      <sheetName val="МО 0003"/>
      <sheetName val="МО 0004"/>
      <sheetName val="Сводный январь 2000"/>
      <sheetName val="МО 0005"/>
      <sheetName val="МО 0006"/>
      <sheetName val="МО 0007"/>
      <sheetName val="МО 0008"/>
      <sheetName val="МО 0009"/>
      <sheetName val="МО 0010"/>
      <sheetName val="МО 0011"/>
      <sheetName val="Сводный март 2000"/>
      <sheetName val="МО 0013"/>
      <sheetName val="МО 0014"/>
      <sheetName val="МО 0015"/>
      <sheetName val="МО 0016"/>
      <sheetName val="класс"/>
      <sheetName val="д.7.001"/>
      <sheetName val="Sheet1"/>
      <sheetName val="мат расходы"/>
      <sheetName val="FES"/>
      <sheetName val="  2.3.2"/>
      <sheetName val="факт 2005 г."/>
      <sheetName val="Cash Flow - 2004 Workings"/>
      <sheetName val="Счет-ф"/>
      <sheetName val="L202 - КПСБ"/>
      <sheetName val="IPR_VOG"/>
      <sheetName val="группа"/>
      <sheetName val="Дт-Кт"/>
      <sheetName val="UNITPRICES"/>
      <sheetName val="US Dollar 2003"/>
      <sheetName val="SDR 2003"/>
      <sheetName val="Константы"/>
      <sheetName val="Cashflow Current"/>
      <sheetName val="Key Business Indicators"/>
      <sheetName val="Profit &amp; Loss Account"/>
      <sheetName val="H3.100 Rollforward"/>
      <sheetName val="14.1.2.2.(Услуги связи)"/>
      <sheetName val=" 4"/>
      <sheetName val="yO302.1"/>
      <sheetName val="b41.03.06г."/>
      <sheetName val="МО 2000 NEW R"/>
    </sheetNames>
    <sheetDataSet>
      <sheetData sheetId="0" refreshError="1">
        <row r="10">
          <cell r="H10" t="str">
            <v xml:space="preserve">Остаток </v>
          </cell>
        </row>
        <row r="13">
          <cell r="H13">
            <v>3</v>
          </cell>
        </row>
        <row r="14">
          <cell r="H14">
            <v>1</v>
          </cell>
        </row>
        <row r="15">
          <cell r="H15">
            <v>2</v>
          </cell>
        </row>
        <row r="16">
          <cell r="H16">
            <v>2</v>
          </cell>
        </row>
        <row r="17">
          <cell r="H17">
            <v>1</v>
          </cell>
        </row>
        <row r="18">
          <cell r="H18">
            <v>2</v>
          </cell>
        </row>
        <row r="19">
          <cell r="H19">
            <v>2</v>
          </cell>
        </row>
        <row r="21">
          <cell r="H21">
            <v>6</v>
          </cell>
        </row>
        <row r="22">
          <cell r="H22">
            <v>2</v>
          </cell>
        </row>
        <row r="23">
          <cell r="H23">
            <v>1</v>
          </cell>
        </row>
        <row r="24">
          <cell r="H24">
            <v>2</v>
          </cell>
        </row>
        <row r="25">
          <cell r="H25">
            <v>2</v>
          </cell>
        </row>
        <row r="26">
          <cell r="H26">
            <v>1</v>
          </cell>
        </row>
        <row r="27">
          <cell r="H27">
            <v>10</v>
          </cell>
        </row>
        <row r="28">
          <cell r="H28">
            <v>6</v>
          </cell>
        </row>
        <row r="29">
          <cell r="H29">
            <v>5</v>
          </cell>
        </row>
        <row r="30">
          <cell r="H30">
            <v>4</v>
          </cell>
        </row>
        <row r="31">
          <cell r="H31">
            <v>3</v>
          </cell>
        </row>
        <row r="32">
          <cell r="H32">
            <v>6</v>
          </cell>
        </row>
        <row r="33">
          <cell r="H33">
            <v>10</v>
          </cell>
        </row>
        <row r="34">
          <cell r="H34">
            <v>2</v>
          </cell>
        </row>
        <row r="35">
          <cell r="H35">
            <v>9</v>
          </cell>
        </row>
        <row r="36">
          <cell r="H36">
            <v>48</v>
          </cell>
        </row>
        <row r="37">
          <cell r="H37">
            <v>87</v>
          </cell>
        </row>
        <row r="38">
          <cell r="H38">
            <v>24</v>
          </cell>
        </row>
        <row r="39">
          <cell r="H39">
            <v>10</v>
          </cell>
        </row>
        <row r="41">
          <cell r="H41">
            <v>10</v>
          </cell>
        </row>
        <row r="42">
          <cell r="H42">
            <v>9</v>
          </cell>
        </row>
        <row r="44">
          <cell r="H44">
            <v>3</v>
          </cell>
        </row>
        <row r="47">
          <cell r="H47">
            <v>1</v>
          </cell>
        </row>
        <row r="48">
          <cell r="H48">
            <v>0.02</v>
          </cell>
        </row>
        <row r="49">
          <cell r="H49">
            <v>0.04</v>
          </cell>
        </row>
        <row r="50">
          <cell r="H50">
            <v>0.4</v>
          </cell>
        </row>
        <row r="51">
          <cell r="H51">
            <v>1</v>
          </cell>
        </row>
        <row r="52">
          <cell r="H52">
            <v>4</v>
          </cell>
        </row>
        <row r="53">
          <cell r="H53">
            <v>2</v>
          </cell>
        </row>
        <row r="54">
          <cell r="H54">
            <v>2</v>
          </cell>
        </row>
        <row r="55">
          <cell r="H55">
            <v>2</v>
          </cell>
        </row>
        <row r="56">
          <cell r="H56">
            <v>2</v>
          </cell>
        </row>
        <row r="57">
          <cell r="H57">
            <v>1</v>
          </cell>
        </row>
        <row r="58">
          <cell r="H58">
            <v>1</v>
          </cell>
        </row>
        <row r="59">
          <cell r="H59">
            <v>2</v>
          </cell>
        </row>
        <row r="60">
          <cell r="H60">
            <v>2</v>
          </cell>
        </row>
        <row r="61">
          <cell r="H61">
            <v>2</v>
          </cell>
        </row>
        <row r="62">
          <cell r="H62">
            <v>3</v>
          </cell>
        </row>
        <row r="63">
          <cell r="H63">
            <v>2</v>
          </cell>
        </row>
        <row r="64">
          <cell r="H64">
            <v>4</v>
          </cell>
        </row>
        <row r="65">
          <cell r="H65">
            <v>3</v>
          </cell>
        </row>
        <row r="66">
          <cell r="H66">
            <v>16</v>
          </cell>
        </row>
        <row r="67">
          <cell r="H67">
            <v>2</v>
          </cell>
        </row>
        <row r="68">
          <cell r="H68">
            <v>2</v>
          </cell>
        </row>
        <row r="69">
          <cell r="H69">
            <v>1</v>
          </cell>
        </row>
        <row r="70">
          <cell r="H70">
            <v>1</v>
          </cell>
        </row>
        <row r="71">
          <cell r="H71">
            <v>3</v>
          </cell>
        </row>
        <row r="72">
          <cell r="H72">
            <v>7</v>
          </cell>
        </row>
        <row r="73">
          <cell r="H73">
            <v>7</v>
          </cell>
        </row>
        <row r="74">
          <cell r="H74">
            <v>7</v>
          </cell>
        </row>
        <row r="75">
          <cell r="H75">
            <v>1</v>
          </cell>
        </row>
        <row r="76">
          <cell r="H76">
            <v>7</v>
          </cell>
        </row>
        <row r="77">
          <cell r="H77">
            <v>14</v>
          </cell>
        </row>
        <row r="78">
          <cell r="H78">
            <v>7</v>
          </cell>
        </row>
        <row r="79">
          <cell r="H79">
            <v>7</v>
          </cell>
        </row>
        <row r="80">
          <cell r="H80">
            <v>7</v>
          </cell>
        </row>
        <row r="81">
          <cell r="H81">
            <v>7</v>
          </cell>
        </row>
        <row r="82">
          <cell r="H82">
            <v>2</v>
          </cell>
        </row>
        <row r="83">
          <cell r="H83">
            <v>7</v>
          </cell>
        </row>
        <row r="84">
          <cell r="H84">
            <v>2</v>
          </cell>
        </row>
        <row r="85">
          <cell r="H85">
            <v>12</v>
          </cell>
        </row>
        <row r="86">
          <cell r="H86">
            <v>1000</v>
          </cell>
        </row>
        <row r="87">
          <cell r="H87">
            <v>16</v>
          </cell>
        </row>
        <row r="88">
          <cell r="H88">
            <v>100</v>
          </cell>
        </row>
        <row r="89">
          <cell r="H89">
            <v>5</v>
          </cell>
        </row>
        <row r="90">
          <cell r="H90">
            <v>6</v>
          </cell>
        </row>
        <row r="91">
          <cell r="H91">
            <v>2</v>
          </cell>
        </row>
        <row r="92">
          <cell r="H92">
            <v>1</v>
          </cell>
        </row>
        <row r="93">
          <cell r="H93">
            <v>1</v>
          </cell>
        </row>
        <row r="94">
          <cell r="H94">
            <v>3</v>
          </cell>
        </row>
        <row r="95">
          <cell r="H95">
            <v>4</v>
          </cell>
        </row>
        <row r="96">
          <cell r="H96">
            <v>64</v>
          </cell>
        </row>
        <row r="99">
          <cell r="H99">
            <v>6.1669999999999998</v>
          </cell>
        </row>
        <row r="100">
          <cell r="H100">
            <v>7.94</v>
          </cell>
        </row>
        <row r="101">
          <cell r="H101">
            <v>362.3</v>
          </cell>
        </row>
        <row r="102">
          <cell r="H102">
            <v>928.4</v>
          </cell>
        </row>
        <row r="103">
          <cell r="H103">
            <v>153</v>
          </cell>
        </row>
        <row r="104">
          <cell r="H104">
            <v>127</v>
          </cell>
        </row>
        <row r="106">
          <cell r="H106">
            <v>1043.1400000000001</v>
          </cell>
        </row>
        <row r="107">
          <cell r="H107">
            <v>151.97999999999999</v>
          </cell>
        </row>
        <row r="108">
          <cell r="H108">
            <v>34</v>
          </cell>
        </row>
        <row r="109">
          <cell r="H109">
            <v>45.79</v>
          </cell>
        </row>
        <row r="112">
          <cell r="H112">
            <v>21</v>
          </cell>
        </row>
        <row r="113">
          <cell r="H113">
            <v>0</v>
          </cell>
        </row>
        <row r="114">
          <cell r="H114">
            <v>1</v>
          </cell>
        </row>
        <row r="115">
          <cell r="H115">
            <v>2</v>
          </cell>
        </row>
        <row r="116">
          <cell r="H116">
            <v>1</v>
          </cell>
        </row>
        <row r="117">
          <cell r="H117">
            <v>22</v>
          </cell>
        </row>
        <row r="118">
          <cell r="H118">
            <v>1</v>
          </cell>
        </row>
        <row r="119">
          <cell r="H119">
            <v>18</v>
          </cell>
        </row>
        <row r="120">
          <cell r="H120">
            <v>8</v>
          </cell>
        </row>
        <row r="121">
          <cell r="H121">
            <v>6</v>
          </cell>
        </row>
        <row r="122">
          <cell r="H122">
            <v>20</v>
          </cell>
        </row>
        <row r="123">
          <cell r="H123">
            <v>7</v>
          </cell>
        </row>
        <row r="124">
          <cell r="H124">
            <v>2</v>
          </cell>
        </row>
        <row r="125">
          <cell r="H125">
            <v>12</v>
          </cell>
        </row>
        <row r="126">
          <cell r="H126">
            <v>8</v>
          </cell>
        </row>
        <row r="127">
          <cell r="H127">
            <v>9</v>
          </cell>
        </row>
        <row r="128">
          <cell r="H128">
            <v>20</v>
          </cell>
        </row>
        <row r="129">
          <cell r="H129">
            <v>40</v>
          </cell>
        </row>
        <row r="130">
          <cell r="H130">
            <v>60</v>
          </cell>
        </row>
        <row r="131">
          <cell r="H131">
            <v>1</v>
          </cell>
        </row>
        <row r="132">
          <cell r="H132">
            <v>0</v>
          </cell>
        </row>
        <row r="133">
          <cell r="H133">
            <v>0</v>
          </cell>
        </row>
        <row r="134">
          <cell r="H134">
            <v>0</v>
          </cell>
        </row>
        <row r="136">
          <cell r="H136">
            <v>41</v>
          </cell>
        </row>
        <row r="137">
          <cell r="H137">
            <v>18</v>
          </cell>
        </row>
        <row r="138">
          <cell r="H138">
            <v>44</v>
          </cell>
        </row>
        <row r="139">
          <cell r="H139">
            <v>1</v>
          </cell>
        </row>
        <row r="140">
          <cell r="H140">
            <v>6</v>
          </cell>
        </row>
        <row r="141">
          <cell r="H141">
            <v>1</v>
          </cell>
        </row>
        <row r="142">
          <cell r="H142">
            <v>3</v>
          </cell>
        </row>
        <row r="143">
          <cell r="H143">
            <v>2</v>
          </cell>
        </row>
        <row r="144">
          <cell r="H144">
            <v>1</v>
          </cell>
        </row>
        <row r="145">
          <cell r="H145">
            <v>3</v>
          </cell>
        </row>
        <row r="146">
          <cell r="H146">
            <v>8</v>
          </cell>
        </row>
        <row r="147">
          <cell r="H147">
            <v>1</v>
          </cell>
        </row>
        <row r="148">
          <cell r="H148">
            <v>2</v>
          </cell>
        </row>
        <row r="149">
          <cell r="H149">
            <v>1</v>
          </cell>
        </row>
        <row r="150">
          <cell r="H150">
            <v>2</v>
          </cell>
        </row>
        <row r="151">
          <cell r="H151">
            <v>6</v>
          </cell>
        </row>
        <row r="152">
          <cell r="H152">
            <v>1</v>
          </cell>
        </row>
        <row r="153">
          <cell r="H153">
            <v>1</v>
          </cell>
        </row>
        <row r="154">
          <cell r="H154">
            <v>2</v>
          </cell>
        </row>
        <row r="155">
          <cell r="H155">
            <v>4</v>
          </cell>
        </row>
        <row r="156">
          <cell r="H156">
            <v>3</v>
          </cell>
        </row>
        <row r="157">
          <cell r="H157">
            <v>2</v>
          </cell>
        </row>
        <row r="158">
          <cell r="H158">
            <v>3</v>
          </cell>
        </row>
        <row r="159">
          <cell r="H159">
            <v>5</v>
          </cell>
        </row>
        <row r="160">
          <cell r="H160">
            <v>3</v>
          </cell>
        </row>
        <row r="161">
          <cell r="H161">
            <v>9</v>
          </cell>
        </row>
        <row r="162">
          <cell r="H162">
            <v>6</v>
          </cell>
        </row>
        <row r="163">
          <cell r="H163">
            <v>1</v>
          </cell>
        </row>
        <row r="164">
          <cell r="H164">
            <v>11</v>
          </cell>
        </row>
        <row r="165">
          <cell r="H165">
            <v>16</v>
          </cell>
        </row>
        <row r="167">
          <cell r="H167">
            <v>50</v>
          </cell>
        </row>
        <row r="170">
          <cell r="H170">
            <v>0</v>
          </cell>
        </row>
        <row r="171">
          <cell r="H171">
            <v>40</v>
          </cell>
        </row>
        <row r="172">
          <cell r="H172">
            <v>63</v>
          </cell>
        </row>
        <row r="175">
          <cell r="H175">
            <v>1.3</v>
          </cell>
        </row>
        <row r="176">
          <cell r="H176">
            <v>7.4</v>
          </cell>
        </row>
        <row r="178">
          <cell r="H178">
            <v>3</v>
          </cell>
        </row>
        <row r="179">
          <cell r="H179">
            <v>3</v>
          </cell>
        </row>
        <row r="180">
          <cell r="H180">
            <v>3</v>
          </cell>
        </row>
        <row r="181">
          <cell r="H181">
            <v>2</v>
          </cell>
        </row>
        <row r="182">
          <cell r="H182">
            <v>1</v>
          </cell>
        </row>
        <row r="183">
          <cell r="H183">
            <v>1</v>
          </cell>
        </row>
        <row r="184">
          <cell r="H184">
            <v>1</v>
          </cell>
        </row>
        <row r="185">
          <cell r="H185">
            <v>2</v>
          </cell>
        </row>
        <row r="186">
          <cell r="H186">
            <v>2</v>
          </cell>
        </row>
        <row r="187">
          <cell r="H187">
            <v>1</v>
          </cell>
        </row>
        <row r="188">
          <cell r="H188">
            <v>1</v>
          </cell>
        </row>
        <row r="189">
          <cell r="H189">
            <v>3</v>
          </cell>
        </row>
        <row r="190">
          <cell r="H190">
            <v>1</v>
          </cell>
        </row>
        <row r="191">
          <cell r="H191">
            <v>263.5</v>
          </cell>
        </row>
        <row r="192">
          <cell r="H192">
            <v>25</v>
          </cell>
        </row>
        <row r="193">
          <cell r="H193">
            <v>0</v>
          </cell>
        </row>
        <row r="194">
          <cell r="H194">
            <v>4</v>
          </cell>
        </row>
        <row r="195">
          <cell r="H195">
            <v>20</v>
          </cell>
        </row>
        <row r="197">
          <cell r="H197">
            <v>3</v>
          </cell>
        </row>
        <row r="198">
          <cell r="H198">
            <v>4</v>
          </cell>
        </row>
        <row r="199">
          <cell r="H199">
            <v>4</v>
          </cell>
        </row>
        <row r="200">
          <cell r="H200">
            <v>4</v>
          </cell>
        </row>
        <row r="201">
          <cell r="H201">
            <v>6</v>
          </cell>
        </row>
        <row r="202">
          <cell r="H202">
            <v>5</v>
          </cell>
        </row>
        <row r="203">
          <cell r="H203">
            <v>0.9</v>
          </cell>
        </row>
        <row r="204">
          <cell r="H204">
            <v>0</v>
          </cell>
        </row>
        <row r="205">
          <cell r="H205">
            <v>1</v>
          </cell>
        </row>
        <row r="206">
          <cell r="H206">
            <v>0</v>
          </cell>
        </row>
        <row r="207">
          <cell r="H207">
            <v>5</v>
          </cell>
        </row>
        <row r="208">
          <cell r="H208">
            <v>5</v>
          </cell>
        </row>
        <row r="209">
          <cell r="H209">
            <v>5</v>
          </cell>
        </row>
        <row r="210">
          <cell r="H210">
            <v>7</v>
          </cell>
        </row>
        <row r="211">
          <cell r="H211">
            <v>5</v>
          </cell>
        </row>
        <row r="212">
          <cell r="H212">
            <v>40</v>
          </cell>
        </row>
        <row r="213">
          <cell r="H213">
            <v>1</v>
          </cell>
        </row>
        <row r="214">
          <cell r="H214">
            <v>1</v>
          </cell>
        </row>
        <row r="215">
          <cell r="H215">
            <v>5</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27</v>
          </cell>
        </row>
        <row r="229">
          <cell r="H229">
            <v>20</v>
          </cell>
        </row>
        <row r="230">
          <cell r="H230">
            <v>0</v>
          </cell>
        </row>
        <row r="231">
          <cell r="H231">
            <v>21</v>
          </cell>
        </row>
        <row r="232">
          <cell r="H232">
            <v>0</v>
          </cell>
        </row>
        <row r="233">
          <cell r="H233">
            <v>0</v>
          </cell>
        </row>
        <row r="234">
          <cell r="H234">
            <v>0</v>
          </cell>
        </row>
        <row r="235">
          <cell r="H235">
            <v>0</v>
          </cell>
        </row>
        <row r="236">
          <cell r="H236">
            <v>1</v>
          </cell>
        </row>
        <row r="237">
          <cell r="H237">
            <v>2</v>
          </cell>
        </row>
        <row r="238">
          <cell r="H238">
            <v>1</v>
          </cell>
        </row>
        <row r="239">
          <cell r="H239">
            <v>6</v>
          </cell>
        </row>
        <row r="240">
          <cell r="H240">
            <v>1</v>
          </cell>
        </row>
        <row r="241">
          <cell r="H241">
            <v>3</v>
          </cell>
        </row>
        <row r="242">
          <cell r="H242">
            <v>28</v>
          </cell>
        </row>
        <row r="243">
          <cell r="H243">
            <v>5</v>
          </cell>
        </row>
        <row r="244">
          <cell r="H244">
            <v>16</v>
          </cell>
        </row>
        <row r="245">
          <cell r="H245">
            <v>8</v>
          </cell>
        </row>
        <row r="246">
          <cell r="H246">
            <v>5</v>
          </cell>
        </row>
        <row r="247">
          <cell r="H247">
            <v>32</v>
          </cell>
        </row>
        <row r="248">
          <cell r="H248">
            <v>25</v>
          </cell>
        </row>
        <row r="249">
          <cell r="H249">
            <v>38</v>
          </cell>
        </row>
        <row r="250">
          <cell r="H250">
            <v>9</v>
          </cell>
        </row>
        <row r="251">
          <cell r="H251">
            <v>3</v>
          </cell>
        </row>
        <row r="252">
          <cell r="H252">
            <v>20</v>
          </cell>
        </row>
        <row r="253">
          <cell r="H253">
            <v>0</v>
          </cell>
        </row>
        <row r="254">
          <cell r="H254">
            <v>0</v>
          </cell>
        </row>
        <row r="255">
          <cell r="H255">
            <v>50</v>
          </cell>
        </row>
        <row r="256">
          <cell r="H256">
            <v>25</v>
          </cell>
        </row>
        <row r="257">
          <cell r="H257">
            <v>1</v>
          </cell>
        </row>
        <row r="258">
          <cell r="H258">
            <v>1</v>
          </cell>
        </row>
        <row r="259">
          <cell r="H259">
            <v>2</v>
          </cell>
        </row>
        <row r="260">
          <cell r="H260">
            <v>25</v>
          </cell>
        </row>
        <row r="261">
          <cell r="H261">
            <v>2</v>
          </cell>
        </row>
        <row r="262">
          <cell r="H262">
            <v>25</v>
          </cell>
        </row>
        <row r="263">
          <cell r="H263">
            <v>120</v>
          </cell>
        </row>
        <row r="264">
          <cell r="H264">
            <v>1</v>
          </cell>
        </row>
        <row r="265">
          <cell r="H265">
            <v>1</v>
          </cell>
        </row>
        <row r="266">
          <cell r="H266">
            <v>5</v>
          </cell>
        </row>
        <row r="267">
          <cell r="H267">
            <v>3</v>
          </cell>
        </row>
        <row r="268">
          <cell r="H268">
            <v>175</v>
          </cell>
        </row>
        <row r="269">
          <cell r="H269">
            <v>7</v>
          </cell>
        </row>
        <row r="270">
          <cell r="H270">
            <v>3</v>
          </cell>
        </row>
        <row r="271">
          <cell r="H271">
            <v>8</v>
          </cell>
        </row>
        <row r="272">
          <cell r="H272">
            <v>5</v>
          </cell>
        </row>
        <row r="273">
          <cell r="H273">
            <v>1</v>
          </cell>
        </row>
        <row r="274">
          <cell r="H274">
            <v>2</v>
          </cell>
        </row>
        <row r="275">
          <cell r="H275">
            <v>20</v>
          </cell>
        </row>
        <row r="276">
          <cell r="H276">
            <v>5</v>
          </cell>
        </row>
        <row r="277">
          <cell r="H277">
            <v>5</v>
          </cell>
        </row>
        <row r="278">
          <cell r="H278">
            <v>5</v>
          </cell>
        </row>
        <row r="279">
          <cell r="H279">
            <v>5</v>
          </cell>
        </row>
        <row r="280">
          <cell r="H280">
            <v>1</v>
          </cell>
        </row>
        <row r="281">
          <cell r="H281">
            <v>6</v>
          </cell>
        </row>
        <row r="282">
          <cell r="H282">
            <v>1</v>
          </cell>
        </row>
        <row r="283">
          <cell r="H283">
            <v>4</v>
          </cell>
        </row>
        <row r="284">
          <cell r="H284">
            <v>7</v>
          </cell>
        </row>
        <row r="285">
          <cell r="H285">
            <v>1</v>
          </cell>
        </row>
        <row r="286">
          <cell r="H286">
            <v>15</v>
          </cell>
        </row>
        <row r="287">
          <cell r="H287">
            <v>5</v>
          </cell>
        </row>
        <row r="288">
          <cell r="H288">
            <v>1</v>
          </cell>
        </row>
        <row r="289">
          <cell r="H289">
            <v>12</v>
          </cell>
        </row>
        <row r="290">
          <cell r="H290">
            <v>0</v>
          </cell>
        </row>
        <row r="292">
          <cell r="H292">
            <v>3</v>
          </cell>
        </row>
        <row r="293">
          <cell r="H293">
            <v>3</v>
          </cell>
        </row>
        <row r="294">
          <cell r="H294">
            <v>1</v>
          </cell>
        </row>
        <row r="295">
          <cell r="H295">
            <v>16</v>
          </cell>
        </row>
        <row r="296">
          <cell r="H296">
            <v>2</v>
          </cell>
        </row>
        <row r="297">
          <cell r="H297">
            <v>250</v>
          </cell>
        </row>
        <row r="300">
          <cell r="H300">
            <v>1</v>
          </cell>
        </row>
        <row r="301">
          <cell r="H301">
            <v>1</v>
          </cell>
        </row>
        <row r="302">
          <cell r="H302">
            <v>48</v>
          </cell>
        </row>
        <row r="303">
          <cell r="H303">
            <v>1</v>
          </cell>
        </row>
        <row r="304">
          <cell r="H304">
            <v>1</v>
          </cell>
        </row>
        <row r="305">
          <cell r="H305">
            <v>1</v>
          </cell>
        </row>
        <row r="306">
          <cell r="H306">
            <v>1</v>
          </cell>
        </row>
        <row r="307">
          <cell r="H307">
            <v>4</v>
          </cell>
        </row>
        <row r="308">
          <cell r="H308">
            <v>2</v>
          </cell>
        </row>
        <row r="309">
          <cell r="H309">
            <v>1</v>
          </cell>
        </row>
        <row r="310">
          <cell r="H310">
            <v>2</v>
          </cell>
        </row>
        <row r="311">
          <cell r="H311">
            <v>1</v>
          </cell>
        </row>
        <row r="312">
          <cell r="H312">
            <v>1</v>
          </cell>
        </row>
        <row r="313">
          <cell r="H313">
            <v>2</v>
          </cell>
        </row>
        <row r="314">
          <cell r="H314">
            <v>1</v>
          </cell>
        </row>
        <row r="315">
          <cell r="H315">
            <v>1</v>
          </cell>
        </row>
        <row r="316">
          <cell r="H316">
            <v>1</v>
          </cell>
        </row>
        <row r="317">
          <cell r="H317">
            <v>3</v>
          </cell>
        </row>
        <row r="318">
          <cell r="H318">
            <v>2</v>
          </cell>
        </row>
        <row r="319">
          <cell r="H319">
            <v>2</v>
          </cell>
        </row>
        <row r="321">
          <cell r="H321">
            <v>1</v>
          </cell>
        </row>
        <row r="322">
          <cell r="H322">
            <v>10</v>
          </cell>
        </row>
        <row r="323">
          <cell r="H323">
            <v>6</v>
          </cell>
        </row>
        <row r="324">
          <cell r="H324">
            <v>28</v>
          </cell>
        </row>
        <row r="325">
          <cell r="H325">
            <v>20</v>
          </cell>
        </row>
        <row r="327">
          <cell r="H327">
            <v>57</v>
          </cell>
        </row>
        <row r="328">
          <cell r="H328">
            <v>25</v>
          </cell>
        </row>
        <row r="329">
          <cell r="H329">
            <v>1.9910000000000001</v>
          </cell>
        </row>
        <row r="330">
          <cell r="H330">
            <v>0.57499999999999996</v>
          </cell>
        </row>
        <row r="331">
          <cell r="H331">
            <v>3.18</v>
          </cell>
        </row>
        <row r="332">
          <cell r="H332">
            <v>1.75</v>
          </cell>
        </row>
        <row r="333">
          <cell r="H333">
            <v>46.3</v>
          </cell>
        </row>
        <row r="334">
          <cell r="H334">
            <v>2.5</v>
          </cell>
        </row>
        <row r="335">
          <cell r="H335">
            <v>0.65</v>
          </cell>
        </row>
        <row r="336">
          <cell r="H336">
            <v>8.5299999999999994</v>
          </cell>
        </row>
        <row r="337">
          <cell r="H337">
            <v>11.46</v>
          </cell>
        </row>
        <row r="338">
          <cell r="H338">
            <v>1</v>
          </cell>
        </row>
        <row r="339">
          <cell r="H339">
            <v>69.37</v>
          </cell>
        </row>
        <row r="340">
          <cell r="H340">
            <v>1.23</v>
          </cell>
        </row>
        <row r="341">
          <cell r="H341">
            <v>0.184</v>
          </cell>
        </row>
        <row r="342">
          <cell r="H342">
            <v>2</v>
          </cell>
        </row>
        <row r="343">
          <cell r="H343">
            <v>0.7</v>
          </cell>
        </row>
        <row r="344">
          <cell r="H344">
            <v>0.184</v>
          </cell>
        </row>
        <row r="345">
          <cell r="H345">
            <v>0.23</v>
          </cell>
        </row>
        <row r="346">
          <cell r="H346">
            <v>0.15</v>
          </cell>
        </row>
        <row r="347">
          <cell r="H347">
            <v>0.65</v>
          </cell>
        </row>
        <row r="348">
          <cell r="H348">
            <v>2</v>
          </cell>
        </row>
        <row r="351">
          <cell r="H351">
            <v>0.12</v>
          </cell>
        </row>
        <row r="353">
          <cell r="H353">
            <v>0.96299999999999997</v>
          </cell>
        </row>
        <row r="354">
          <cell r="H354">
            <v>1.268</v>
          </cell>
        </row>
        <row r="355">
          <cell r="H355">
            <v>0.53800000000000003</v>
          </cell>
        </row>
        <row r="356">
          <cell r="H356">
            <v>0.34</v>
          </cell>
        </row>
        <row r="357">
          <cell r="H357">
            <v>0.65</v>
          </cell>
        </row>
        <row r="358">
          <cell r="H358">
            <v>0.14000000000000001</v>
          </cell>
        </row>
        <row r="360">
          <cell r="H360">
            <v>5</v>
          </cell>
        </row>
        <row r="361">
          <cell r="H361">
            <v>3</v>
          </cell>
        </row>
        <row r="362">
          <cell r="H362">
            <v>195</v>
          </cell>
        </row>
        <row r="363">
          <cell r="H363">
            <v>9</v>
          </cell>
        </row>
        <row r="364">
          <cell r="H364">
            <v>25</v>
          </cell>
        </row>
        <row r="365">
          <cell r="H365">
            <v>23</v>
          </cell>
        </row>
        <row r="366">
          <cell r="H366">
            <v>26</v>
          </cell>
        </row>
        <row r="367">
          <cell r="H367">
            <v>1</v>
          </cell>
        </row>
        <row r="368">
          <cell r="H368">
            <v>30</v>
          </cell>
        </row>
        <row r="369">
          <cell r="H369">
            <v>44</v>
          </cell>
        </row>
        <row r="370">
          <cell r="H370">
            <v>10</v>
          </cell>
        </row>
        <row r="371">
          <cell r="H371">
            <v>22</v>
          </cell>
        </row>
        <row r="372">
          <cell r="H372">
            <v>9</v>
          </cell>
        </row>
        <row r="373">
          <cell r="H373">
            <v>23</v>
          </cell>
        </row>
        <row r="374">
          <cell r="H374">
            <v>44</v>
          </cell>
        </row>
        <row r="375">
          <cell r="H375">
            <v>30</v>
          </cell>
        </row>
        <row r="376">
          <cell r="H376">
            <v>47</v>
          </cell>
        </row>
        <row r="377">
          <cell r="H377">
            <v>18</v>
          </cell>
        </row>
        <row r="378">
          <cell r="H378">
            <v>20</v>
          </cell>
        </row>
        <row r="379">
          <cell r="H379">
            <v>38</v>
          </cell>
        </row>
        <row r="380">
          <cell r="H380">
            <v>8</v>
          </cell>
        </row>
        <row r="381">
          <cell r="H381">
            <v>5</v>
          </cell>
        </row>
        <row r="382">
          <cell r="H382">
            <v>2</v>
          </cell>
        </row>
        <row r="383">
          <cell r="H383">
            <v>40</v>
          </cell>
        </row>
        <row r="384">
          <cell r="H384">
            <v>1</v>
          </cell>
        </row>
        <row r="385">
          <cell r="H385">
            <v>5</v>
          </cell>
        </row>
        <row r="386">
          <cell r="H386">
            <v>8</v>
          </cell>
        </row>
        <row r="387">
          <cell r="H387">
            <v>3</v>
          </cell>
        </row>
        <row r="388">
          <cell r="H388">
            <v>1</v>
          </cell>
        </row>
        <row r="389">
          <cell r="H389">
            <v>1</v>
          </cell>
        </row>
        <row r="390">
          <cell r="H390">
            <v>1</v>
          </cell>
        </row>
        <row r="391">
          <cell r="H391">
            <v>2</v>
          </cell>
        </row>
        <row r="392">
          <cell r="H392">
            <v>1</v>
          </cell>
        </row>
        <row r="393">
          <cell r="H393">
            <v>1</v>
          </cell>
        </row>
        <row r="394">
          <cell r="H394">
            <v>1</v>
          </cell>
        </row>
        <row r="395">
          <cell r="H395">
            <v>10</v>
          </cell>
        </row>
        <row r="396">
          <cell r="H396">
            <v>4</v>
          </cell>
        </row>
        <row r="397">
          <cell r="H397">
            <v>2</v>
          </cell>
        </row>
        <row r="400">
          <cell r="H400">
            <v>2.09</v>
          </cell>
        </row>
        <row r="402">
          <cell r="H402">
            <v>2</v>
          </cell>
        </row>
        <row r="403">
          <cell r="H403">
            <v>1</v>
          </cell>
        </row>
        <row r="404">
          <cell r="H404">
            <v>1</v>
          </cell>
        </row>
        <row r="405">
          <cell r="H405">
            <v>3</v>
          </cell>
        </row>
        <row r="406">
          <cell r="H406">
            <v>4</v>
          </cell>
        </row>
        <row r="407">
          <cell r="H407">
            <v>1</v>
          </cell>
        </row>
        <row r="408">
          <cell r="H408">
            <v>2</v>
          </cell>
        </row>
        <row r="409">
          <cell r="H409">
            <v>4</v>
          </cell>
        </row>
        <row r="410">
          <cell r="H410">
            <v>1</v>
          </cell>
        </row>
        <row r="411">
          <cell r="H411">
            <v>1</v>
          </cell>
        </row>
        <row r="412">
          <cell r="H412">
            <v>1</v>
          </cell>
        </row>
        <row r="413">
          <cell r="H413">
            <v>1</v>
          </cell>
        </row>
        <row r="414">
          <cell r="H414">
            <v>1</v>
          </cell>
        </row>
        <row r="416">
          <cell r="H416">
            <v>1</v>
          </cell>
        </row>
        <row r="417">
          <cell r="H417">
            <v>1</v>
          </cell>
        </row>
        <row r="418">
          <cell r="H418">
            <v>1</v>
          </cell>
        </row>
        <row r="419">
          <cell r="H419">
            <v>1</v>
          </cell>
        </row>
        <row r="420">
          <cell r="H420">
            <v>1</v>
          </cell>
        </row>
        <row r="421">
          <cell r="H421">
            <v>2</v>
          </cell>
        </row>
        <row r="422">
          <cell r="H422">
            <v>1</v>
          </cell>
        </row>
        <row r="423">
          <cell r="H423">
            <v>1</v>
          </cell>
        </row>
        <row r="424">
          <cell r="H424">
            <v>4</v>
          </cell>
        </row>
        <row r="425">
          <cell r="H425">
            <v>1</v>
          </cell>
        </row>
        <row r="426">
          <cell r="H426">
            <v>1</v>
          </cell>
        </row>
        <row r="427">
          <cell r="H427">
            <v>9</v>
          </cell>
        </row>
        <row r="428">
          <cell r="H428">
            <v>3</v>
          </cell>
        </row>
        <row r="429">
          <cell r="H429">
            <v>3</v>
          </cell>
        </row>
        <row r="430">
          <cell r="H430">
            <v>1</v>
          </cell>
        </row>
        <row r="431">
          <cell r="H431">
            <v>4</v>
          </cell>
        </row>
        <row r="433">
          <cell r="H433">
            <v>3</v>
          </cell>
        </row>
        <row r="434">
          <cell r="H434">
            <v>1</v>
          </cell>
        </row>
        <row r="435">
          <cell r="H435">
            <v>1</v>
          </cell>
        </row>
        <row r="436">
          <cell r="H436">
            <v>3</v>
          </cell>
        </row>
        <row r="437">
          <cell r="H437">
            <v>1</v>
          </cell>
        </row>
        <row r="438">
          <cell r="H438">
            <v>10</v>
          </cell>
        </row>
        <row r="439">
          <cell r="H439">
            <v>2</v>
          </cell>
        </row>
        <row r="440">
          <cell r="H440">
            <v>3</v>
          </cell>
        </row>
        <row r="441">
          <cell r="H441">
            <v>1</v>
          </cell>
        </row>
        <row r="442">
          <cell r="H442">
            <v>1</v>
          </cell>
        </row>
        <row r="443">
          <cell r="H443">
            <v>9</v>
          </cell>
        </row>
        <row r="444">
          <cell r="H444" t="str">
            <v>1/2</v>
          </cell>
        </row>
        <row r="445">
          <cell r="H445">
            <v>1</v>
          </cell>
        </row>
        <row r="446">
          <cell r="H446">
            <v>8</v>
          </cell>
        </row>
        <row r="447">
          <cell r="H447">
            <v>7</v>
          </cell>
        </row>
        <row r="448">
          <cell r="H448">
            <v>1</v>
          </cell>
        </row>
        <row r="449">
          <cell r="H449">
            <v>5</v>
          </cell>
        </row>
        <row r="450">
          <cell r="H450">
            <v>1</v>
          </cell>
        </row>
        <row r="451">
          <cell r="H451">
            <v>1</v>
          </cell>
        </row>
        <row r="452">
          <cell r="H452">
            <v>5</v>
          </cell>
        </row>
        <row r="453">
          <cell r="H453">
            <v>7</v>
          </cell>
        </row>
        <row r="454">
          <cell r="H454">
            <v>11</v>
          </cell>
        </row>
        <row r="456">
          <cell r="H456">
            <v>6</v>
          </cell>
        </row>
        <row r="457">
          <cell r="H457">
            <v>1</v>
          </cell>
        </row>
        <row r="458">
          <cell r="H458">
            <v>4</v>
          </cell>
        </row>
        <row r="459">
          <cell r="H459">
            <v>1</v>
          </cell>
        </row>
        <row r="460">
          <cell r="H460">
            <v>1</v>
          </cell>
        </row>
        <row r="461">
          <cell r="H461">
            <v>4</v>
          </cell>
        </row>
        <row r="462">
          <cell r="H462">
            <v>4</v>
          </cell>
        </row>
        <row r="463">
          <cell r="H463">
            <v>1</v>
          </cell>
        </row>
        <row r="464">
          <cell r="H464">
            <v>1</v>
          </cell>
        </row>
        <row r="465">
          <cell r="H465">
            <v>1</v>
          </cell>
        </row>
        <row r="466">
          <cell r="H466">
            <v>1</v>
          </cell>
        </row>
        <row r="467">
          <cell r="H467">
            <v>1</v>
          </cell>
        </row>
        <row r="468">
          <cell r="H468">
            <v>2</v>
          </cell>
        </row>
        <row r="470">
          <cell r="H470">
            <v>6</v>
          </cell>
        </row>
        <row r="471">
          <cell r="H471">
            <v>1</v>
          </cell>
        </row>
        <row r="472">
          <cell r="H472">
            <v>2</v>
          </cell>
        </row>
        <row r="473">
          <cell r="H473">
            <v>1</v>
          </cell>
        </row>
        <row r="475">
          <cell r="H475">
            <v>8</v>
          </cell>
        </row>
        <row r="477">
          <cell r="H477">
            <v>1</v>
          </cell>
        </row>
        <row r="478">
          <cell r="H478">
            <v>1</v>
          </cell>
        </row>
        <row r="479">
          <cell r="H479">
            <v>2</v>
          </cell>
        </row>
        <row r="480">
          <cell r="H480">
            <v>3</v>
          </cell>
        </row>
        <row r="481">
          <cell r="H481">
            <v>3</v>
          </cell>
        </row>
        <row r="483">
          <cell r="H483">
            <v>2</v>
          </cell>
        </row>
        <row r="484">
          <cell r="H484">
            <v>4</v>
          </cell>
        </row>
        <row r="485">
          <cell r="H485">
            <v>4</v>
          </cell>
        </row>
        <row r="486">
          <cell r="H486">
            <v>34</v>
          </cell>
        </row>
        <row r="487">
          <cell r="H487">
            <v>130</v>
          </cell>
        </row>
        <row r="488">
          <cell r="H488">
            <v>3</v>
          </cell>
        </row>
        <row r="489">
          <cell r="H489">
            <v>3</v>
          </cell>
        </row>
        <row r="490">
          <cell r="H490">
            <v>3</v>
          </cell>
        </row>
        <row r="491">
          <cell r="H491">
            <v>2</v>
          </cell>
        </row>
        <row r="492">
          <cell r="H492">
            <v>15</v>
          </cell>
        </row>
        <row r="493">
          <cell r="H493">
            <v>9</v>
          </cell>
        </row>
        <row r="494">
          <cell r="H494">
            <v>1</v>
          </cell>
        </row>
        <row r="495">
          <cell r="H495">
            <v>55</v>
          </cell>
        </row>
        <row r="496">
          <cell r="H496">
            <v>9</v>
          </cell>
        </row>
        <row r="497">
          <cell r="H497">
            <v>8</v>
          </cell>
        </row>
        <row r="498">
          <cell r="H498">
            <v>2</v>
          </cell>
        </row>
        <row r="499">
          <cell r="H499">
            <v>11</v>
          </cell>
        </row>
        <row r="500">
          <cell r="H500">
            <v>0</v>
          </cell>
        </row>
        <row r="501">
          <cell r="H501">
            <v>0</v>
          </cell>
        </row>
        <row r="502">
          <cell r="H502">
            <v>0</v>
          </cell>
        </row>
        <row r="503">
          <cell r="H503">
            <v>4</v>
          </cell>
        </row>
        <row r="504">
          <cell r="H504">
            <v>1</v>
          </cell>
        </row>
        <row r="505">
          <cell r="H505">
            <v>6</v>
          </cell>
        </row>
        <row r="506">
          <cell r="H506">
            <v>1</v>
          </cell>
        </row>
        <row r="507">
          <cell r="H507">
            <v>10</v>
          </cell>
        </row>
        <row r="508">
          <cell r="H508">
            <v>0</v>
          </cell>
        </row>
        <row r="509">
          <cell r="H509">
            <v>1</v>
          </cell>
        </row>
        <row r="510">
          <cell r="H510">
            <v>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Приложение"/>
      <sheetName val="КБ"/>
    </sheetNames>
    <sheetDataSet>
      <sheetData sheetId="0"/>
      <sheetData sheetId="1"/>
      <sheetData sheetId="2">
        <row r="48">
          <cell r="C48">
            <v>0</v>
          </cell>
          <cell r="F48">
            <v>0</v>
          </cell>
        </row>
      </sheetData>
      <sheetData sheetId="3"/>
      <sheetData sheetId="4"/>
      <sheetData sheetId="5"/>
      <sheetData sheetId="6"/>
      <sheetData sheetId="7"/>
      <sheetData sheetId="8"/>
      <sheetData sheetId="9" refreshError="1"/>
      <sheetData sheetId="1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Coefficients &amp; result"/>
      <sheetName val="XNPV"/>
      <sheetName val="Залог"/>
      <sheetName val="Лист1"/>
      <sheetName val="Input quantitative data"/>
      <sheetName val="ИТОГ"/>
      <sheetName val="вопросы для обсуждения"/>
      <sheetName val="Ratios UKB"/>
      <sheetName val="МСБУ for import"/>
      <sheetName val="Industry"/>
      <sheetName val="ОборБалФормОтч"/>
      <sheetName val="Выб.ОР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t="str">
            <v>Отрасль</v>
          </cell>
        </row>
        <row r="3">
          <cell r="D3" t="str">
            <v>Пищевая промышленность (производство пищевых продуктов, включая напитки)</v>
          </cell>
        </row>
        <row r="4">
          <cell r="D4" t="str">
            <v>Производство табачных изделий</v>
          </cell>
        </row>
        <row r="5">
          <cell r="D5" t="str">
            <v>Легкая и кожевенная промышленности</v>
          </cell>
        </row>
        <row r="6">
          <cell r="D6" t="str">
            <v>Деревообрабатывающая промышленность</v>
          </cell>
        </row>
        <row r="7">
          <cell r="D7" t="str">
            <v>Целлюлозно-бумажная промышленность (производство бемаги и картона)</v>
          </cell>
        </row>
        <row r="8">
          <cell r="D8" t="str">
            <v>Издательское дело (включая издание  музыкальных и других звукозаписей на грампластинках, компакт-дисках и лентах)</v>
          </cell>
        </row>
        <row r="9">
          <cell r="D9" t="str">
            <v>Химическая промышленность (производство    промышленных    газов, красителей и пигментов, прочих неорганических и органических веществ, удобрений и азотных соединений, синтетического каучука, лака и красок, фармацевтической продукции, парфюмерных и космет</v>
          </cell>
        </row>
        <row r="10">
          <cell r="D10" t="str">
            <v>Производство резиновых и пластмассовых изделий</v>
          </cell>
        </row>
        <row r="11">
          <cell r="D11" t="str">
            <v>Производство неметаллических  минеральных продуктов (производство стекла и изделий из стекла, керамических изделий, огнеупоров, кирпича,    черепицы    и    прочих    строительных    изделий    из    обожженной    глины, цемента, извести гипса, бетона, ре</v>
          </cell>
        </row>
        <row r="12">
          <cell r="D12" t="str">
            <v>Металлургическая промышленность и производство готовых металлических изделий  (производство чугуна, стали, ферросплавов, обработка цветных и драгоценных металлов, алюминия, свинца, цинка, олова, меди, прочих цветных металлов, производство строительных мет</v>
          </cell>
        </row>
        <row r="13">
          <cell r="D13" t="str">
            <v>Производство и распределение электроэнергии, газа и воды</v>
          </cell>
        </row>
        <row r="14">
          <cell r="D14" t="str">
            <v>Вторичная переработка (обработка    металлических и неметаллических  отходов и лома)</v>
          </cell>
        </row>
        <row r="15">
          <cell r="D15" t="str">
            <v xml:space="preserve">Производство машин и оборудования, кроме транспортного </v>
          </cell>
        </row>
        <row r="16">
          <cell r="D16" t="str">
            <v xml:space="preserve">Производство транспортных средств и оборудования </v>
          </cell>
        </row>
        <row r="17">
          <cell r="D17" t="str">
            <v>Производство электротехники, электронного и оптического оборудования</v>
          </cell>
        </row>
        <row r="18">
          <cell r="D18" t="str">
            <v>Прочие обрабатывающие промышленности</v>
          </cell>
        </row>
        <row r="19">
          <cell r="D19" t="str">
            <v>Оптовая торговля</v>
          </cell>
        </row>
        <row r="20">
          <cell r="D20" t="str">
            <v xml:space="preserve">Оптовая торговля ГСМ </v>
          </cell>
        </row>
        <row r="21">
          <cell r="D21" t="str">
            <v>Оптовая торговля: с/х продукция</v>
          </cell>
        </row>
        <row r="22">
          <cell r="D22" t="str">
            <v>Розничная торговля и ремонт изделий домашнего пользования</v>
          </cell>
        </row>
        <row r="23">
          <cell r="D23" t="str">
            <v>Прочие торговые операции</v>
          </cell>
        </row>
        <row r="24">
          <cell r="D24" t="str">
            <v>С/х:выращивание зерновых и зернобобовых</v>
          </cell>
        </row>
        <row r="25">
          <cell r="D25" t="str">
            <v>С/х:выращивание хлопка сырца</v>
          </cell>
        </row>
        <row r="26">
          <cell r="D26" t="str">
            <v>Сельское хозяйство,охота, лесоводство, рыболовство и связанные с ними услуги</v>
          </cell>
        </row>
        <row r="27">
          <cell r="D27" t="str">
            <v>С/х:животноводство,птицеводство</v>
          </cell>
        </row>
        <row r="28">
          <cell r="D28" t="str">
            <v>Прочие с/х отрасли</v>
          </cell>
        </row>
        <row r="29">
          <cell r="D29" t="str">
            <v>Услуги</v>
          </cell>
        </row>
        <row r="30">
          <cell r="D30" t="str">
            <v>Транспортная деятельность</v>
          </cell>
        </row>
        <row r="31">
          <cell r="D31" t="str">
            <v>Почта и связь</v>
          </cell>
        </row>
        <row r="32">
          <cell r="D32" t="str">
            <v>Развлекательный бизнес (гостиницы, рестораны)</v>
          </cell>
        </row>
        <row r="33">
          <cell r="D33" t="str">
            <v xml:space="preserve">Добыча и обогощение/агломерация угля, лигнита и торфа </v>
          </cell>
        </row>
        <row r="34">
          <cell r="D34" t="str">
            <v>Добыча сырой нефти и природного газа и предоставление услуг в этих отраслях, включая предоставление услуг по добыче нефти и газа за вознаграждение или на договорной основе: наклонно-направленное бурение и повторное бурение; ударное бурение, монтаж буровой</v>
          </cell>
        </row>
        <row r="35">
          <cell r="D35" t="str">
            <v xml:space="preserve">Добыча урановой и ториевой руд </v>
          </cell>
        </row>
        <row r="36">
          <cell r="D36" t="str">
            <v>Добыча металлических руд (железных руд, руд цветных металлов, кроме урановой и ториевой)</v>
          </cell>
        </row>
        <row r="37">
          <cell r="D37" t="str">
            <v>Прочие горнодобывающие отрасли (добыча камня для строительства, глины, песка, известняка, гипса и мела, добыча    минерального    сырья    для    химической    промышленности    и    производства    удобрений, добыча и производство соли)</v>
          </cell>
        </row>
        <row r="38">
          <cell r="D38" t="str">
            <v>Финансовое посредничество (банки, финансовые компании, лизинговые компании)</v>
          </cell>
        </row>
        <row r="39">
          <cell r="D39" t="str">
            <v>Страхование (страховые компании и пенсионные фонды)</v>
          </cell>
        </row>
        <row r="40">
          <cell r="D40" t="str">
            <v>Прочие (фондовые биржи, товарные биржи, обменные пункты, ломбарды, брокеры по ипотечным операциям)</v>
          </cell>
        </row>
        <row r="41">
          <cell r="D41" t="str">
            <v xml:space="preserve">Гражданское строительство, реконструкция, капитальный и текущий ремонт зданий и сооружений </v>
          </cell>
        </row>
        <row r="42">
          <cell r="D42" t="str">
            <v>Промышленное строительство, реконструкция, капитальный и текущий ремонт  зданий и сооружений</v>
          </cell>
        </row>
        <row r="43">
          <cell r="D43" t="str">
            <v>Гос.управление, образование, здравоохранение</v>
          </cell>
        </row>
      </sheetData>
      <sheetData sheetId="11" refreshError="1"/>
      <sheetData sheetId="1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Коэффициенты"/>
      <sheetName val="#ССЫЛКА"/>
      <sheetName val="_ССЫЛКА"/>
      <sheetName val="NPV"/>
      <sheetName val="Форма2"/>
      <sheetName val="Форма1"/>
      <sheetName val="14.1.2.2.(Услуги связи)"/>
      <sheetName val="ЦентрЗатр"/>
      <sheetName val="1NK"/>
      <sheetName val="ТЭП старая"/>
      <sheetName val="Добычанефти4"/>
      <sheetName val="поставкасравн13"/>
      <sheetName val="поставка сравн13"/>
      <sheetName val="N_SVOD"/>
      <sheetName val="объемы"/>
      <sheetName val="из сем"/>
      <sheetName val="ОборБалФормОтч"/>
      <sheetName val="ИзменяемыеДанные"/>
      <sheetName val="14_1_2_2_(Услуги_связи)1"/>
      <sheetName val="14_1_2_2_(Услуги_связи)"/>
      <sheetName val="14_1_2_2_(Услуги_связи)2"/>
      <sheetName val="7.1"/>
      <sheetName val="Сдача "/>
      <sheetName val="Ф4_КБМ+АФ"/>
      <sheetName val="Справочник"/>
      <sheetName val="14_1_2_2__Услуги связи_"/>
      <sheetName val="Treatment Summary"/>
      <sheetName val="Пром1"/>
      <sheetName val="Форма3.6"/>
      <sheetName val="Бюджет"/>
      <sheetName val="ЕдИзм"/>
      <sheetName val="Предпр"/>
      <sheetName val="Assumptions"/>
      <sheetName val="  2.3.2"/>
      <sheetName val="11"/>
      <sheetName val="Содержание"/>
      <sheetName val="Добыча нефти4"/>
      <sheetName val="#REF"/>
      <sheetName val="Control"/>
      <sheetName val="Register"/>
      <sheetName val="Comp06"/>
      <sheetName val="Income $"/>
      <sheetName val="2 БО"/>
      <sheetName val="10 БО (kzt)"/>
      <sheetName val="7НК"/>
      <sheetName val="3НК"/>
      <sheetName val="FES"/>
      <sheetName val="1кв. "/>
      <sheetName val="2кв."/>
      <sheetName val="Займы"/>
      <sheetName val="indices"/>
      <sheetName val="Инв.вл тыс.ед"/>
      <sheetName val="вход.параметры"/>
      <sheetName val="исп.см."/>
      <sheetName val="справка"/>
      <sheetName val="группа"/>
      <sheetName val="д.7.001"/>
      <sheetName val="L-1 Займ БРК инвест цели"/>
      <sheetName val="G-1"/>
      <sheetName val="1Утв ТК  Capex 07 "/>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Статьи затрат"/>
      <sheetName val="Справка ИЦА"/>
      <sheetName val="Keys"/>
      <sheetName val="Prelim Cost"/>
      <sheetName val="Расчет2000Прямой"/>
      <sheetName val="Месяц"/>
      <sheetName val="ОСВ"/>
      <sheetName val="по 2007 году план на 2008 год"/>
      <sheetName val="5NK "/>
      <sheetName val="Пр2"/>
      <sheetName val="Add-s test"/>
      <sheetName val="АЗФ"/>
      <sheetName val="АК"/>
      <sheetName val="Актюбе"/>
      <sheetName val="ССГПО"/>
      <sheetName val="июнь"/>
      <sheetName val="май 203"/>
      <sheetName val="Лист6"/>
      <sheetName val="Лист1"/>
      <sheetName val="ОТиТБ"/>
      <sheetName val="2002(v1)"/>
      <sheetName val="list"/>
      <sheetName val="AFS"/>
      <sheetName val="БиВи (290)"/>
      <sheetName val="СписокТЭП"/>
      <sheetName val="Лист5"/>
      <sheetName val="L-1"/>
      <sheetName val="Базовые данные"/>
      <sheetName val="14_1_2_2_(Услуги_связи)3"/>
      <sheetName val="ТЭП_старая"/>
      <sheetName val="поставка_сравн13"/>
      <sheetName val="из_сем"/>
      <sheetName val="Сдача_"/>
      <sheetName val="7_1"/>
      <sheetName val="Treatment_Summary"/>
      <sheetName val="Форма3_6"/>
      <sheetName val="14_1_2_2__Услуги_связи_"/>
      <sheetName val="Базовые_данные"/>
      <sheetName val="L-1_Займ_БРК_инвест_цели"/>
      <sheetName val="исп_см_"/>
      <sheetName val="Добыча_нефти4"/>
      <sheetName val="Лист3"/>
      <sheetName val="6БО"/>
      <sheetName val="Форма 3"/>
      <sheetName val="Форма 2"/>
      <sheetName val="точн2"/>
      <sheetName val="__2_3_2"/>
      <sheetName val="Income_$"/>
      <sheetName val="2_БО"/>
      <sheetName val="10_БО_(kzt)"/>
      <sheetName val="1кв__"/>
      <sheetName val="2кв_"/>
      <sheetName val="Инв_вл_тыс_ед"/>
      <sheetName val="вход_параметры"/>
      <sheetName val="д_7_001"/>
      <sheetName val="1Утв_ТК__Capex_07_"/>
      <sheetName val="Статьи_затрат"/>
      <sheetName val="Справка_ИЦА"/>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Зам.нгду-1"/>
      <sheetName val="Зам.ОЭПУ(доб)"/>
      <sheetName val="замер"/>
      <sheetName val="обв"/>
      <sheetName val="тех режим"/>
      <sheetName val="Зам.нгду-2(наг)"/>
      <sheetName val="исходные данные"/>
      <sheetName val="приложение№3"/>
      <sheetName val="Нефть"/>
      <sheetName val="LME_prices"/>
      <sheetName val="I. Прогноз доходов"/>
      <sheetName val="МодельППП (Свод)"/>
      <sheetName val="общие данные"/>
      <sheetName val="отделы"/>
      <sheetName val="Sheet1"/>
      <sheetName val="2002(v2)"/>
      <sheetName val="Титул1"/>
      <sheetName val="Макро"/>
      <sheetName val="текст"/>
      <sheetName val="филиалы"/>
      <sheetName val="ФП"/>
      <sheetName val="флормиро"/>
      <sheetName val="450 (2)"/>
      <sheetName val="ввод-вывод ОС авг2004- 2005"/>
      <sheetName val="BS new"/>
      <sheetName val="2007 0,01"/>
      <sheetName val="Накл"/>
      <sheetName val="Loans out"/>
      <sheetName val="Гр5(о)"/>
      <sheetName val="Сводная"/>
      <sheetName val="свод"/>
      <sheetName val="2.8. стр-ра себестоимости"/>
      <sheetName val="Industry"/>
      <sheetName val="ГБ"/>
      <sheetName val="Hidden"/>
      <sheetName val="МАТЕР.433,452"/>
      <sheetName val="мат расходы"/>
      <sheetName val="Спр_ пласт"/>
      <sheetName val="Sheet5"/>
      <sheetName val="Sheet2"/>
      <sheetName val="РСза 6-м 2012"/>
      <sheetName val="#REF!"/>
      <sheetName val="Capex"/>
      <sheetName val="класс"/>
      <sheetName val="01-45"/>
      <sheetName val="Подразд"/>
      <sheetName val="Dictionaries"/>
      <sheetName val="Баланс"/>
      <sheetName val="КР материалы"/>
      <sheetName val="Movements"/>
      <sheetName val="База"/>
      <sheetName val="сброс"/>
      <sheetName val="план"/>
      <sheetName val="9-1"/>
      <sheetName val="4"/>
      <sheetName val="1-1"/>
      <sheetName val="1"/>
      <sheetName val="Потребители"/>
      <sheetName val="Блоки"/>
      <sheetName val="КАТО"/>
      <sheetName val="ОПГЗ"/>
      <sheetName val="План ГЗ"/>
      <sheetName val="Преискурант"/>
      <sheetName val="ЯНВАРЬ"/>
      <sheetName val=" 2.3.2"/>
      <sheetName val="Предпосылки"/>
      <sheetName val="IS"/>
      <sheetName val="Форма 18"/>
      <sheetName val="списки"/>
      <sheetName val="факт 2005 г."/>
      <sheetName val="3.ФОТ"/>
      <sheetName val="4.Налоги"/>
      <sheetName val="Штатка"/>
      <sheetName val="Инвестиции"/>
      <sheetName val="Прибыль"/>
      <sheetName val="смета"/>
      <sheetName val="Исполнение по БЕ"/>
      <sheetName val="Технический"/>
      <sheetName val="Тарифы"/>
      <sheetName val="2_2 ОтклОТМ"/>
      <sheetName val="1_3_2 ОТМ"/>
      <sheetName val="Перем. затр"/>
      <sheetName val="ИП_ДО_БЛ "/>
      <sheetName val="1 вариант  2009 "/>
      <sheetName val="14_1_2_2_(Услуги_связи)4"/>
      <sheetName val="ТЭП_старая1"/>
      <sheetName val="поставка_сравн131"/>
      <sheetName val="из_сем1"/>
      <sheetName val="Сдача_1"/>
      <sheetName val="7_11"/>
      <sheetName val="14_1_2_2__Услуги_связи_1"/>
      <sheetName val="Добыча_нефти41"/>
      <sheetName val="Форма3_61"/>
      <sheetName val="Treatment_Summary1"/>
      <sheetName val="L-1_Займ_БРК_инвест_цели1"/>
      <sheetName val="__2_3_21"/>
      <sheetName val="Income_$1"/>
      <sheetName val="2_БО1"/>
      <sheetName val="10_БО_(kzt)1"/>
      <sheetName val="1кв__1"/>
      <sheetName val="2кв_1"/>
      <sheetName val="Инв_вл_тыс_ед1"/>
      <sheetName val="вход_параметры1"/>
      <sheetName val="1Утв_ТК__Capex_07_1"/>
      <sheetName val="исп_см_1"/>
      <sheetName val="д_7_0011"/>
      <sheetName val="Статьи_затрат1"/>
      <sheetName val="Справка_ИЦА1"/>
      <sheetName val="Фонд_15гор1"/>
      <sheetName val="Фонд_Кар-с1"/>
      <sheetName val="Фонд_Купола1"/>
      <sheetName val="Фонд_14_гор_1"/>
      <sheetName val="Фонд_16_гор_1"/>
      <sheetName val="Фонд_17_гор_1"/>
      <sheetName val="Фонд_18_гор_1"/>
      <sheetName val="Prelim_Cost1"/>
      <sheetName val="по_2007_году_план_на_2008_год1"/>
      <sheetName val="5NK_1"/>
      <sheetName val="Add-s_test1"/>
      <sheetName val="БиВи_(290)"/>
      <sheetName val="май_203"/>
      <sheetName val="Базовые_данные1"/>
      <sheetName val="I__Прогноз_доходов"/>
      <sheetName val="МодельППП_(Свод)"/>
      <sheetName val="общие_данные"/>
      <sheetName val="мат_расходы"/>
      <sheetName val="Форма_3"/>
      <sheetName val="Форма_2"/>
      <sheetName val="450_(2)"/>
      <sheetName val="ввод-вывод_ОС_авг2004-_2005"/>
      <sheetName val="BS_new"/>
      <sheetName val="2007_0,01"/>
      <sheetName val="Loans_out"/>
      <sheetName val="МАТЕР_433,452"/>
      <sheetName val="исходные_данные"/>
      <sheetName val="Зам_нгду-1"/>
      <sheetName val="Зам_ОЭПУ(доб)"/>
      <sheetName val="тех_режим"/>
      <sheetName val="Зам_нгду-2(наг)"/>
      <sheetName val="2_8__стр-ра_себестоимости"/>
      <sheetName val="План_ГЗ"/>
      <sheetName val="1_вариант__2009_"/>
      <sheetName val="11-005"/>
      <sheetName val="Форма_18"/>
      <sheetName val="XREF"/>
      <sheetName val="Бонды стр.341"/>
      <sheetName val="S|C_2008_Budget"/>
      <sheetName val="доп.дан."/>
      <sheetName val="turnover"/>
      <sheetName val="suppl-pack"/>
      <sheetName val="0. Данные"/>
      <sheetName val="Ком плат"/>
      <sheetName val="Ф3"/>
      <sheetName val="элементы"/>
      <sheetName val="Спр__пласт"/>
      <sheetName val="Остатки по бухучету"/>
      <sheetName val="Data"/>
      <sheetName val="Авансы-1"/>
      <sheetName val="Тарифы и цены "/>
      <sheetName val="UNITPRICES"/>
      <sheetName val="pp&amp;e mvt for 2003"/>
      <sheetName val="2.2 ОтклОТМ"/>
      <sheetName val="1.3.2 ОТМ"/>
      <sheetName val="29"/>
      <sheetName val="22"/>
      <sheetName val="янв 07"/>
      <sheetName val="финпл "/>
      <sheetName val="макропоказ"/>
      <sheetName val="3а"/>
      <sheetName val="4а"/>
      <sheetName val="5"/>
      <sheetName val="Налоги на транспорт"/>
      <sheetName val="Информация по введенным добываю"/>
      <sheetName val="общ"/>
      <sheetName val="Лист2"/>
      <sheetName val="константы"/>
      <sheetName val="Финпоки1"/>
      <sheetName val="Параметры"/>
      <sheetName val="ПО НОВОМУ ШТАТНОМУ"/>
      <sheetName val="34-143"/>
      <sheetName val="PYTB"/>
      <sheetName val="101"/>
      <sheetName val="КОРП-1"/>
      <sheetName val="ковер"/>
      <sheetName val="СПгнг"/>
      <sheetName val="ИнвестицииСвод"/>
      <sheetName val="План закупок 2012"/>
      <sheetName val="общ.фонд  "/>
      <sheetName val="Другие"/>
      <sheetName val="Прочие"/>
      <sheetName val="собственный капитал"/>
      <sheetName val="A-20"/>
      <sheetName val="Главная"/>
      <sheetName val="МО 0012"/>
      <sheetName val="Осн"/>
      <sheetName val="ДОУП_111-2_1405"/>
      <sheetName val="ДОУП_111-2_1405,,"/>
      <sheetName val="МТ_CapexDepreciation"/>
      <sheetName val="МУНАЙТАС L-1"/>
      <sheetName val="все-доб.осн ГТМ (+-) (2)"/>
      <sheetName val="Лист4"/>
      <sheetName val="- 1 -"/>
      <sheetName val="3310"/>
      <sheetName val="фев"/>
      <sheetName val="зп"/>
      <sheetName val="14_1_2_2_(Услуги_связи)5"/>
      <sheetName val="поставка_сравн132"/>
      <sheetName val="ТЭП_старая2"/>
      <sheetName val="из_сем2"/>
      <sheetName val="Сдача_2"/>
      <sheetName val="7_12"/>
      <sheetName val="14_1_2_2__Услуги_связи_2"/>
      <sheetName val="Treatment_Summary2"/>
      <sheetName val="Форма3_62"/>
      <sheetName val="__2_3_22"/>
      <sheetName val="Добыча_нефти42"/>
      <sheetName val="Income_$2"/>
      <sheetName val="2_БО2"/>
      <sheetName val="10_БО_(kzt)2"/>
      <sheetName val="1кв__2"/>
      <sheetName val="2кв_2"/>
      <sheetName val="Инв_вл_тыс_ед2"/>
      <sheetName val="вход_параметры2"/>
      <sheetName val="L-1_Займ_БРК_инвест_цели2"/>
      <sheetName val="исп_см_2"/>
      <sheetName val="д_7_0012"/>
      <sheetName val="1Утв_ТК__Capex_07_2"/>
      <sheetName val="Фонд_15гор2"/>
      <sheetName val="Фонд_Кар-с2"/>
      <sheetName val="Фонд_Купола2"/>
      <sheetName val="Фонд_14_гор_2"/>
      <sheetName val="Фонд_16_гор_2"/>
      <sheetName val="Фонд_17_гор_2"/>
      <sheetName val="Фонд_18_гор_2"/>
      <sheetName val="Статьи_затрат2"/>
      <sheetName val="Справка_ИЦА2"/>
      <sheetName val="Prelim_Cost2"/>
      <sheetName val="по_2007_году_план_на_2008_год2"/>
      <sheetName val="5NK_2"/>
      <sheetName val="Add-s_test2"/>
      <sheetName val="БиВи_(290)1"/>
      <sheetName val="май_2031"/>
      <sheetName val="Форма_31"/>
      <sheetName val="Форма_21"/>
      <sheetName val="Базовые_данные2"/>
      <sheetName val="Зам_нгду-11"/>
      <sheetName val="Зам_ОЭПУ(доб)1"/>
      <sheetName val="тех_режим1"/>
      <sheetName val="Зам_нгду-2(наг)1"/>
      <sheetName val="исходные_данные1"/>
      <sheetName val="I__Прогноз_доходов1"/>
      <sheetName val="МодельППП_(Свод)1"/>
      <sheetName val="общие_данные1"/>
      <sheetName val="450_(2)1"/>
      <sheetName val="ввод-вывод_ОС_авг2004-_20051"/>
      <sheetName val="BS_new1"/>
      <sheetName val="2007_0,011"/>
      <sheetName val="Loans_out1"/>
      <sheetName val="2_8__стр-ра_себестоимости1"/>
      <sheetName val="МАТЕР_433,4521"/>
      <sheetName val="мат_расходы1"/>
      <sheetName val="Спр__пласт1"/>
      <sheetName val="РСза_6-м_2012"/>
      <sheetName val="_2_3_2"/>
      <sheetName val="факт_2005_г_"/>
      <sheetName val="КР_материалы"/>
      <sheetName val="Форма_181"/>
      <sheetName val="3_ФОТ"/>
      <sheetName val="4_Налоги"/>
      <sheetName val="Исполнение_по_БЕ"/>
      <sheetName val="План_ГЗ1"/>
      <sheetName val="2_2_ОтклОТМ"/>
      <sheetName val="1_3_2_ОТМ"/>
      <sheetName val="ИП_ДО_БЛ_"/>
      <sheetName val="1_вариант__2009_1"/>
      <sheetName val="Перем__затр"/>
      <sheetName val="Ком_плат"/>
      <sheetName val="0__Данные"/>
      <sheetName val="доп_дан_"/>
      <sheetName val="Бонды_стр_341"/>
      <sheetName val="Тарифы_и_цены_"/>
      <sheetName val="Информация_по_введенным_добываю"/>
      <sheetName val="янв_07"/>
      <sheetName val="pp&amp;e_mvt_for_2003"/>
      <sheetName val="2_2_ОтклОТМ1"/>
      <sheetName val="1_3_2_ОТМ1"/>
      <sheetName val="Остатки_по_бухучету"/>
      <sheetName val="ПО_НОВОМУ_ШТАТНОМУ"/>
      <sheetName val="собственный_капитал"/>
      <sheetName val="План_закупок_2012"/>
      <sheetName val="общ_фонд__"/>
      <sheetName val="Налоги_на_транспорт"/>
      <sheetName val="МО_0012"/>
      <sheetName val="МУНАЙТАС_L-1"/>
      <sheetName val="все-доб_осн_ГТМ_(+-)_(2)"/>
      <sheetName val="бензин по авто"/>
      <sheetName val="Др адм"/>
      <sheetName val="Осн.ср-ва"/>
      <sheetName val="потр"/>
      <sheetName val="СН"/>
      <sheetName val="14_1_2_2_(Услуги_связи)6"/>
      <sheetName val="поставка_сравн133"/>
      <sheetName val="ТЭП_старая3"/>
      <sheetName val="из_сем3"/>
      <sheetName val="Сдача_3"/>
      <sheetName val="7_13"/>
      <sheetName val="14_1_2_2__Услуги_связи_3"/>
      <sheetName val="Treatment_Summary3"/>
      <sheetName val="Форма3_63"/>
      <sheetName val="__2_3_23"/>
      <sheetName val="Добыча_нефти43"/>
      <sheetName val="Income_$3"/>
      <sheetName val="2_БО3"/>
      <sheetName val="10_БО_(kzt)3"/>
      <sheetName val="1кв__3"/>
      <sheetName val="2кв_3"/>
      <sheetName val="Инв_вл_тыс_ед3"/>
      <sheetName val="вход_параметры3"/>
      <sheetName val="L-1_Займ_БРК_инвест_цели3"/>
      <sheetName val="исп_см_3"/>
      <sheetName val="д_7_0013"/>
      <sheetName val="1Утв_ТК__Capex_07_3"/>
      <sheetName val="Фонд_15гор3"/>
      <sheetName val="Фонд_Кар-с3"/>
      <sheetName val="Фонд_Купола3"/>
      <sheetName val="Фонд_14_гор_3"/>
      <sheetName val="Фонд_16_гор_3"/>
      <sheetName val="Фонд_17_гор_3"/>
      <sheetName val="Фонд_18_гор_3"/>
      <sheetName val="Статьи_затрат3"/>
      <sheetName val="Справка_ИЦА3"/>
      <sheetName val="Prelim_Cost3"/>
      <sheetName val="по_2007_году_план_на_2008_год3"/>
      <sheetName val="5NK_3"/>
      <sheetName val="Add-s_test3"/>
      <sheetName val="БиВи_(290)2"/>
      <sheetName val="май_2032"/>
      <sheetName val="Форма_32"/>
      <sheetName val="Форма_22"/>
      <sheetName val="Базовые_данные3"/>
      <sheetName val="Зам_нгду-12"/>
      <sheetName val="Зам_ОЭПУ(доб)2"/>
      <sheetName val="тех_режим2"/>
      <sheetName val="Зам_нгду-2(наг)2"/>
      <sheetName val="исходные_данные2"/>
      <sheetName val="I__Прогноз_доходов2"/>
      <sheetName val="МодельППП_(Свод)2"/>
      <sheetName val="общие_данные2"/>
      <sheetName val="450_(2)2"/>
      <sheetName val="ввод-вывод_ОС_авг2004-_20052"/>
      <sheetName val="BS_new2"/>
      <sheetName val="2007_0,012"/>
      <sheetName val="Loans_out2"/>
      <sheetName val="2_8__стр-ра_себестоимости2"/>
      <sheetName val="МАТЕР_433,4522"/>
      <sheetName val="мат_расходы2"/>
      <sheetName val="Спр__пласт2"/>
      <sheetName val="РСза_6-м_20121"/>
      <sheetName val="_2_3_21"/>
      <sheetName val="факт_2005_г_1"/>
      <sheetName val="КР_материалы1"/>
      <sheetName val="Форма_182"/>
      <sheetName val="3_ФОТ1"/>
      <sheetName val="4_Налоги1"/>
      <sheetName val="Исполнение_по_БЕ1"/>
      <sheetName val="План_ГЗ2"/>
      <sheetName val="2_2_ОтклОТМ2"/>
      <sheetName val="1_3_2_ОТМ2"/>
      <sheetName val="ИП_ДО_БЛ_1"/>
      <sheetName val="1_вариант__2009_2"/>
      <sheetName val="Перем__затр1"/>
      <sheetName val="Ком_плат1"/>
      <sheetName val="0__Данные1"/>
      <sheetName val="доп_дан_1"/>
      <sheetName val="Бонды_стр_3411"/>
      <sheetName val="Тарифы_и_цены_1"/>
      <sheetName val="Информация_по_введенным_добыва1"/>
      <sheetName val="янв_071"/>
      <sheetName val="pp&amp;e_mvt_for_20031"/>
      <sheetName val="2_2_ОтклОТМ3"/>
      <sheetName val="1_3_2_ОТМ3"/>
      <sheetName val="Остатки_по_бухучету1"/>
      <sheetName val="ПО_НОВОМУ_ШТАТНОМУ1"/>
      <sheetName val="собственный_капитал1"/>
      <sheetName val="План_закупок_20121"/>
      <sheetName val="общ_фонд__1"/>
      <sheetName val="Налоги_на_транспорт1"/>
      <sheetName val="МО_00121"/>
      <sheetName val="МУНАЙТАС_L-11"/>
      <sheetName val="все-доб_осн_ГТМ_(+-)_(2)1"/>
      <sheetName val="финпл_"/>
      <sheetName val="-_1_-"/>
      <sheetName val="Other AR"/>
      <sheetName val="Lease AP"/>
      <sheetName val="ИсхД+"/>
      <sheetName val="Нетто3!!!"/>
      <sheetName val="4. NWABC"/>
      <sheetName val="Расчеты"/>
      <sheetName val="Capex_KZT"/>
    </sheetNames>
    <sheetDataSet>
      <sheetData sheetId="0" refreshError="1"/>
      <sheetData sheetId="1" refreshError="1"/>
      <sheetData sheetId="2" refreshError="1">
        <row r="13">
          <cell r="C13" t="str">
            <v/>
          </cell>
          <cell r="D13" t="str">
            <v/>
          </cell>
        </row>
        <row r="14">
          <cell r="C14" t="str">
            <v/>
          </cell>
          <cell r="D14" t="str">
            <v/>
          </cell>
        </row>
        <row r="15">
          <cell r="C15" t="str">
            <v/>
          </cell>
          <cell r="D15" t="str">
            <v/>
          </cell>
        </row>
        <row r="16">
          <cell r="C16" t="str">
            <v/>
          </cell>
          <cell r="D16" t="str">
            <v/>
          </cell>
        </row>
        <row r="17">
          <cell r="C17" t="str">
            <v/>
          </cell>
          <cell r="D17" t="str">
            <v/>
          </cell>
        </row>
        <row r="18">
          <cell r="C18">
            <v>0</v>
          </cell>
          <cell r="D18">
            <v>0</v>
          </cell>
        </row>
        <row r="19">
          <cell r="C19" t="str">
            <v/>
          </cell>
          <cell r="D19" t="str">
            <v/>
          </cell>
        </row>
        <row r="20">
          <cell r="C20">
            <v>0</v>
          </cell>
          <cell r="D20">
            <v>0</v>
          </cell>
        </row>
        <row r="21">
          <cell r="C21" t="str">
            <v/>
          </cell>
          <cell r="D21" t="str">
            <v/>
          </cell>
        </row>
        <row r="22">
          <cell r="C22">
            <v>0</v>
          </cell>
          <cell r="D22">
            <v>0</v>
          </cell>
        </row>
        <row r="23">
          <cell r="C23" t="str">
            <v/>
          </cell>
          <cell r="D23" t="str">
            <v/>
          </cell>
        </row>
        <row r="24">
          <cell r="C24">
            <v>0</v>
          </cell>
          <cell r="D24">
            <v>0</v>
          </cell>
        </row>
        <row r="25">
          <cell r="C25" t="str">
            <v/>
          </cell>
          <cell r="D25" t="str">
            <v/>
          </cell>
        </row>
        <row r="26">
          <cell r="C26" t="str">
            <v/>
          </cell>
          <cell r="D26" t="str">
            <v/>
          </cell>
        </row>
        <row r="27">
          <cell r="C27">
            <v>0</v>
          </cell>
          <cell r="D27">
            <v>0</v>
          </cell>
        </row>
        <row r="28">
          <cell r="C28" t="str">
            <v/>
          </cell>
          <cell r="D28" t="str">
            <v/>
          </cell>
        </row>
        <row r="29">
          <cell r="C29" t="str">
            <v/>
          </cell>
          <cell r="D29" t="str">
            <v/>
          </cell>
        </row>
        <row r="30">
          <cell r="C30" t="str">
            <v/>
          </cell>
          <cell r="D30" t="str">
            <v/>
          </cell>
        </row>
      </sheetData>
      <sheetData sheetId="3">
        <row r="13">
          <cell r="C13"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refreshError="1"/>
      <sheetData sheetId="436" refreshError="1"/>
      <sheetData sheetId="437" refreshError="1"/>
      <sheetData sheetId="438" refreshError="1"/>
      <sheetData sheetId="439" refreshError="1"/>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ил. 1"/>
      <sheetName val="Прил. 2"/>
      <sheetName val="Прил. 3"/>
      <sheetName val="Прил. 4"/>
      <sheetName val="Прил. 5"/>
      <sheetName val="Прил. 6"/>
      <sheetName val="Прил. 8"/>
      <sheetName val="Прил. 9"/>
      <sheetName val="Прил. 10"/>
      <sheetName val="Прил. 11"/>
      <sheetName val="Прил. 12"/>
      <sheetName val="Прил. 13.1"/>
      <sheetName val="Прил. 13.2"/>
      <sheetName val="Прил. 13.3"/>
      <sheetName val="Прил.14.1"/>
      <sheetName val="Прил. 14.2"/>
      <sheetName val="Прил. 15"/>
      <sheetName val="Прил.16"/>
      <sheetName val="Прил.17"/>
      <sheetName val="Прил. 18"/>
      <sheetName val="Прил. 19.1"/>
      <sheetName val="Прил. 19.2"/>
      <sheetName val="Прил. 20.1"/>
      <sheetName val="Прил. 20.2"/>
      <sheetName val="Прил. 20.3"/>
      <sheetName val="Прил. 20.4"/>
      <sheetName val="Прил. 20.5"/>
      <sheetName val="Прил. 21.1"/>
      <sheetName val="Прил. 21.2"/>
      <sheetName val="Прил. 21.3"/>
      <sheetName val="Прил. 21.4"/>
      <sheetName val="Прил. 22"/>
      <sheetName val="Прил. 23"/>
      <sheetName val="шапочка"/>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4">
          <cell r="A14" t="str">
            <v xml:space="preserve"> к решению Совета директоров</v>
          </cell>
        </row>
        <row r="15">
          <cell r="A15" t="str">
            <v xml:space="preserve"> к Протоколу Правления</v>
          </cell>
        </row>
      </sheetData>
      <sheetData sheetId="3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гнг"/>
      <sheetName val="январь"/>
      <sheetName val="февраль"/>
      <sheetName val="март"/>
      <sheetName val="1-й кв"/>
      <sheetName val="апрель"/>
      <sheetName val="май"/>
      <sheetName val="июнь"/>
      <sheetName val="2-й кв"/>
      <sheetName val="июль"/>
      <sheetName val="август"/>
      <sheetName val="сентябрь"/>
      <sheetName val="октябрь"/>
      <sheetName val="НОЯБРЬ"/>
      <sheetName val="декабрь"/>
      <sheetName val="3-й кв"/>
      <sheetName val="4-кв"/>
      <sheetName val="год"/>
      <sheetName val="ОТиТБ"/>
      <sheetName val="ОборБалФормОтч"/>
      <sheetName val="FES"/>
      <sheetName val="Статьи"/>
      <sheetName val="Форма2"/>
      <sheetName val="жд тарифы"/>
      <sheetName val="бартер"/>
      <sheetName val="ИзменяемыеДанные"/>
      <sheetName val="1 класс"/>
      <sheetName val="2 класс"/>
      <sheetName val="3 класс"/>
      <sheetName val="4 класс"/>
      <sheetName val="5 класс"/>
      <sheetName val="МО 0012"/>
      <sheetName val="д.7.001"/>
      <sheetName val="t0_name"/>
      <sheetName val="поставка сравн13"/>
      <sheetName val="класс"/>
      <sheetName val="ведомость"/>
      <sheetName val="s"/>
      <sheetName val="SMSTemp"/>
      <sheetName val="Пром1"/>
      <sheetName val="Лист1"/>
      <sheetName val="Об-я св-а"/>
      <sheetName val="Cost 99v98"/>
      <sheetName val="Hidden"/>
      <sheetName val="#ССЫЛКА"/>
      <sheetName val="ДДСАБ"/>
      <sheetName val="ДДСККБ"/>
      <sheetName val="TS"/>
      <sheetName val="из сем"/>
      <sheetName val="СписокТЭП"/>
      <sheetName val="рев дф (1.08.) (3)"/>
      <sheetName val="Лв 1715 (сб)"/>
      <sheetName val="Intercompany transactions"/>
      <sheetName val="1-й_кв"/>
      <sheetName val="2-й_кв"/>
      <sheetName val="3-й_кв"/>
      <sheetName val="жд_тарифы"/>
      <sheetName val="МО_0012"/>
      <sheetName val="д_7_001"/>
      <sheetName val="1_класс"/>
      <sheetName val="2_класс"/>
      <sheetName val="3_класс"/>
      <sheetName val="4_класс"/>
      <sheetName val="5_класс"/>
      <sheetName val="F100-Trial BS"/>
      <sheetName val="I. Прогноз доходов"/>
      <sheetName val="2003 (215862 тн)"/>
      <sheetName val="UPDATE"/>
      <sheetName val="KAPAK"/>
      <sheetName val="YÖNETİCİ ÖZETİ"/>
      <sheetName val="YÖN ÖZET DATA"/>
      <sheetName val="yk2A-GEL.TAB."/>
      <sheetName val="AYLIK"/>
      <sheetName val="KUMULATIF"/>
      <sheetName val="YARATILAN FON"/>
      <sheetName val="SATIŞ VERGİ İSK"/>
      <sheetName val="SATIŞ LİTRE"/>
      <sheetName val="KONSOLIDE"/>
      <sheetName val="AEFES"/>
      <sheetName val="EFPA"/>
      <sheetName val="TARBES"/>
      <sheetName val="DEĞERLEME"/>
      <sheetName val="IHRACAT"/>
      <sheetName val="AMORT K.TAZM"/>
      <sheetName val="DİĞER GEL.GİD."/>
      <sheetName val="GRUPİÇİ FAİZ GİD."/>
      <sheetName val="KREDİ FAİZ-REEL FAİZ"/>
      <sheetName val="GRUPİÇİ KİRA GEL."/>
      <sheetName val="TL GELIR TAB"/>
      <sheetName val="TL F.Y. DATA"/>
      <sheetName val="TL G.Y. DATA"/>
      <sheetName val="TL B.Y. DATA"/>
      <sheetName val="G.Y. AYLIK"/>
      <sheetName val="G.Y. KÜM"/>
      <sheetName val="B.Y. AYLIK"/>
      <sheetName val="B.Y. KÜM"/>
      <sheetName val="R.B.Y. AYLIK"/>
      <sheetName val="R.B.Y. KÜM"/>
      <sheetName val="шапочка"/>
      <sheetName val="поставка_сравн13"/>
      <sheetName val="Об-я_св-а"/>
      <sheetName val="Cost_99v98"/>
      <sheetName val="из_сем"/>
      <sheetName val="рев_дф_(1_08_)_(3)"/>
      <sheetName val="Лист3"/>
      <sheetName val="4.11  Libertel"/>
      <sheetName val="Финпоки1"/>
      <sheetName val="Технический"/>
      <sheetName val="1-й_кв2"/>
      <sheetName val="2-й_кв2"/>
      <sheetName val="3-й_кв2"/>
      <sheetName val="жд_тарифы2"/>
      <sheetName val="МО_00122"/>
      <sheetName val="1_класс2"/>
      <sheetName val="2_класс2"/>
      <sheetName val="3_класс2"/>
      <sheetName val="4_класс2"/>
      <sheetName val="5_класс2"/>
      <sheetName val="Лв_1715_(сб)1"/>
      <sheetName val="д_7_0012"/>
      <sheetName val="поставка_сравн132"/>
      <sheetName val="Об-я_св-а2"/>
      <sheetName val="Intercompany_transactions1"/>
      <sheetName val="Cost_99v982"/>
      <sheetName val="из_сем2"/>
      <sheetName val="F100-Trial_BS1"/>
      <sheetName val="рев_дф_(1_08_)_(3)2"/>
      <sheetName val="2003_(215862_тн)1"/>
      <sheetName val="I__Прогноз_доходов1"/>
      <sheetName val="YÖNETİCİ_ÖZETİ1"/>
      <sheetName val="YÖN_ÖZET_DATA1"/>
      <sheetName val="yk2A-GEL_TAB_1"/>
      <sheetName val="YARATILAN_FON1"/>
      <sheetName val="SATIŞ_VERGİ_İSK1"/>
      <sheetName val="SATIŞ_LİTRE1"/>
      <sheetName val="AMORT_K_TAZM1"/>
      <sheetName val="DİĞER_GEL_GİD_1"/>
      <sheetName val="GRUPİÇİ_FAİZ_GİD_1"/>
      <sheetName val="KREDİ_FAİZ-REEL_FAİZ1"/>
      <sheetName val="GRUPİÇİ_KİRA_GEL_1"/>
      <sheetName val="TL_GELIR_TAB1"/>
      <sheetName val="TL_F_Y__DATA1"/>
      <sheetName val="TL_G_Y__DATA1"/>
      <sheetName val="TL_B_Y__DATA1"/>
      <sheetName val="G_Y__AYLIK1"/>
      <sheetName val="G_Y__KÜM1"/>
      <sheetName val="B_Y__AYLIK1"/>
      <sheetName val="B_Y__KÜM1"/>
      <sheetName val="R_B_Y__AYLIK1"/>
      <sheetName val="R_B_Y__KÜM1"/>
      <sheetName val="4_11__Libertel1"/>
      <sheetName val="1-й_кв1"/>
      <sheetName val="2-й_кв1"/>
      <sheetName val="3-й_кв1"/>
      <sheetName val="жд_тарифы1"/>
      <sheetName val="МО_00121"/>
      <sheetName val="1_класс1"/>
      <sheetName val="2_класс1"/>
      <sheetName val="3_класс1"/>
      <sheetName val="4_класс1"/>
      <sheetName val="5_класс1"/>
      <sheetName val="Лв_1715_(сб)"/>
      <sheetName val="д_7_0011"/>
      <sheetName val="поставка_сравн131"/>
      <sheetName val="Об-я_св-а1"/>
      <sheetName val="Intercompany_transactions"/>
      <sheetName val="Cost_99v981"/>
      <sheetName val="из_сем1"/>
      <sheetName val="F100-Trial_BS"/>
      <sheetName val="рев_дф_(1_08_)_(3)1"/>
      <sheetName val="2003_(215862_тн)"/>
      <sheetName val="I__Прогноз_доходов"/>
      <sheetName val="YÖNETİCİ_ÖZETİ"/>
      <sheetName val="YÖN_ÖZET_DATA"/>
      <sheetName val="yk2A-GEL_TAB_"/>
      <sheetName val="YARATILAN_FON"/>
      <sheetName val="SATIŞ_VERGİ_İSK"/>
      <sheetName val="SATIŞ_LİTRE"/>
      <sheetName val="AMORT_K_TAZM"/>
      <sheetName val="DİĞER_GEL_GİD_"/>
      <sheetName val="GRUPİÇİ_FAİZ_GİD_"/>
      <sheetName val="KREDİ_FAİZ-REEL_FAİZ"/>
      <sheetName val="GRUPİÇİ_KİRA_GEL_"/>
      <sheetName val="TL_GELIR_TAB"/>
      <sheetName val="TL_F_Y__DATA"/>
      <sheetName val="TL_G_Y__DATA"/>
      <sheetName val="TL_B_Y__DATA"/>
      <sheetName val="G_Y__AYLIK"/>
      <sheetName val="G_Y__KÜM"/>
      <sheetName val="B_Y__AYLIK"/>
      <sheetName val="B_Y__KÜM"/>
      <sheetName val="R_B_Y__AYLIK"/>
      <sheetName val="R_B_Y__KÜM"/>
      <sheetName val="4_11__Libertel"/>
      <sheetName val="Приложение 7 (ЕНП)"/>
      <sheetName val="Control"/>
      <sheetName val="2в"/>
      <sheetName val="Input TD"/>
      <sheetName val="р1 СНГ"/>
      <sheetName val="Районы"/>
      <sheetName val="9мес"/>
      <sheetName val="Sep"/>
      <sheetName val="Фонд 18гор"/>
      <sheetName val="янв (2)"/>
      <sheetName val="ИП_ДО_БЛ "/>
      <sheetName val="тех реж"/>
      <sheetName val="Добыча нефти4"/>
      <sheetName val="Спр_ пласт"/>
      <sheetName val="Лист2"/>
      <sheetName val="замеры"/>
      <sheetName val="Inventory Count Sheet"/>
      <sheetName val="Фонд 15гор"/>
      <sheetName val="КОРП-1"/>
      <sheetName val="Справочник"/>
      <sheetName val="13 NGDO"/>
      <sheetName val="Справочник профессий"/>
      <sheetName val="ЦО-12т00"/>
      <sheetName val="  2.3.2"/>
      <sheetName val="общ.фонд  "/>
    </sheetNames>
    <sheetDataSet>
      <sheetData sheetId="0" refreshError="1">
        <row r="1">
          <cell r="A1" t="str">
            <v>Группа</v>
          </cell>
          <cell r="B1" t="str">
            <v>Наименование груза</v>
          </cell>
        </row>
        <row r="2">
          <cell r="A2">
            <v>2</v>
          </cell>
          <cell r="B2" t="str">
            <v>Мясо и субпродукты пищевые мясные</v>
          </cell>
          <cell r="C2">
            <v>561</v>
          </cell>
        </row>
        <row r="3">
          <cell r="A3">
            <v>3</v>
          </cell>
          <cell r="B3" t="str">
            <v>Рыба и др. водные беспозозвоночные</v>
          </cell>
          <cell r="C3">
            <v>572</v>
          </cell>
        </row>
        <row r="4">
          <cell r="A4">
            <v>4</v>
          </cell>
          <cell r="B4" t="str">
            <v>Молоко и молочные,яйца,прод.пищ</v>
          </cell>
          <cell r="C4">
            <v>552</v>
          </cell>
        </row>
        <row r="5">
          <cell r="A5">
            <v>5</v>
          </cell>
          <cell r="B5" t="str">
            <v>Продукты животного происходения не пищ.</v>
          </cell>
          <cell r="C5">
            <v>564</v>
          </cell>
        </row>
        <row r="6">
          <cell r="A6">
            <v>6</v>
          </cell>
          <cell r="B6" t="str">
            <v>Растения живые, цветы</v>
          </cell>
          <cell r="C6" t="str">
            <v>112</v>
          </cell>
        </row>
        <row r="7">
          <cell r="A7">
            <v>7</v>
          </cell>
          <cell r="B7" t="str">
            <v>Овощи,клубни пищевые</v>
          </cell>
          <cell r="C7" t="str">
            <v>041</v>
          </cell>
        </row>
        <row r="8">
          <cell r="A8">
            <v>8</v>
          </cell>
          <cell r="B8" t="str">
            <v>Фрукты съедобные</v>
          </cell>
          <cell r="C8">
            <v>51</v>
          </cell>
        </row>
        <row r="9">
          <cell r="A9">
            <v>9</v>
          </cell>
          <cell r="B9" t="str">
            <v>Кофе,чай,пряности</v>
          </cell>
          <cell r="C9" t="str">
            <v>516</v>
          </cell>
        </row>
        <row r="10">
          <cell r="A10">
            <v>10</v>
          </cell>
          <cell r="B10" t="str">
            <v>Зерно</v>
          </cell>
          <cell r="C10">
            <v>18</v>
          </cell>
        </row>
        <row r="11">
          <cell r="A11">
            <v>11</v>
          </cell>
          <cell r="B11" t="str">
            <v>Продукты муком.производства, солод</v>
          </cell>
          <cell r="C11">
            <v>504</v>
          </cell>
        </row>
        <row r="12">
          <cell r="A12">
            <v>12</v>
          </cell>
          <cell r="B12" t="str">
            <v>Семена,солома,фураж</v>
          </cell>
          <cell r="C12" t="str">
            <v>054</v>
          </cell>
        </row>
        <row r="13">
          <cell r="A13">
            <v>13</v>
          </cell>
          <cell r="B13" t="str">
            <v xml:space="preserve">Шеллак,смолы,экстракты </v>
          </cell>
          <cell r="C13" t="str">
            <v>441</v>
          </cell>
        </row>
        <row r="14">
          <cell r="A14">
            <v>15</v>
          </cell>
          <cell r="B14" t="str">
            <v>Жиры,масла животн. и растит. пищевые</v>
          </cell>
          <cell r="C14" t="str">
            <v>563</v>
          </cell>
        </row>
        <row r="15">
          <cell r="A15">
            <v>16</v>
          </cell>
          <cell r="B15" t="str">
            <v>Изделия из мяса и рыбы</v>
          </cell>
          <cell r="C15" t="str">
            <v>562</v>
          </cell>
        </row>
        <row r="16">
          <cell r="A16">
            <v>17</v>
          </cell>
          <cell r="B16" t="str">
            <v>сахар и конд.изделия из сахара</v>
          </cell>
          <cell r="C16" t="str">
            <v>521</v>
          </cell>
        </row>
        <row r="17">
          <cell r="A17">
            <v>18</v>
          </cell>
          <cell r="B17" t="str">
            <v>Какао и изд. из него</v>
          </cell>
          <cell r="C17">
            <v>514</v>
          </cell>
        </row>
        <row r="18">
          <cell r="A18">
            <v>19</v>
          </cell>
          <cell r="B18" t="str">
            <v>Изд. из зерна,муки, хлебобул.</v>
          </cell>
          <cell r="C18" t="str">
            <v>513</v>
          </cell>
        </row>
        <row r="19">
          <cell r="A19">
            <v>20</v>
          </cell>
          <cell r="B19" t="str">
            <v>изделия из овощей плодов и др. растений</v>
          </cell>
          <cell r="C19" t="str">
            <v>581</v>
          </cell>
        </row>
        <row r="20">
          <cell r="A20">
            <v>21</v>
          </cell>
          <cell r="B20" t="str">
            <v>Продукты пищевые прочие</v>
          </cell>
          <cell r="C20" t="str">
            <v>516</v>
          </cell>
        </row>
        <row r="21">
          <cell r="A21">
            <v>22</v>
          </cell>
          <cell r="B21" t="str">
            <v>Напитки,нап.алкогольные и уксус.</v>
          </cell>
          <cell r="C21">
            <v>593</v>
          </cell>
        </row>
        <row r="22">
          <cell r="A22">
            <v>23</v>
          </cell>
          <cell r="B22" t="str">
            <v>Отходы пищ.пром.корма для животных</v>
          </cell>
          <cell r="C22" t="str">
            <v>542</v>
          </cell>
        </row>
        <row r="23">
          <cell r="A23">
            <v>24</v>
          </cell>
          <cell r="B23" t="str">
            <v>Табак,таб.изделия</v>
          </cell>
          <cell r="C23" t="str">
            <v>072</v>
          </cell>
        </row>
        <row r="24">
          <cell r="A24">
            <v>25</v>
          </cell>
          <cell r="B24" t="str">
            <v>Соль,сера,земля и камени, гипс,известь,цемент</v>
          </cell>
          <cell r="C24" t="str">
            <v>531</v>
          </cell>
        </row>
        <row r="25">
          <cell r="A25">
            <v>26</v>
          </cell>
          <cell r="B25" t="str">
            <v>Руды,шлаки,зола</v>
          </cell>
          <cell r="C25" t="str">
            <v>141</v>
          </cell>
        </row>
        <row r="26">
          <cell r="A26">
            <v>27</v>
          </cell>
          <cell r="B26" t="str">
            <v>Топливо мин.уголь, нефтепродукты</v>
          </cell>
          <cell r="C26" t="str">
            <v>211</v>
          </cell>
        </row>
        <row r="27">
          <cell r="A27">
            <v>28</v>
          </cell>
          <cell r="B27" t="str">
            <v>Продукты неорганической химии</v>
          </cell>
          <cell r="C27" t="str">
            <v>487</v>
          </cell>
        </row>
        <row r="28">
          <cell r="A28">
            <v>29</v>
          </cell>
          <cell r="B28" t="str">
            <v>Продукты органической химии</v>
          </cell>
          <cell r="C28" t="str">
            <v>711</v>
          </cell>
        </row>
        <row r="29">
          <cell r="A29">
            <v>30</v>
          </cell>
          <cell r="B29" t="str">
            <v>Изделия фармацевтические</v>
          </cell>
          <cell r="C29" t="str">
            <v>078</v>
          </cell>
        </row>
        <row r="30">
          <cell r="A30">
            <v>31</v>
          </cell>
          <cell r="B30" t="str">
            <v>Удобрения</v>
          </cell>
          <cell r="C30" t="str">
            <v>433</v>
          </cell>
        </row>
        <row r="31">
          <cell r="A31">
            <v>32</v>
          </cell>
          <cell r="B31" t="str">
            <v>Экстраты, красители,краски,лаки, замазки</v>
          </cell>
          <cell r="C31" t="str">
            <v>466</v>
          </cell>
        </row>
        <row r="32">
          <cell r="A32">
            <v>33</v>
          </cell>
          <cell r="B32" t="str">
            <v>Масла эфирные, изделия парфюмерные</v>
          </cell>
          <cell r="C32" t="str">
            <v>442</v>
          </cell>
        </row>
        <row r="33">
          <cell r="A33">
            <v>34</v>
          </cell>
          <cell r="B33" t="str">
            <v>мыло,сред.моющие, чистящие, воски</v>
          </cell>
          <cell r="C33" t="str">
            <v>756</v>
          </cell>
        </row>
        <row r="34">
          <cell r="A34">
            <v>35</v>
          </cell>
          <cell r="B34" t="str">
            <v>Вещества белковые, ферменты</v>
          </cell>
          <cell r="C34" t="str">
            <v>464</v>
          </cell>
        </row>
        <row r="35">
          <cell r="A35">
            <v>36</v>
          </cell>
          <cell r="B35" t="str">
            <v>Порох,вещества взрывчатые и пиротехнич.</v>
          </cell>
          <cell r="C35" t="str">
            <v>693</v>
          </cell>
        </row>
        <row r="36">
          <cell r="A36">
            <v>37</v>
          </cell>
          <cell r="B36" t="str">
            <v>Фото и кинотовары</v>
          </cell>
          <cell r="C36" t="str">
            <v>462</v>
          </cell>
        </row>
        <row r="37">
          <cell r="A37">
            <v>38</v>
          </cell>
          <cell r="B37" t="str">
            <v xml:space="preserve">Изделия хим.пром. различные </v>
          </cell>
          <cell r="C37" t="str">
            <v>475</v>
          </cell>
        </row>
        <row r="38">
          <cell r="A38">
            <v>39</v>
          </cell>
          <cell r="B38" t="str">
            <v>Пластмассы и изделия из них</v>
          </cell>
          <cell r="C38" t="str">
            <v>461</v>
          </cell>
        </row>
        <row r="39">
          <cell r="A39">
            <v>40</v>
          </cell>
          <cell r="B39" t="str">
            <v>Каучук и изделия из них</v>
          </cell>
          <cell r="C39" t="str">
            <v>451</v>
          </cell>
        </row>
        <row r="40">
          <cell r="A40">
            <v>41</v>
          </cell>
          <cell r="B40" t="str">
            <v>Кожи, шкуры (кроме меховых шкур)</v>
          </cell>
          <cell r="C40" t="str">
            <v>077</v>
          </cell>
        </row>
        <row r="41">
          <cell r="A41">
            <v>42</v>
          </cell>
          <cell r="B41" t="str">
            <v>Изделия из кожи, шорно-седельные</v>
          </cell>
          <cell r="C41" t="str">
            <v>653</v>
          </cell>
        </row>
        <row r="42">
          <cell r="A42">
            <v>44</v>
          </cell>
          <cell r="B42" t="str">
            <v>Древесина и изделия из древесины</v>
          </cell>
          <cell r="C42" t="str">
            <v>081</v>
          </cell>
        </row>
        <row r="43">
          <cell r="A43">
            <v>46</v>
          </cell>
          <cell r="B43" t="str">
            <v xml:space="preserve">Изделия из соломы, альфы, </v>
          </cell>
          <cell r="C43" t="str">
            <v>685</v>
          </cell>
        </row>
        <row r="44">
          <cell r="A44">
            <v>47</v>
          </cell>
          <cell r="B44" t="str">
            <v>масса бумажная из древесины, целлюлоза</v>
          </cell>
          <cell r="C44" t="str">
            <v>131</v>
          </cell>
        </row>
        <row r="45">
          <cell r="A45">
            <v>48</v>
          </cell>
          <cell r="B45" t="str">
            <v>Бумага,картон и изделия из них</v>
          </cell>
          <cell r="C45" t="str">
            <v>132</v>
          </cell>
        </row>
        <row r="46">
          <cell r="A46">
            <v>49</v>
          </cell>
          <cell r="B46" t="str">
            <v>Книги,газеты,репрод.и др. полиграф-кой пром.</v>
          </cell>
          <cell r="C46" t="str">
            <v>671</v>
          </cell>
        </row>
        <row r="47">
          <cell r="A47">
            <v>51</v>
          </cell>
          <cell r="B47" t="str">
            <v>Шерсть, волос животных</v>
          </cell>
          <cell r="C47" t="str">
            <v>076</v>
          </cell>
        </row>
        <row r="48">
          <cell r="A48">
            <v>52</v>
          </cell>
          <cell r="B48" t="str">
            <v>Хлопок</v>
          </cell>
          <cell r="C48" t="str">
            <v>611</v>
          </cell>
        </row>
        <row r="49">
          <cell r="A49">
            <v>53</v>
          </cell>
          <cell r="B49" t="str">
            <v>Материалы текстильные и изделия из них</v>
          </cell>
          <cell r="C49" t="str">
            <v>621</v>
          </cell>
        </row>
        <row r="50">
          <cell r="A50">
            <v>54</v>
          </cell>
          <cell r="B50" t="str">
            <v>Волокна синтетическ. или искуственные</v>
          </cell>
          <cell r="C50" t="str">
            <v>622</v>
          </cell>
        </row>
        <row r="51">
          <cell r="A51">
            <v>55</v>
          </cell>
          <cell r="B51" t="str">
            <v>Волокна</v>
          </cell>
          <cell r="C51" t="str">
            <v>631</v>
          </cell>
        </row>
        <row r="52">
          <cell r="A52">
            <v>56</v>
          </cell>
          <cell r="B52" t="str">
            <v>Вата,войлок,ватин</v>
          </cell>
          <cell r="C52" t="str">
            <v>626</v>
          </cell>
        </row>
        <row r="53">
          <cell r="A53">
            <v>57</v>
          </cell>
          <cell r="B53" t="str">
            <v>Ковры,покрытия напольные.</v>
          </cell>
          <cell r="C53" t="str">
            <v>685</v>
          </cell>
        </row>
        <row r="54">
          <cell r="A54">
            <v>58</v>
          </cell>
          <cell r="B54" t="str">
            <v>Ткани специальные, кружева, габелены</v>
          </cell>
          <cell r="C54" t="str">
            <v>631</v>
          </cell>
        </row>
        <row r="55">
          <cell r="A55">
            <v>59</v>
          </cell>
          <cell r="B55" t="str">
            <v>Ткани пропитанные, окрашенные технич.</v>
          </cell>
          <cell r="C55" t="str">
            <v>626</v>
          </cell>
        </row>
        <row r="56">
          <cell r="A56">
            <v>60</v>
          </cell>
          <cell r="B56" t="str">
            <v>Изделия трикотажные и вязаные</v>
          </cell>
          <cell r="C56" t="str">
            <v>633</v>
          </cell>
        </row>
        <row r="57">
          <cell r="A57">
            <v>61</v>
          </cell>
          <cell r="B57" t="str">
            <v xml:space="preserve">Одежда тикотажная </v>
          </cell>
          <cell r="C57" t="str">
            <v>633</v>
          </cell>
        </row>
        <row r="58">
          <cell r="A58">
            <v>62</v>
          </cell>
          <cell r="B58" t="str">
            <v>Одежда кроме трикот.</v>
          </cell>
          <cell r="C58" t="str">
            <v>634</v>
          </cell>
        </row>
        <row r="59">
          <cell r="A59">
            <v>63</v>
          </cell>
          <cell r="B59" t="str">
            <v>Изделия текстильные готовые</v>
          </cell>
          <cell r="C59" t="str">
            <v>632</v>
          </cell>
        </row>
        <row r="60">
          <cell r="A60">
            <v>64</v>
          </cell>
          <cell r="B60" t="str">
            <v>Обувь, гамаши и аналог.</v>
          </cell>
          <cell r="C60" t="str">
            <v>654</v>
          </cell>
        </row>
        <row r="61">
          <cell r="A61">
            <v>68</v>
          </cell>
          <cell r="B61" t="str">
            <v>Изделия из камня, гипса, цемента</v>
          </cell>
          <cell r="C61" t="str">
            <v>264</v>
          </cell>
        </row>
        <row r="62">
          <cell r="A62">
            <v>69</v>
          </cell>
          <cell r="B62" t="str">
            <v>Изделия керамические</v>
          </cell>
          <cell r="C62" t="str">
            <v>268</v>
          </cell>
        </row>
        <row r="63">
          <cell r="A63">
            <v>70</v>
          </cell>
          <cell r="B63" t="str">
            <v>Стекло и изделия из него</v>
          </cell>
          <cell r="C63" t="str">
            <v>267</v>
          </cell>
        </row>
        <row r="64">
          <cell r="A64">
            <v>72</v>
          </cell>
          <cell r="B64" t="str">
            <v>Железо и сталь</v>
          </cell>
          <cell r="C64" t="str">
            <v>411</v>
          </cell>
        </row>
        <row r="65">
          <cell r="A65">
            <v>73</v>
          </cell>
          <cell r="B65" t="str">
            <v>Изделия из железа и стали</v>
          </cell>
          <cell r="C65" t="str">
            <v>323</v>
          </cell>
        </row>
        <row r="66">
          <cell r="A66">
            <v>74</v>
          </cell>
          <cell r="B66" t="str">
            <v>Медь и изделия из нее</v>
          </cell>
          <cell r="C66" t="str">
            <v>333</v>
          </cell>
        </row>
        <row r="67">
          <cell r="A67">
            <v>76</v>
          </cell>
          <cell r="B67" t="str">
            <v>Алюминий и изделия из него</v>
          </cell>
          <cell r="C67" t="str">
            <v>416</v>
          </cell>
        </row>
        <row r="68">
          <cell r="A68">
            <v>78</v>
          </cell>
          <cell r="B68" t="str">
            <v>Свинец и изделия из него</v>
          </cell>
          <cell r="C68" t="str">
            <v>416</v>
          </cell>
        </row>
        <row r="69">
          <cell r="A69">
            <v>79</v>
          </cell>
          <cell r="B69" t="str">
            <v>Цинк и изделия из него</v>
          </cell>
          <cell r="C69" t="str">
            <v>331</v>
          </cell>
        </row>
        <row r="70">
          <cell r="A70">
            <v>81</v>
          </cell>
          <cell r="B70" t="str">
            <v>Металлы цветные прочие</v>
          </cell>
          <cell r="C70" t="str">
            <v>331</v>
          </cell>
        </row>
        <row r="71">
          <cell r="A71">
            <v>82</v>
          </cell>
          <cell r="B71" t="str">
            <v>Инструменты, изделия режущие</v>
          </cell>
          <cell r="C71" t="str">
            <v>411</v>
          </cell>
        </row>
        <row r="72">
          <cell r="A72">
            <v>83</v>
          </cell>
          <cell r="B72" t="str">
            <v>Изделия различные из неблагородных металлов</v>
          </cell>
          <cell r="C72" t="str">
            <v>415</v>
          </cell>
        </row>
        <row r="73">
          <cell r="A73">
            <v>84</v>
          </cell>
          <cell r="B73" t="str">
            <v>Реакторы ядерные, котлы, машины и мех.уст-ва</v>
          </cell>
          <cell r="C73" t="str">
            <v>351</v>
          </cell>
        </row>
        <row r="74">
          <cell r="A74">
            <v>85</v>
          </cell>
          <cell r="B74" t="str">
            <v>Электротехнические  изделия</v>
          </cell>
          <cell r="C74" t="str">
            <v>404</v>
          </cell>
        </row>
        <row r="75">
          <cell r="A75">
            <v>86</v>
          </cell>
          <cell r="B75" t="str">
            <v>Состав подвижной рельсовый и материалы ж.д.</v>
          </cell>
          <cell r="C75" t="str">
            <v>422</v>
          </cell>
        </row>
        <row r="76">
          <cell r="A76">
            <v>87</v>
          </cell>
          <cell r="B76" t="str">
            <v>Тягачи,автомобили и др. тран-ные средства</v>
          </cell>
          <cell r="C76" t="str">
            <v>381</v>
          </cell>
        </row>
        <row r="77">
          <cell r="A77">
            <v>89</v>
          </cell>
          <cell r="B77" t="str">
            <v>Суда,лодки и др. плавучие средства</v>
          </cell>
          <cell r="C77" t="str">
            <v>391</v>
          </cell>
        </row>
        <row r="78">
          <cell r="A78">
            <v>90</v>
          </cell>
          <cell r="B78" t="str">
            <v xml:space="preserve">Аппараты, оборудование и инструменты </v>
          </cell>
          <cell r="C78" t="str">
            <v>401</v>
          </cell>
        </row>
        <row r="79">
          <cell r="A79">
            <v>92</v>
          </cell>
          <cell r="B79" t="str">
            <v>музыкальные инструменты и их части.</v>
          </cell>
          <cell r="C79" t="str">
            <v>681</v>
          </cell>
        </row>
        <row r="80">
          <cell r="A80">
            <v>93</v>
          </cell>
          <cell r="B80" t="str">
            <v>Оружие,боеприпасы их части</v>
          </cell>
          <cell r="C80" t="str">
            <v>682</v>
          </cell>
        </row>
        <row r="81">
          <cell r="A81">
            <v>94</v>
          </cell>
          <cell r="B81" t="str">
            <v>Мебель</v>
          </cell>
          <cell r="C81" t="str">
            <v>127</v>
          </cell>
        </row>
        <row r="82">
          <cell r="A82">
            <v>95</v>
          </cell>
          <cell r="B82" t="str">
            <v>Игрушки,игры и тд.товары для досуга</v>
          </cell>
          <cell r="C82" t="str">
            <v>683</v>
          </cell>
        </row>
        <row r="83">
          <cell r="A83">
            <v>96</v>
          </cell>
          <cell r="B83" t="str">
            <v>Товары различные</v>
          </cell>
          <cell r="C83" t="str">
            <v>641</v>
          </cell>
        </row>
        <row r="84">
          <cell r="A84">
            <v>99</v>
          </cell>
          <cell r="B84" t="str">
            <v>Контейнеры большой грузоподьемности</v>
          </cell>
          <cell r="C84" t="str">
            <v>391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ТЭП"/>
      <sheetName val="Форма2"/>
      <sheetName val="Пром1"/>
      <sheetName val="СПгнг"/>
      <sheetName val="ОТиТБ"/>
      <sheetName val="2.2 ОтклОТМ"/>
      <sheetName val="1.3.2 ОТМ"/>
      <sheetName val="Предпр"/>
      <sheetName val="ЦентрЗатр"/>
      <sheetName val="ЕдИзм"/>
      <sheetName val="I. Прогноз доходов"/>
      <sheetName val="жд тарифы"/>
      <sheetName val="1NK"/>
      <sheetName val="ОборБалФормОтч"/>
      <sheetName val="МО 0012"/>
      <sheetName val="Статьи ТЭП_старая структура"/>
      <sheetName val="Добыча нефти4"/>
      <sheetName val="поставка сравн13"/>
      <sheetName val="Notes IS"/>
      <sheetName val="Input TD"/>
      <sheetName val="Сверка"/>
      <sheetName val="t0_name"/>
      <sheetName val="ИД"/>
      <sheetName val="Prelim Cost"/>
      <sheetName val="#ССЫЛКА"/>
      <sheetName val="бартер"/>
      <sheetName val="Отпуск продукции"/>
      <sheetName val="1 класс"/>
      <sheetName val="2 класс"/>
      <sheetName val="3 класс"/>
      <sheetName val="4 класс"/>
      <sheetName val="5 класс"/>
      <sheetName val="спецпит,проездн."/>
      <sheetName val="13 NGDO"/>
      <sheetName val="1"/>
      <sheetName val="MS"/>
      <sheetName val="КБ"/>
      <sheetName val="табель"/>
      <sheetName val="FES"/>
      <sheetName val="14.1.2.2.(Услуги связи)"/>
      <sheetName val="Форма1"/>
      <sheetName val="10 БО (kzt)"/>
      <sheetName val="Баланс"/>
      <sheetName val="Сеть"/>
      <sheetName val="общие данные"/>
      <sheetName val="Бюджет"/>
      <sheetName val="Лист1"/>
      <sheetName val="2_2_ОтклОТМ"/>
      <sheetName val="1_3_2_ОТМ"/>
      <sheetName val="1кв. "/>
      <sheetName val="2кв."/>
      <sheetName val="смета"/>
      <sheetName val="Sheet5"/>
      <sheetName val="Штатное 2012-2015"/>
      <sheetName val="Cash flow 2011"/>
      <sheetName val="Loans out"/>
      <sheetName val="МодельППП (Свод)"/>
      <sheetName val="VLOOKUP"/>
      <sheetName val="INPUTMASTER"/>
      <sheetName val="АТиК"/>
      <sheetName val="Способ закупки"/>
      <sheetName val="Datasheet"/>
      <sheetName val="Потребители"/>
      <sheetName val="Блоки"/>
      <sheetName val="Сдача "/>
      <sheetName val="Пр2"/>
      <sheetName val="ввод-вывод ОС авг2004- 2005"/>
      <sheetName val="Форма3.6"/>
      <sheetName val="элементы"/>
      <sheetName val="5NK "/>
      <sheetName val="L-1"/>
      <sheetName val="Нефть"/>
      <sheetName val="флормиро"/>
      <sheetName val="из сем"/>
      <sheetName val="ПРОГНОЗ_1"/>
      <sheetName val="  2.3.2"/>
      <sheetName val="PL12"/>
      <sheetName val="отделы"/>
      <sheetName val="MATRIX_DA_10"/>
      <sheetName val="list"/>
      <sheetName val="План произв-ва (мес.) (бюджет)"/>
      <sheetName val="янв (2)"/>
      <sheetName val="рев дф (1.08.) (3)"/>
      <sheetName val="заявка (2)"/>
      <sheetName val="Материалы для АУП"/>
      <sheetName val="ГТМ"/>
      <sheetName val="тех реж"/>
      <sheetName val="Кап затраты ОМГ 16"/>
      <sheetName val="Сотрудники"/>
      <sheetName val="замер"/>
      <sheetName val="s"/>
      <sheetName val="ЭКРБ"/>
      <sheetName val="1 (2)"/>
      <sheetName val="Об-я св-а"/>
      <sheetName val="2в"/>
      <sheetName val="МОП"/>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7НК"/>
      <sheetName val="апрель 09."/>
      <sheetName val="AFS"/>
      <sheetName val="Титул1"/>
      <sheetName val="д.7.001"/>
      <sheetName val="Приложение 7 (ЕНП)"/>
      <sheetName val="Направления обучения"/>
      <sheetName val="Hidden"/>
      <sheetName val="потр"/>
      <sheetName val="СН"/>
      <sheetName val="УУ 9 мес.2014"/>
      <sheetName val="WBS elements RS-v.02A"/>
      <sheetName val="Гр5(о)"/>
      <sheetName val="BS new"/>
      <sheetName val="сортамент"/>
      <sheetName val="Заполните"/>
      <sheetName val="План"/>
      <sheetName val="Факт"/>
      <sheetName val=""/>
      <sheetName val="PP&amp;E mvt for 2003"/>
      <sheetName val="Capex"/>
      <sheetName val="БПО"/>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Макро"/>
      <sheetName val="Balance Sheet"/>
      <sheetName val="Прайс 2005"/>
      <sheetName val="Лист5"/>
      <sheetName val="Лист3"/>
      <sheetName val="точн2"/>
      <sheetName val="БиВи (290)"/>
      <sheetName val="450 (2)"/>
      <sheetName val="Накл"/>
      <sheetName val="шкала"/>
      <sheetName val="Спецификация"/>
      <sheetName val="Преискурант"/>
      <sheetName val="Табельные номера сотрудников"/>
      <sheetName val="Лист2"/>
      <sheetName val="Sep"/>
      <sheetName val="массив ДЗО"/>
      <sheetName val="форма 3 смета затрат"/>
      <sheetName val="новая №5"/>
      <sheetName val="Movements"/>
      <sheetName val="Собственный капитал"/>
      <sheetName val="Пок"/>
      <sheetName val="черновик"/>
      <sheetName val="Sales F"/>
      <sheetName val="ОП_свод"/>
      <sheetName val="глина"/>
      <sheetName val="Лв 1715 (сб)"/>
      <sheetName val="База"/>
      <sheetName val="Ведомость"/>
      <sheetName val="линии"/>
      <sheetName val="нагр.МВт"/>
      <sheetName val="Показатели январь"/>
      <sheetName val="сут.баланс по РДЦ"/>
      <sheetName val="Справочник"/>
      <sheetName val="Итоговая таблица"/>
      <sheetName val="I KEY INFORMATION"/>
      <sheetName val="Осн. пара"/>
      <sheetName val="сброс"/>
      <sheetName val="LME_prices"/>
      <sheetName val="Способ_закупки"/>
      <sheetName val="УУ_9_мес_2014"/>
      <sheetName val="д_7_001"/>
      <sheetName val="Сдача_"/>
      <sheetName val="Приложение_7_(ЕНП)"/>
      <sheetName val="WBS_elements_RS-v_02A"/>
      <sheetName val="Направления_обучения"/>
      <sheetName val="ДД"/>
      <sheetName val="Затраты"/>
      <sheetName val="исп_см_"/>
      <sheetName val="BS_new"/>
      <sheetName val="БиВи_(290)"/>
      <sheetName val="450_(2)"/>
      <sheetName val="2002(v2)"/>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TB-300699-Final"/>
      <sheetName val="capex_kzt"/>
      <sheetName val="2_2_ОтклОТМ3"/>
      <sheetName val="1_3_2_ОТМ3"/>
      <sheetName val="жд_тарифы2"/>
      <sheetName val="МО_00122"/>
      <sheetName val="Статьи_ТЭП_старая_структура2"/>
      <sheetName val="Добыча_нефти42"/>
      <sheetName val="поставка_сравн132"/>
      <sheetName val="I__Прогноз_доходов2"/>
      <sheetName val="Notes_IS2"/>
      <sheetName val="Input_TD2"/>
      <sheetName val="Prelim_Cost2"/>
      <sheetName val="1_класс2"/>
      <sheetName val="2_класс2"/>
      <sheetName val="3_класс2"/>
      <sheetName val="4_класс2"/>
      <sheetName val="5_класс2"/>
      <sheetName val="Отпуск_продукции2"/>
      <sheetName val="спецпит,проездн_2"/>
      <sheetName val="13_NGDO2"/>
      <sheetName val="общие_данные2"/>
      <sheetName val="Loans_out2"/>
      <sheetName val="МодельППП_(Свод)2"/>
      <sheetName val="14_1_2_2_(Услуги_связи)2"/>
      <sheetName val="10_БО_(kzt)2"/>
      <sheetName val="1кв__2"/>
      <sheetName val="2кв_2"/>
      <sheetName val="Штатное_2012-20152"/>
      <sheetName val="Cash_flow_20112"/>
      <sheetName val="ввод-вывод_ОС_авг2004-_20052"/>
      <sheetName val="Форма3_62"/>
      <sheetName val="5NK_2"/>
      <sheetName val="из_сем2"/>
      <sheetName val="__2_3_22"/>
      <sheetName val="План_произв-ва_(мес_)_(бюджет)2"/>
      <sheetName val="янв_(2)2"/>
      <sheetName val="рев_дф_(1_08_)_(3)2"/>
      <sheetName val="заявка_(2)2"/>
      <sheetName val="Материалы_для_АУП2"/>
      <sheetName val="тех_реж2"/>
      <sheetName val="Кап_затраты_ОМГ_162"/>
      <sheetName val="1_(2)2"/>
      <sheetName val="Об-я_св-а2"/>
      <sheetName val="апрель_09_1"/>
      <sheetName val="PP&amp;E_mvt_for_2003"/>
      <sheetName val="Прайс_2005"/>
      <sheetName val="Лист4"/>
      <sheetName val="a"/>
      <sheetName val="ЦФО"/>
      <sheetName val="наличие_НДС"/>
      <sheetName val="Тип_учета"/>
      <sheetName val="tob-assump"/>
      <sheetName val="Info"/>
      <sheetName val="книга предпосылок"/>
      <sheetName val="Данные"/>
      <sheetName val="sov tot"/>
      <sheetName val="консалт"/>
      <sheetName val="бензин по авто"/>
      <sheetName val="др адм"/>
      <sheetName val="Осн.ср-ва"/>
      <sheetName val=" По скв"/>
      <sheetName val="8180 (8181,8182)"/>
      <sheetName val="8082"/>
      <sheetName val="8250"/>
      <sheetName val="8140"/>
      <sheetName val="8070"/>
      <sheetName val="8145"/>
      <sheetName val="8200"/>
      <sheetName val="8113"/>
      <sheetName val="XREF"/>
      <sheetName val="8210"/>
      <sheetName val="Проект"/>
      <sheetName val="ati"/>
      <sheetName val="I1"/>
      <sheetName val="I2"/>
      <sheetName val="Dictionaries"/>
      <sheetName val="2003 (215862 тн)"/>
      <sheetName val="NOV"/>
      <sheetName val="конфир"/>
      <sheetName val="IS"/>
      <sheetName val="таблица"/>
      <sheetName val="Астана рус"/>
      <sheetName val="Алматы рус"/>
      <sheetName val="общие"/>
      <sheetName val="январь"/>
      <sheetName val="Data-in"/>
      <sheetName val="по 2007 году план на 2008 год"/>
      <sheetName val="ПО НОВОМУ ШТАТНОМУ"/>
      <sheetName val="100 159 -полигр ус (2)"/>
      <sheetName val="хозтов"/>
      <sheetName val="Статьи"/>
      <sheetName val="Выбор"/>
      <sheetName val="Апрель"/>
      <sheetName val="Сентябрь"/>
      <sheetName val="Ноябрь"/>
      <sheetName val="Квартал"/>
      <sheetName val="Июль"/>
      <sheetName val="Март"/>
      <sheetName val="Июнь"/>
      <sheetName val="Содержание"/>
      <sheetName val="Scenar"/>
      <sheetName val="МТ_CapexDepreciation"/>
      <sheetName val="МУНАЙТАС L-1"/>
      <sheetName val="класс"/>
      <sheetName val="Астана_рус"/>
      <sheetName val="Алматы_рус"/>
      <sheetName val=" 2019 на 24"/>
      <sheetName val="ремонт 25"/>
      <sheetName val="Факт 2017"/>
      <sheetName val="Sheet2"/>
      <sheetName val="Дефл"/>
      <sheetName val="БДР"/>
      <sheetName val="К сущ"/>
      <sheetName val="финпл "/>
      <sheetName val="Cost 99v98"/>
      <sheetName val="Налоги (ФД)2013"/>
      <sheetName val="расчет налогов транс"/>
      <sheetName val="2_2_ОтклОТМ4"/>
      <sheetName val="1_3_2_ОТМ4"/>
      <sheetName val="жд_тарифы3"/>
      <sheetName val="МО_00123"/>
      <sheetName val="Добыча_нефти43"/>
      <sheetName val="поставка_сравн133"/>
      <sheetName val="Статьи_ТЭП_старая_структура3"/>
      <sheetName val="I__Прогноз_доходов3"/>
      <sheetName val="Notes_IS3"/>
      <sheetName val="Input_TD3"/>
      <sheetName val="Prelim_Cost3"/>
      <sheetName val="Отпуск_продукции3"/>
      <sheetName val="1_класс3"/>
      <sheetName val="2_класс3"/>
      <sheetName val="3_класс3"/>
      <sheetName val="4_класс3"/>
      <sheetName val="5_класс3"/>
      <sheetName val="спецпит,проездн_3"/>
      <sheetName val="13_NGDO3"/>
      <sheetName val="10_БО_(kzt)3"/>
      <sheetName val="14_1_2_2_(Услуги_связи)3"/>
      <sheetName val="общие_данные3"/>
      <sheetName val="1кв__3"/>
      <sheetName val="2кв_3"/>
      <sheetName val="Штатное_2012-20153"/>
      <sheetName val="Cash_flow_20113"/>
      <sheetName val="Loans_out3"/>
      <sheetName val="МодельППП_(Свод)3"/>
      <sheetName val="ввод-вывод_ОС_авг2004-_20053"/>
      <sheetName val="Форма3_63"/>
      <sheetName val="5NK_3"/>
      <sheetName val="из_сем3"/>
      <sheetName val="__2_3_23"/>
      <sheetName val="Способ_закупки1"/>
      <sheetName val="Сдача_1"/>
      <sheetName val="рев_дф_(1_08_)_(3)3"/>
      <sheetName val="янв_(2)3"/>
      <sheetName val="заявка_(2)3"/>
      <sheetName val="Материалы_для_АУП3"/>
      <sheetName val="План_произв-ва_(мес_)_(бюджет)3"/>
      <sheetName val="тех_реж3"/>
      <sheetName val="Кап_затраты_ОМГ_163"/>
      <sheetName val="1_(2)3"/>
      <sheetName val="Об-я_св-а3"/>
      <sheetName val="апрель_09_2"/>
      <sheetName val="д_7_0011"/>
      <sheetName val="Приложение_7_(ЕНП)1"/>
      <sheetName val="Направления_обучения1"/>
      <sheetName val="УУ_9_мес_20141"/>
      <sheetName val="PP&amp;E_mvt_for_20031"/>
      <sheetName val="Табельные_номера_сотрудников"/>
      <sheetName val="массив_ДЗО"/>
      <sheetName val="форма_3_смета_затрат"/>
      <sheetName val="BS_new1"/>
      <sheetName val="WBS_elements_RS-v_02A1"/>
      <sheetName val="Прайс_20051"/>
      <sheetName val="новая_№5"/>
      <sheetName val="Собственный_капитал"/>
      <sheetName val="БиВи_(290)1"/>
      <sheetName val="450_(2)1"/>
      <sheetName val="Sales_F"/>
      <sheetName val="нагр_МВт"/>
      <sheetName val="Показатели_январь"/>
      <sheetName val="сут_баланс_по_РДЦ"/>
      <sheetName val="Итоговая_таблица"/>
      <sheetName val="I_KEY_INFORMATION"/>
      <sheetName val="Balance_Sheet"/>
      <sheetName val="Лв_1715_(сб)"/>
      <sheetName val="Осн__пара"/>
      <sheetName val="Ф3_2019"/>
      <sheetName val="Ф4_2019"/>
      <sheetName val="04_1_2"/>
      <sheetName val="04_1_4-05_1_4"/>
      <sheetName val="04_1_5"/>
      <sheetName val="04_1_8"/>
      <sheetName val="04_1_9"/>
      <sheetName val="04_1_99"/>
      <sheetName val="04_2"/>
      <sheetName val="04_2_5"/>
      <sheetName val="04_3_1"/>
      <sheetName val="04_3_2"/>
      <sheetName val="04_4"/>
      <sheetName val="04_5_2"/>
      <sheetName val="04_5_3"/>
      <sheetName val="04_6_1"/>
      <sheetName val="04_6_2"/>
      <sheetName val="04_6_3"/>
      <sheetName val="04_7_1"/>
      <sheetName val="04_7_3_"/>
      <sheetName val="04_7_7"/>
      <sheetName val="04_7_8"/>
      <sheetName val="04_7_9"/>
      <sheetName val="04_7_10"/>
      <sheetName val="04_7_11"/>
      <sheetName val="04_7_12"/>
      <sheetName val="04_7_15"/>
      <sheetName val="04_7_16"/>
      <sheetName val="04_7_99"/>
      <sheetName val="04_8_1"/>
      <sheetName val="04_8_2"/>
      <sheetName val="04_8_3"/>
      <sheetName val="04_8_4"/>
      <sheetName val="04_8_5"/>
      <sheetName val="04_8_6"/>
      <sheetName val="04_8_7"/>
      <sheetName val="04_8_8"/>
      <sheetName val="04_8_12"/>
      <sheetName val="04_8_13"/>
      <sheetName val="04_8_14"/>
      <sheetName val="04_8_99"/>
      <sheetName val="Расчет_ФОТ"/>
      <sheetName val="график_смен_2020"/>
      <sheetName val="05_1_3"/>
      <sheetName val="05_1_7"/>
      <sheetName val="05_2"/>
      <sheetName val="5_2_7"/>
      <sheetName val="05_3_1"/>
      <sheetName val="05_3_2"/>
      <sheetName val="05_4"/>
      <sheetName val="05_5_1"/>
      <sheetName val="05_5_2"/>
      <sheetName val="05_5_6"/>
      <sheetName val="05_5_8"/>
      <sheetName val="05_5_9"/>
      <sheetName val="05_5_10"/>
      <sheetName val="05_5_11"/>
      <sheetName val="05_5_13"/>
      <sheetName val="05_5_14"/>
      <sheetName val="05_5_15"/>
      <sheetName val="05_5_16"/>
      <sheetName val="05_5_18"/>
      <sheetName val="05_5_19"/>
      <sheetName val="05_5_20"/>
      <sheetName val="05_5_21"/>
      <sheetName val="04_8_10-05_5_22"/>
      <sheetName val="05_5_24"/>
      <sheetName val="05_6_1"/>
      <sheetName val="05_6_2"/>
      <sheetName val="05_6_3"/>
      <sheetName val="05_6_6"/>
      <sheetName val="05_6_8"/>
      <sheetName val="05_6_10"/>
      <sheetName val="05_6_13"/>
      <sheetName val="05_6_14"/>
      <sheetName val="05_6_99"/>
      <sheetName val="10_1"/>
      <sheetName val="10_2"/>
      <sheetName val="10_3"/>
      <sheetName val="11_2"/>
      <sheetName val="11_3"/>
      <sheetName val="11_4"/>
      <sheetName val="налоговая_амортиз_ФА"/>
      <sheetName val="книга_предпосылок"/>
      <sheetName val="sov_tot"/>
      <sheetName val="бензин_по_авто"/>
      <sheetName val="др_адм"/>
      <sheetName val="Осн_ср-ва"/>
      <sheetName val="8180_(8181,8182)"/>
      <sheetName val="_По_скв"/>
      <sheetName val="по_2007_году_план_на_2008_год"/>
      <sheetName val="ПО_НОВОМУ_ШТАТНОМУ"/>
      <sheetName val="100_159_-полигр_ус_(2)"/>
      <sheetName val="МУНАЙТАС_L-1"/>
      <sheetName val="К_сущ"/>
      <sheetName val="КВЛ ЦТТ и СТ"/>
      <sheetName val="Ком плат"/>
      <sheetName val="2_2_ОтклОТМ5"/>
      <sheetName val="1_3_2_ОТМ5"/>
      <sheetName val="жд_тарифы4"/>
      <sheetName val="МО_00124"/>
      <sheetName val="Добыча_нефти44"/>
      <sheetName val="поставка_сравн134"/>
      <sheetName val="Статьи_ТЭП_старая_структура4"/>
      <sheetName val="I__Прогноз_доходов4"/>
      <sheetName val="Notes_IS4"/>
      <sheetName val="Input_TD4"/>
      <sheetName val="Prelim_Cost4"/>
      <sheetName val="Отпуск_продукции4"/>
      <sheetName val="1_класс4"/>
      <sheetName val="2_класс4"/>
      <sheetName val="3_класс4"/>
      <sheetName val="4_класс4"/>
      <sheetName val="5_класс4"/>
      <sheetName val="спецпит,проездн_4"/>
      <sheetName val="13_NGDO4"/>
      <sheetName val="14_1_2_2_(Услуги_связи)4"/>
      <sheetName val="10_БО_(kzt)4"/>
      <sheetName val="общие_данные4"/>
      <sheetName val="1кв__4"/>
      <sheetName val="2кв_4"/>
      <sheetName val="Штатное_2012-20154"/>
      <sheetName val="Cash_flow_20114"/>
      <sheetName val="Loans_out4"/>
      <sheetName val="МодельППП_(Свод)4"/>
      <sheetName val="ввод-вывод_ОС_авг2004-_20054"/>
      <sheetName val="Форма3_64"/>
      <sheetName val="5NK_4"/>
      <sheetName val="из_сем4"/>
      <sheetName val="__2_3_24"/>
      <sheetName val="Способ_закупки2"/>
      <sheetName val="Сдача_2"/>
      <sheetName val="рев_дф_(1_08_)_(3)4"/>
      <sheetName val="янв_(2)4"/>
      <sheetName val="заявка_(2)4"/>
      <sheetName val="Материалы_для_АУП4"/>
      <sheetName val="План_произв-ва_(мес_)_(бюджет)4"/>
      <sheetName val="тех_реж4"/>
      <sheetName val="Кап_затраты_ОМГ_164"/>
      <sheetName val="1_(2)4"/>
      <sheetName val="Об-я_св-а4"/>
      <sheetName val="апрель_09_3"/>
      <sheetName val="д_7_0012"/>
      <sheetName val="Приложение_7_(ЕНП)2"/>
      <sheetName val="Направления_обучения2"/>
      <sheetName val="УУ_9_мес_20142"/>
      <sheetName val="PP&amp;E_mvt_for_20032"/>
      <sheetName val="Табельные_номера_сотрудников1"/>
      <sheetName val="массив_ДЗО1"/>
      <sheetName val="форма_3_смета_затрат1"/>
      <sheetName val="BS_new2"/>
      <sheetName val="WBS_elements_RS-v_02A2"/>
      <sheetName val="Прайс_20052"/>
      <sheetName val="новая_№51"/>
      <sheetName val="Собственный_капитал1"/>
      <sheetName val="БиВи_(290)2"/>
      <sheetName val="450_(2)2"/>
      <sheetName val="Sales_F1"/>
      <sheetName val="нагр_МВт1"/>
      <sheetName val="Показатели_январь1"/>
      <sheetName val="сут_баланс_по_РДЦ1"/>
      <sheetName val="Итоговая_таблица1"/>
      <sheetName val="I_KEY_INFORMATION1"/>
      <sheetName val="Balance_Sheet1"/>
      <sheetName val="Лв_1715_(сб)1"/>
      <sheetName val="Осн__пара1"/>
      <sheetName val="Ф3_20191"/>
      <sheetName val="Ф4_20191"/>
      <sheetName val="04_1_21"/>
      <sheetName val="04_1_4-05_1_41"/>
      <sheetName val="04_1_51"/>
      <sheetName val="04_1_81"/>
      <sheetName val="04_1_91"/>
      <sheetName val="04_1_991"/>
      <sheetName val="04_21"/>
      <sheetName val="04_2_51"/>
      <sheetName val="04_3_11"/>
      <sheetName val="04_3_21"/>
      <sheetName val="04_41"/>
      <sheetName val="04_5_21"/>
      <sheetName val="04_5_31"/>
      <sheetName val="04_6_11"/>
      <sheetName val="04_6_21"/>
      <sheetName val="04_6_31"/>
      <sheetName val="04_7_13"/>
      <sheetName val="04_7_3_1"/>
      <sheetName val="04_7_71"/>
      <sheetName val="04_7_81"/>
      <sheetName val="04_7_91"/>
      <sheetName val="04_7_101"/>
      <sheetName val="04_7_111"/>
      <sheetName val="04_7_121"/>
      <sheetName val="04_7_151"/>
      <sheetName val="04_7_161"/>
      <sheetName val="04_7_991"/>
      <sheetName val="04_8_11"/>
      <sheetName val="04_8_21"/>
      <sheetName val="04_8_31"/>
      <sheetName val="04_8_41"/>
      <sheetName val="04_8_51"/>
      <sheetName val="04_8_61"/>
      <sheetName val="04_8_71"/>
      <sheetName val="04_8_81"/>
      <sheetName val="04_8_121"/>
      <sheetName val="04_8_131"/>
      <sheetName val="04_8_141"/>
      <sheetName val="04_8_991"/>
      <sheetName val="Расчет_ФОТ1"/>
      <sheetName val="график_смен_20201"/>
      <sheetName val="05_1_31"/>
      <sheetName val="05_1_71"/>
      <sheetName val="05_21"/>
      <sheetName val="5_2_71"/>
      <sheetName val="05_3_11"/>
      <sheetName val="05_3_21"/>
      <sheetName val="05_41"/>
      <sheetName val="05_5_12"/>
      <sheetName val="05_5_22"/>
      <sheetName val="05_5_61"/>
      <sheetName val="05_5_81"/>
      <sheetName val="05_5_91"/>
      <sheetName val="05_5_101"/>
      <sheetName val="05_5_111"/>
      <sheetName val="05_5_131"/>
      <sheetName val="05_5_141"/>
      <sheetName val="05_5_151"/>
      <sheetName val="05_5_161"/>
      <sheetName val="05_5_181"/>
      <sheetName val="05_5_191"/>
      <sheetName val="05_5_201"/>
      <sheetName val="05_5_211"/>
      <sheetName val="04_8_10-05_5_221"/>
      <sheetName val="05_5_241"/>
      <sheetName val="05_6_11"/>
      <sheetName val="05_6_21"/>
      <sheetName val="05_6_31"/>
      <sheetName val="05_6_61"/>
      <sheetName val="05_6_81"/>
      <sheetName val="05_6_101"/>
      <sheetName val="05_6_131"/>
      <sheetName val="05_6_141"/>
      <sheetName val="05_6_991"/>
      <sheetName val="10_11"/>
      <sheetName val="10_21"/>
      <sheetName val="10_31"/>
      <sheetName val="11_21"/>
      <sheetName val="11_31"/>
      <sheetName val="11_41"/>
      <sheetName val="налоговая_амортиз_ФА1"/>
      <sheetName val="книга_предпосылок1"/>
      <sheetName val="sov_tot1"/>
      <sheetName val="бензин_по_авто1"/>
      <sheetName val="др_адм1"/>
      <sheetName val="Осн_ср-ва1"/>
      <sheetName val="8180_(8181,8182)1"/>
      <sheetName val="_По_скв1"/>
      <sheetName val="Астана_рус1"/>
      <sheetName val="Алматы_рус1"/>
      <sheetName val="по_2007_году_план_на_2008_год1"/>
      <sheetName val="ПО_НОВОМУ_ШТАТНОМУ1"/>
      <sheetName val="100_159_-полигр_ус_(2)1"/>
      <sheetName val="МУНАЙТАС_L-11"/>
      <sheetName val="К_сущ1"/>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ow r="3">
          <cell r="A3">
            <v>1</v>
          </cell>
        </row>
      </sheetData>
      <sheetData sheetId="230">
        <row r="3">
          <cell r="A3">
            <v>1</v>
          </cell>
        </row>
      </sheetData>
      <sheetData sheetId="231">
        <row r="3">
          <cell r="A3">
            <v>1</v>
          </cell>
        </row>
      </sheetData>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row r="3">
          <cell r="A3">
            <v>1</v>
          </cell>
        </row>
      </sheetData>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ow r="3">
          <cell r="A3">
            <v>1</v>
          </cell>
        </row>
      </sheetData>
      <sheetData sheetId="352"/>
      <sheetData sheetId="353"/>
      <sheetData sheetId="354"/>
      <sheetData sheetId="355"/>
      <sheetData sheetId="356"/>
      <sheetData sheetId="357"/>
      <sheetData sheetId="358"/>
      <sheetData sheetId="359"/>
      <sheetData sheetId="360"/>
      <sheetData sheetId="361">
        <row r="3">
          <cell r="A3">
            <v>1</v>
          </cell>
        </row>
      </sheetData>
      <sheetData sheetId="362">
        <row r="3">
          <cell r="A3">
            <v>1</v>
          </cell>
        </row>
      </sheetData>
      <sheetData sheetId="363">
        <row r="3">
          <cell r="A3">
            <v>1</v>
          </cell>
        </row>
      </sheetData>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ow r="3">
          <cell r="A3">
            <v>1</v>
          </cell>
        </row>
      </sheetData>
      <sheetData sheetId="378"/>
      <sheetData sheetId="379"/>
      <sheetData sheetId="380">
        <row r="3">
          <cell r="A3">
            <v>1</v>
          </cell>
        </row>
      </sheetData>
      <sheetData sheetId="381"/>
      <sheetData sheetId="382"/>
      <sheetData sheetId="383">
        <row r="3">
          <cell r="A3">
            <v>1</v>
          </cell>
        </row>
      </sheetData>
      <sheetData sheetId="384"/>
      <sheetData sheetId="385"/>
      <sheetData sheetId="386"/>
      <sheetData sheetId="387"/>
      <sheetData sheetId="388"/>
      <sheetData sheetId="389">
        <row r="3">
          <cell r="A3">
            <v>1</v>
          </cell>
        </row>
      </sheetData>
      <sheetData sheetId="390"/>
      <sheetData sheetId="391"/>
      <sheetData sheetId="392"/>
      <sheetData sheetId="393"/>
      <sheetData sheetId="394"/>
      <sheetData sheetId="395"/>
      <sheetData sheetId="396" refreshError="1"/>
      <sheetData sheetId="397" refreshError="1"/>
      <sheetData sheetId="398">
        <row r="3">
          <cell r="A3">
            <v>1</v>
          </cell>
        </row>
      </sheetData>
      <sheetData sheetId="399">
        <row r="3">
          <cell r="A3">
            <v>1</v>
          </cell>
        </row>
      </sheetData>
      <sheetData sheetId="400">
        <row r="3">
          <cell r="A3">
            <v>1</v>
          </cell>
        </row>
      </sheetData>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ow r="3">
          <cell r="A3">
            <v>1</v>
          </cell>
        </row>
      </sheetData>
      <sheetData sheetId="438" refreshError="1"/>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row r="3">
          <cell r="A3">
            <v>1</v>
          </cell>
        </row>
      </sheetData>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row r="3">
          <cell r="A3">
            <v>1</v>
          </cell>
        </row>
      </sheetData>
      <sheetData sheetId="627"/>
      <sheetData sheetId="628"/>
      <sheetData sheetId="629"/>
      <sheetData sheetId="630"/>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row r="3">
          <cell r="A3">
            <v>1</v>
          </cell>
        </row>
      </sheetData>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row r="3">
          <cell r="A3">
            <v>1</v>
          </cell>
        </row>
      </sheetData>
      <sheetData sheetId="795"/>
      <sheetData sheetId="796"/>
      <sheetData sheetId="797"/>
      <sheetData sheetId="798"/>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kzwalmzhashian\Halyk\Document"/>
      <sheetName val="СписокТЭП"/>
      <sheetName val="Ввод"/>
    </sheetNames>
    <definedNames>
      <definedName name="Упорядочить_по_областям"/>
    </definedNames>
    <sheetDataSet>
      <sheetData sheetId="0" refreshError="1"/>
      <sheetData sheetId="1" refreshError="1"/>
      <sheetData sheetId="2" refreshError="1"/>
      <sheetData sheetId="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sheetName val="классы"/>
      <sheetName val="1-й кв"/>
      <sheetName val="2-й кв"/>
      <sheetName val="3-й кв"/>
      <sheetName val="4-й кв"/>
      <sheetName val="1 полуг"/>
      <sheetName val="2 полуг"/>
      <sheetName val="год 2001"/>
      <sheetName val="12"/>
      <sheetName val="11"/>
      <sheetName val="10"/>
      <sheetName val="09"/>
      <sheetName val="08"/>
      <sheetName val="07"/>
      <sheetName val="06"/>
      <sheetName val="05"/>
      <sheetName val="04"/>
      <sheetName val="03"/>
      <sheetName val="02"/>
      <sheetName val="01"/>
      <sheetName val="класс"/>
      <sheetName val="Форма2"/>
      <sheetName val="A4.100"/>
      <sheetName val="ЦО-12-01"/>
      <sheetName val="СПгнг"/>
      <sheetName val="LME_prices"/>
      <sheetName val="коэфф"/>
      <sheetName val="Баланс"/>
      <sheetName val="FS-97"/>
      <sheetName val="предприятия"/>
      <sheetName val="рев на 09.06."/>
      <sheetName val="факт 2005 г."/>
      <sheetName val="ИзменяемыеДанные"/>
      <sheetName val="ДДСАБ"/>
      <sheetName val="ДДСККБ"/>
      <sheetName val="ОТиТБ"/>
      <sheetName val="зоны"/>
      <sheetName val="UNITPRICES"/>
      <sheetName val="Добыча нефти4"/>
      <sheetName val="поставка сравн13"/>
      <sheetName val="кап_затраты"/>
      <sheetName val="Test of FA Installation"/>
      <sheetName val="Additions"/>
      <sheetName val="1-й_кв"/>
      <sheetName val="2-й_кв"/>
      <sheetName val="3-й_кв"/>
      <sheetName val="4-й_кв"/>
      <sheetName val="1_полуг"/>
      <sheetName val="2_полуг"/>
      <sheetName val="год_2001"/>
      <sheetName val="A4_100"/>
      <sheetName val="XLR_NoRangeSheet"/>
      <sheetName val="МО 0012"/>
      <sheetName val="Форма1"/>
      <sheetName val="ЦО-12-01.xls"/>
      <sheetName val="СписокТЭП"/>
      <sheetName val="НДПИ"/>
      <sheetName val="definitions"/>
      <sheetName val="рев_на_09_06_"/>
      <sheetName val="факт_2005_г_"/>
      <sheetName val="ввод-вывод ОС авг2004- 2005"/>
      <sheetName val="%D0%A6%D0%9E-12-01.xls"/>
      <sheetName val="ОборБалФормОтч"/>
      <sheetName val="ТитулЛистОтч"/>
      <sheetName val="данные"/>
      <sheetName val="1-й_кв2"/>
      <sheetName val="2-й_кв2"/>
      <sheetName val="3-й_кв2"/>
      <sheetName val="4-й_кв2"/>
      <sheetName val="1_полуг2"/>
      <sheetName val="2_полуг2"/>
      <sheetName val="год_20012"/>
      <sheetName val="A4_1002"/>
      <sheetName val="Test_of_FA_Installation1"/>
      <sheetName val="рев_на_09_06_2"/>
      <sheetName val="факт_2005_г_2"/>
      <sheetName val="Добыча_нефти41"/>
      <sheetName val="поставка_сравн131"/>
      <sheetName val="МО_00121"/>
      <sheetName val="ЦО-12-01_xls1"/>
      <sheetName val="ввод-вывод_ОС_авг2004-_20051"/>
      <sheetName val="%D0%A6%D0%9E-12-01_xls1"/>
      <sheetName val="1-й_кв1"/>
      <sheetName val="2-й_кв1"/>
      <sheetName val="3-й_кв1"/>
      <sheetName val="4-й_кв1"/>
      <sheetName val="1_полуг1"/>
      <sheetName val="2_полуг1"/>
      <sheetName val="год_20011"/>
      <sheetName val="A4_1001"/>
      <sheetName val="Test_of_FA_Installation"/>
      <sheetName val="рев_на_09_06_1"/>
      <sheetName val="факт_2005_г_1"/>
      <sheetName val="Добыча_нефти4"/>
      <sheetName val="поставка_сравн13"/>
      <sheetName val="МО_0012"/>
      <sheetName val="ЦО-12-01_xls"/>
      <sheetName val="ввод-вывод_ОС_авг2004-_2005"/>
      <sheetName val="%D0%A6%D0%9E-12-01_xls"/>
      <sheetName val="ЦЕХА"/>
      <sheetName val="TT"/>
      <sheetName val="Нефть"/>
      <sheetName val="р1 СНГ"/>
      <sheetName val="Районы"/>
      <sheetName val="завод (2)"/>
      <sheetName val="тех реж (2)"/>
      <sheetName val="Лист3"/>
      <sheetName val="сетка"/>
      <sheetName val="д.7.001"/>
      <sheetName val="Лист2"/>
      <sheetName val="xref"/>
      <sheetName val="техн_работы"/>
      <sheetName val="инвест_аморт"/>
      <sheetName val="календ"/>
      <sheetName val="Семена"/>
      <sheetName val="НВ_техн"/>
      <sheetName val="Защита"/>
      <sheetName val="стоим_рес"/>
      <sheetName val="Удобрения"/>
      <sheetName val="райхан"/>
      <sheetName val="тбд"/>
      <sheetName val="HKM RTC Crude costs"/>
      <sheetName val="M-5C"/>
      <sheetName val="企业表一"/>
      <sheetName val="M-5A"/>
      <sheetName val="нов цен 18"/>
      <sheetName val="пробег м расх"/>
      <sheetName val="пробмч по город"/>
      <sheetName val="Расчет объема СУИБ"/>
      <sheetName val="Лист1"/>
    </sheetNames>
    <sheetDataSet>
      <sheetData sheetId="0" refreshError="1">
        <row r="1">
          <cell r="A1" t="str">
            <v>Группа</v>
          </cell>
          <cell r="B1" t="str">
            <v>Наименование</v>
          </cell>
          <cell r="C1" t="str">
            <v>Класс</v>
          </cell>
        </row>
        <row r="2">
          <cell r="A2">
            <v>758</v>
          </cell>
          <cell r="B2" t="str">
            <v>Химикаты прочие</v>
          </cell>
          <cell r="C2">
            <v>3</v>
          </cell>
        </row>
        <row r="3">
          <cell r="A3">
            <v>757</v>
          </cell>
          <cell r="B3" t="str">
            <v>Химикаты прочие</v>
          </cell>
          <cell r="C3">
            <v>3</v>
          </cell>
        </row>
        <row r="4">
          <cell r="A4">
            <v>756</v>
          </cell>
          <cell r="B4" t="str">
            <v>Синтетические моющие средства</v>
          </cell>
          <cell r="C4">
            <v>3</v>
          </cell>
        </row>
        <row r="5">
          <cell r="A5">
            <v>755</v>
          </cell>
          <cell r="B5" t="str">
            <v>Химикаты фотографические</v>
          </cell>
          <cell r="C5">
            <v>3</v>
          </cell>
        </row>
        <row r="6">
          <cell r="A6">
            <v>754</v>
          </cell>
          <cell r="B6" t="str">
            <v>Растворители, флотореагенты</v>
          </cell>
          <cell r="C6">
            <v>3</v>
          </cell>
        </row>
        <row r="7">
          <cell r="A7">
            <v>753</v>
          </cell>
          <cell r="B7" t="str">
            <v>Поверхностно-активные препараты</v>
          </cell>
          <cell r="C7">
            <v>3</v>
          </cell>
        </row>
        <row r="8">
          <cell r="A8">
            <v>752</v>
          </cell>
          <cell r="B8" t="str">
            <v>Пластификаторы и пенообразователи</v>
          </cell>
          <cell r="C8">
            <v>3</v>
          </cell>
        </row>
        <row r="9">
          <cell r="A9">
            <v>751</v>
          </cell>
          <cell r="B9" t="str">
            <v>Пестициды</v>
          </cell>
          <cell r="C9">
            <v>3</v>
          </cell>
        </row>
        <row r="10">
          <cell r="A10">
            <v>742</v>
          </cell>
          <cell r="B10" t="str">
            <v>Прочие органические соединения</v>
          </cell>
          <cell r="C10">
            <v>3</v>
          </cell>
        </row>
        <row r="11">
          <cell r="A11">
            <v>732</v>
          </cell>
          <cell r="B11" t="str">
            <v>Нитросоединения</v>
          </cell>
          <cell r="C11">
            <v>3</v>
          </cell>
        </row>
        <row r="12">
          <cell r="A12">
            <v>731</v>
          </cell>
          <cell r="B12" t="str">
            <v>Амины,амиды и их производные (азотные соед)</v>
          </cell>
          <cell r="C12">
            <v>3</v>
          </cell>
        </row>
        <row r="13">
          <cell r="A13">
            <v>726</v>
          </cell>
          <cell r="B13" t="str">
            <v>Оксиды,пероксиды</v>
          </cell>
          <cell r="C13">
            <v>3</v>
          </cell>
        </row>
        <row r="14">
          <cell r="A14">
            <v>725</v>
          </cell>
          <cell r="B14" t="str">
            <v xml:space="preserve">Эфиры и ацетали </v>
          </cell>
          <cell r="C14">
            <v>3</v>
          </cell>
        </row>
        <row r="15">
          <cell r="A15">
            <v>724</v>
          </cell>
          <cell r="B15" t="str">
            <v>Кислоты органические и их соли</v>
          </cell>
          <cell r="C15">
            <v>3</v>
          </cell>
        </row>
        <row r="16">
          <cell r="A16">
            <v>723</v>
          </cell>
          <cell r="B16" t="str">
            <v>Альдегиды, кетоны и ангидриды</v>
          </cell>
          <cell r="C16">
            <v>3</v>
          </cell>
        </row>
        <row r="17">
          <cell r="A17">
            <v>722</v>
          </cell>
          <cell r="B17" t="str">
            <v>Фенолы,фенолоспирты и их производные</v>
          </cell>
          <cell r="C17">
            <v>3</v>
          </cell>
        </row>
        <row r="18">
          <cell r="A18">
            <v>721</v>
          </cell>
          <cell r="B18" t="str">
            <v>Спирты и их производные (органические)</v>
          </cell>
          <cell r="C18">
            <v>3</v>
          </cell>
        </row>
        <row r="19">
          <cell r="A19">
            <v>713</v>
          </cell>
          <cell r="B19" t="str">
            <v>Производные углеводородов прочие</v>
          </cell>
          <cell r="C19">
            <v>3</v>
          </cell>
        </row>
        <row r="20">
          <cell r="A20">
            <v>712</v>
          </cell>
          <cell r="B20" t="str">
            <v>Галогенопроизводственные углеводороды</v>
          </cell>
          <cell r="C20">
            <v>3</v>
          </cell>
        </row>
        <row r="21">
          <cell r="A21">
            <v>711</v>
          </cell>
          <cell r="B21" t="str">
            <v>Углеводороды</v>
          </cell>
          <cell r="C21">
            <v>3</v>
          </cell>
        </row>
        <row r="22">
          <cell r="A22">
            <v>693</v>
          </cell>
          <cell r="B22" t="str">
            <v>Грузы для которых не установлен отдельный тариф</v>
          </cell>
          <cell r="C22">
            <v>2</v>
          </cell>
        </row>
        <row r="23">
          <cell r="A23">
            <v>692</v>
          </cell>
          <cell r="B23" t="str">
            <v>Утиль сырье</v>
          </cell>
          <cell r="C23">
            <v>3</v>
          </cell>
        </row>
        <row r="24">
          <cell r="A24">
            <v>691</v>
          </cell>
          <cell r="B24" t="str">
            <v>Домашние вещи</v>
          </cell>
          <cell r="C24">
            <v>2</v>
          </cell>
        </row>
        <row r="25">
          <cell r="A25">
            <v>685</v>
          </cell>
          <cell r="B25" t="str">
            <v>Изделия из камыша, лозы, лыка</v>
          </cell>
          <cell r="C25">
            <v>3</v>
          </cell>
        </row>
        <row r="26">
          <cell r="A26">
            <v>684</v>
          </cell>
          <cell r="B26" t="str">
            <v>Принадлежности школьно-писменные и канц</v>
          </cell>
          <cell r="C26">
            <v>2</v>
          </cell>
        </row>
        <row r="27">
          <cell r="A27">
            <v>683</v>
          </cell>
          <cell r="B27" t="str">
            <v>Игры, игрушки</v>
          </cell>
          <cell r="C27">
            <v>3</v>
          </cell>
        </row>
        <row r="28">
          <cell r="A28">
            <v>682</v>
          </cell>
          <cell r="B28" t="str">
            <v>Инвентарь спортивный</v>
          </cell>
          <cell r="C28">
            <v>3</v>
          </cell>
        </row>
        <row r="29">
          <cell r="A29">
            <v>681</v>
          </cell>
          <cell r="B29" t="str">
            <v>Инструменты музыкальные</v>
          </cell>
          <cell r="C29">
            <v>3</v>
          </cell>
        </row>
        <row r="30">
          <cell r="A30">
            <v>671</v>
          </cell>
          <cell r="B30" t="str">
            <v>Книги, брошюры, газеты,журналы и т.д.</v>
          </cell>
          <cell r="C30">
            <v>3</v>
          </cell>
        </row>
        <row r="31">
          <cell r="A31">
            <v>662</v>
          </cell>
          <cell r="B31" t="str">
            <v>Тара стеклянная</v>
          </cell>
          <cell r="C31">
            <v>2</v>
          </cell>
        </row>
        <row r="32">
          <cell r="A32">
            <v>661</v>
          </cell>
          <cell r="B32" t="str">
            <v>Посуда и другие изделия стеклянные</v>
          </cell>
          <cell r="C32">
            <v>3</v>
          </cell>
        </row>
        <row r="33">
          <cell r="A33">
            <v>654</v>
          </cell>
          <cell r="B33" t="str">
            <v>Обувь</v>
          </cell>
          <cell r="C33">
            <v>3</v>
          </cell>
        </row>
        <row r="34">
          <cell r="A34">
            <v>653</v>
          </cell>
          <cell r="B34" t="str">
            <v>Изделия из кожи, волоса, щетины</v>
          </cell>
          <cell r="C34">
            <v>3</v>
          </cell>
        </row>
        <row r="35">
          <cell r="A35">
            <v>652</v>
          </cell>
          <cell r="B35" t="str">
            <v>кожа искуственная</v>
          </cell>
          <cell r="C35">
            <v>3</v>
          </cell>
        </row>
        <row r="36">
          <cell r="A36">
            <v>651</v>
          </cell>
          <cell r="B36" t="str">
            <v>Меха, кожи и шкуры выделанные</v>
          </cell>
          <cell r="C36">
            <v>3</v>
          </cell>
        </row>
        <row r="37">
          <cell r="A37">
            <v>641</v>
          </cell>
          <cell r="B37" t="str">
            <v>Галантирея и изделия ювелирные</v>
          </cell>
          <cell r="C37">
            <v>3</v>
          </cell>
        </row>
        <row r="38">
          <cell r="A38">
            <v>635</v>
          </cell>
          <cell r="B38" t="str">
            <v>Ковры и изделия ковровые</v>
          </cell>
          <cell r="C38">
            <v>3</v>
          </cell>
        </row>
        <row r="39">
          <cell r="A39">
            <v>634</v>
          </cell>
          <cell r="B39" t="str">
            <v>Изделия швейные</v>
          </cell>
          <cell r="C39">
            <v>3</v>
          </cell>
        </row>
        <row r="40">
          <cell r="A40">
            <v>633</v>
          </cell>
          <cell r="B40" t="str">
            <v>Изделия трикотажные</v>
          </cell>
          <cell r="C40">
            <v>3</v>
          </cell>
        </row>
        <row r="41">
          <cell r="A41">
            <v>632</v>
          </cell>
          <cell r="B41" t="str">
            <v>Прочие изделия швейной и текстильн. Пром.</v>
          </cell>
          <cell r="C41">
            <v>3</v>
          </cell>
        </row>
        <row r="42">
          <cell r="A42">
            <v>631</v>
          </cell>
          <cell r="B42" t="str">
            <v>Ткани</v>
          </cell>
          <cell r="C42">
            <v>3</v>
          </cell>
        </row>
        <row r="43">
          <cell r="A43">
            <v>626</v>
          </cell>
          <cell r="B43" t="str">
            <v>Войлок и изделия войлочные</v>
          </cell>
          <cell r="C43">
            <v>3</v>
          </cell>
        </row>
        <row r="44">
          <cell r="A44">
            <v>625</v>
          </cell>
          <cell r="B44" t="str">
            <v>Вата льняная, шерстяная</v>
          </cell>
          <cell r="C44">
            <v>3</v>
          </cell>
        </row>
        <row r="45">
          <cell r="A45">
            <v>624</v>
          </cell>
          <cell r="B45" t="str">
            <v>Вата хлопчато-бумажная</v>
          </cell>
          <cell r="C45">
            <v>3</v>
          </cell>
        </row>
        <row r="46">
          <cell r="A46">
            <v>623</v>
          </cell>
          <cell r="B46" t="str">
            <v>Изделия крученые, кроме ниток</v>
          </cell>
          <cell r="C46">
            <v>3</v>
          </cell>
        </row>
        <row r="47">
          <cell r="A47">
            <v>622</v>
          </cell>
          <cell r="B47" t="str">
            <v>Пряжа инити всякие и шелк-сырец</v>
          </cell>
          <cell r="C47">
            <v>3</v>
          </cell>
        </row>
        <row r="48">
          <cell r="A48">
            <v>621</v>
          </cell>
          <cell r="B48" t="str">
            <v>Волокна всякие</v>
          </cell>
          <cell r="C48">
            <v>3</v>
          </cell>
        </row>
        <row r="49">
          <cell r="A49">
            <v>611</v>
          </cell>
          <cell r="B49" t="str">
            <v>Волокно хлопковое</v>
          </cell>
          <cell r="C49">
            <v>3</v>
          </cell>
        </row>
        <row r="50">
          <cell r="A50">
            <v>602</v>
          </cell>
          <cell r="B50" t="str">
            <v>Вода и лед обыкновенные</v>
          </cell>
          <cell r="C50">
            <v>3</v>
          </cell>
        </row>
        <row r="51">
          <cell r="A51">
            <v>595</v>
          </cell>
          <cell r="B51" t="str">
            <v>Напитки безалкогольные и мин.вода</v>
          </cell>
          <cell r="C51">
            <v>3</v>
          </cell>
        </row>
        <row r="52">
          <cell r="A52">
            <v>594</v>
          </cell>
          <cell r="B52" t="str">
            <v>Спирт</v>
          </cell>
          <cell r="C52">
            <v>3</v>
          </cell>
        </row>
        <row r="53">
          <cell r="A53">
            <v>593</v>
          </cell>
          <cell r="B53" t="str">
            <v>Водка</v>
          </cell>
          <cell r="C53">
            <v>3</v>
          </cell>
        </row>
        <row r="54">
          <cell r="A54">
            <v>592</v>
          </cell>
          <cell r="B54" t="str">
            <v>Пиво</v>
          </cell>
          <cell r="C54">
            <v>3</v>
          </cell>
        </row>
        <row r="55">
          <cell r="A55">
            <v>591</v>
          </cell>
          <cell r="B55" t="str">
            <v>Вино всякое</v>
          </cell>
          <cell r="C55">
            <v>3</v>
          </cell>
        </row>
        <row r="56">
          <cell r="A56">
            <v>584</v>
          </cell>
          <cell r="B56" t="str">
            <v>Соки</v>
          </cell>
          <cell r="C56">
            <v>2</v>
          </cell>
        </row>
        <row r="57">
          <cell r="A57">
            <v>583</v>
          </cell>
          <cell r="B57" t="str">
            <v>Овощи, картофель и грибы сушенные</v>
          </cell>
          <cell r="C57">
            <v>2</v>
          </cell>
        </row>
        <row r="58">
          <cell r="A58">
            <v>582</v>
          </cell>
          <cell r="B58" t="str">
            <v>Фрукты и ягоды сушенные</v>
          </cell>
          <cell r="C58">
            <v>2</v>
          </cell>
        </row>
        <row r="59">
          <cell r="A59">
            <v>581</v>
          </cell>
          <cell r="B59" t="str">
            <v>Консервы всякие фруктово-ягодные и грибы</v>
          </cell>
          <cell r="C59">
            <v>2</v>
          </cell>
        </row>
        <row r="60">
          <cell r="A60">
            <v>574</v>
          </cell>
          <cell r="B60" t="str">
            <v>Гракс (остатки жиротопления)</v>
          </cell>
          <cell r="C60">
            <v>2</v>
          </cell>
        </row>
        <row r="61">
          <cell r="A61">
            <v>572</v>
          </cell>
          <cell r="B61" t="str">
            <v>Морепродукты свежые и охлажденные</v>
          </cell>
          <cell r="C61">
            <v>2</v>
          </cell>
        </row>
        <row r="62">
          <cell r="A62">
            <v>564</v>
          </cell>
          <cell r="B62" t="str">
            <v>Жиры и сало животных и птиц</v>
          </cell>
          <cell r="C62">
            <v>2</v>
          </cell>
        </row>
        <row r="63">
          <cell r="A63">
            <v>563</v>
          </cell>
          <cell r="B63" t="str">
            <v>Жиры и сало животных и птиц</v>
          </cell>
          <cell r="C63">
            <v>2</v>
          </cell>
        </row>
        <row r="64">
          <cell r="A64">
            <v>562</v>
          </cell>
          <cell r="B64" t="str">
            <v>Изделия колбасные и копченности</v>
          </cell>
          <cell r="C64">
            <v>2</v>
          </cell>
        </row>
        <row r="65">
          <cell r="A65">
            <v>561</v>
          </cell>
          <cell r="B65" t="str">
            <v>Мясо и субпродукты</v>
          </cell>
          <cell r="C65">
            <v>2</v>
          </cell>
        </row>
        <row r="66">
          <cell r="A66">
            <v>556</v>
          </cell>
          <cell r="B66" t="str">
            <v>Масло растительное</v>
          </cell>
          <cell r="C66">
            <v>2</v>
          </cell>
        </row>
        <row r="67">
          <cell r="A67">
            <v>555</v>
          </cell>
          <cell r="B67" t="str">
            <v>Яйца</v>
          </cell>
          <cell r="C67">
            <v>2</v>
          </cell>
        </row>
        <row r="68">
          <cell r="A68">
            <v>554</v>
          </cell>
          <cell r="B68" t="str">
            <v>Продукция маргариновая и саломас</v>
          </cell>
          <cell r="C68">
            <v>2</v>
          </cell>
        </row>
        <row r="69">
          <cell r="A69">
            <v>553</v>
          </cell>
          <cell r="B69" t="str">
            <v>Масло животное, сыр</v>
          </cell>
          <cell r="C69">
            <v>2</v>
          </cell>
        </row>
        <row r="70">
          <cell r="A70">
            <v>552</v>
          </cell>
          <cell r="B70" t="str">
            <v>Молочные продукты</v>
          </cell>
          <cell r="C70">
            <v>2</v>
          </cell>
        </row>
        <row r="71">
          <cell r="A71">
            <v>551</v>
          </cell>
          <cell r="B71" t="str">
            <v>Молоко</v>
          </cell>
          <cell r="C71">
            <v>2</v>
          </cell>
        </row>
        <row r="72">
          <cell r="A72">
            <v>542</v>
          </cell>
          <cell r="B72" t="str">
            <v>Жмыхи, шроты, мука кормовая</v>
          </cell>
          <cell r="C72">
            <v>2</v>
          </cell>
        </row>
        <row r="73">
          <cell r="A73">
            <v>541</v>
          </cell>
          <cell r="B73" t="str">
            <v>Комбикорма</v>
          </cell>
          <cell r="C73">
            <v>2</v>
          </cell>
        </row>
        <row r="74">
          <cell r="A74">
            <v>531</v>
          </cell>
          <cell r="B74" t="str">
            <v>Соль поваренная</v>
          </cell>
          <cell r="C74">
            <v>2</v>
          </cell>
        </row>
        <row r="75">
          <cell r="A75">
            <v>521</v>
          </cell>
          <cell r="B75" t="str">
            <v>Сахар</v>
          </cell>
          <cell r="C75">
            <v>2</v>
          </cell>
        </row>
        <row r="76">
          <cell r="A76">
            <v>517</v>
          </cell>
          <cell r="B76" t="str">
            <v>Изделия табачно-махорочные</v>
          </cell>
          <cell r="C76">
            <v>3</v>
          </cell>
        </row>
        <row r="77">
          <cell r="A77">
            <v>516</v>
          </cell>
          <cell r="B77" t="str">
            <v>Концентраты пищевые,пряности</v>
          </cell>
          <cell r="C77">
            <v>2</v>
          </cell>
        </row>
        <row r="78">
          <cell r="A78">
            <v>515</v>
          </cell>
          <cell r="B78" t="str">
            <v>Продукция крахмоло-паточной промышл.</v>
          </cell>
          <cell r="C78">
            <v>3</v>
          </cell>
        </row>
        <row r="79">
          <cell r="A79">
            <v>514</v>
          </cell>
          <cell r="B79" t="str">
            <v>Изделия кондитерские сахаристые, мед</v>
          </cell>
          <cell r="C79">
            <v>2</v>
          </cell>
        </row>
        <row r="80">
          <cell r="A80">
            <v>513</v>
          </cell>
          <cell r="B80" t="str">
            <v>Изделия кондитерские мучные</v>
          </cell>
          <cell r="C80">
            <v>2</v>
          </cell>
        </row>
        <row r="81">
          <cell r="A81">
            <v>512</v>
          </cell>
          <cell r="B81" t="str">
            <v>Изделия макаронные</v>
          </cell>
          <cell r="C81">
            <v>2</v>
          </cell>
        </row>
        <row r="82">
          <cell r="A82">
            <v>511</v>
          </cell>
          <cell r="B82" t="str">
            <v>Хлеб и изделия хлебобулочные</v>
          </cell>
          <cell r="C82">
            <v>2</v>
          </cell>
        </row>
        <row r="83">
          <cell r="A83">
            <v>505</v>
          </cell>
          <cell r="B83" t="str">
            <v>Отруби и отходы мукомольного произв.</v>
          </cell>
          <cell r="C83">
            <v>2</v>
          </cell>
        </row>
        <row r="84">
          <cell r="A84">
            <v>504</v>
          </cell>
          <cell r="B84" t="str">
            <v>Прочие продукты перемола</v>
          </cell>
          <cell r="C84">
            <v>2</v>
          </cell>
        </row>
        <row r="85">
          <cell r="A85">
            <v>503</v>
          </cell>
          <cell r="B85" t="str">
            <v>Крупа</v>
          </cell>
          <cell r="C85">
            <v>2</v>
          </cell>
        </row>
        <row r="86">
          <cell r="A86">
            <v>502</v>
          </cell>
          <cell r="B86" t="str">
            <v>Мука ржаная</v>
          </cell>
          <cell r="C86">
            <v>2</v>
          </cell>
        </row>
        <row r="87">
          <cell r="A87">
            <v>501</v>
          </cell>
          <cell r="B87" t="str">
            <v>Мука пшеничная</v>
          </cell>
          <cell r="C87">
            <v>2</v>
          </cell>
        </row>
        <row r="88">
          <cell r="A88">
            <v>489</v>
          </cell>
          <cell r="B88" t="str">
            <v>Газы, кроме энергетических не поименнов.</v>
          </cell>
          <cell r="C88">
            <v>3</v>
          </cell>
        </row>
        <row r="89">
          <cell r="A89">
            <v>488</v>
          </cell>
          <cell r="B89" t="str">
            <v>Газы, кроме энергетических</v>
          </cell>
          <cell r="C89">
            <v>3</v>
          </cell>
        </row>
        <row r="90">
          <cell r="A90">
            <v>487</v>
          </cell>
          <cell r="B90" t="str">
            <v>Металлы щелочные, щелочноземельные</v>
          </cell>
          <cell r="C90">
            <v>3</v>
          </cell>
        </row>
        <row r="91">
          <cell r="A91">
            <v>486</v>
          </cell>
          <cell r="B91" t="str">
            <v>Сорбенты и катализаторы, коагулянты</v>
          </cell>
          <cell r="C91">
            <v>3</v>
          </cell>
        </row>
        <row r="92">
          <cell r="A92">
            <v>485</v>
          </cell>
          <cell r="B92" t="str">
            <v>Соли безкислородных кислот</v>
          </cell>
          <cell r="C92">
            <v>3</v>
          </cell>
        </row>
        <row r="93">
          <cell r="A93">
            <v>484</v>
          </cell>
          <cell r="B93" t="str">
            <v>Соли кислородных кислот</v>
          </cell>
          <cell r="C93">
            <v>3</v>
          </cell>
        </row>
        <row r="94">
          <cell r="A94">
            <v>483</v>
          </cell>
          <cell r="B94" t="str">
            <v>Соли кислородных кислот</v>
          </cell>
          <cell r="C94">
            <v>3</v>
          </cell>
        </row>
        <row r="95">
          <cell r="A95">
            <v>482</v>
          </cell>
          <cell r="B95" t="str">
            <v>Основания и содопродукты</v>
          </cell>
          <cell r="C95">
            <v>2</v>
          </cell>
        </row>
        <row r="96">
          <cell r="A96">
            <v>481</v>
          </cell>
          <cell r="B96" t="str">
            <v>Кислоты,оксиды,пероксиды и ангедриды</v>
          </cell>
          <cell r="C96">
            <v>3</v>
          </cell>
        </row>
        <row r="97">
          <cell r="A97">
            <v>475</v>
          </cell>
          <cell r="B97" t="str">
            <v>Прочая продукция коксохимич.промышл.</v>
          </cell>
          <cell r="C97">
            <v>3</v>
          </cell>
        </row>
        <row r="98">
          <cell r="A98">
            <v>474</v>
          </cell>
          <cell r="B98" t="str">
            <v>Уголь древестный</v>
          </cell>
          <cell r="C98">
            <v>3</v>
          </cell>
        </row>
        <row r="99">
          <cell r="A99">
            <v>473</v>
          </cell>
          <cell r="B99" t="str">
            <v>Электроды графитированные и угольные</v>
          </cell>
          <cell r="C99">
            <v>3</v>
          </cell>
        </row>
        <row r="100">
          <cell r="A100">
            <v>472</v>
          </cell>
          <cell r="B100" t="str">
            <v>Масла, кроме нефтеных</v>
          </cell>
          <cell r="C100">
            <v>3</v>
          </cell>
        </row>
        <row r="101">
          <cell r="A101">
            <v>471</v>
          </cell>
          <cell r="B101" t="str">
            <v>Смолы, кроме синтетических и природных</v>
          </cell>
          <cell r="C101">
            <v>3</v>
          </cell>
        </row>
        <row r="102">
          <cell r="A102">
            <v>467</v>
          </cell>
          <cell r="B102" t="str">
            <v>Продукты промежуточные для красителей</v>
          </cell>
          <cell r="C102">
            <v>3</v>
          </cell>
        </row>
        <row r="103">
          <cell r="A103">
            <v>466</v>
          </cell>
          <cell r="B103" t="str">
            <v>Материалы лакокрасочные</v>
          </cell>
          <cell r="C103">
            <v>3</v>
          </cell>
        </row>
        <row r="104">
          <cell r="A104">
            <v>465</v>
          </cell>
          <cell r="B104" t="str">
            <v>Смола природные</v>
          </cell>
          <cell r="C104">
            <v>3</v>
          </cell>
        </row>
        <row r="105">
          <cell r="A105">
            <v>464</v>
          </cell>
          <cell r="B105" t="str">
            <v>Клей</v>
          </cell>
          <cell r="C105">
            <v>3</v>
          </cell>
        </row>
        <row r="106">
          <cell r="A106">
            <v>463</v>
          </cell>
          <cell r="B106" t="str">
            <v>Волокна искуственные</v>
          </cell>
          <cell r="C106">
            <v>3</v>
          </cell>
        </row>
        <row r="107">
          <cell r="A107">
            <v>462</v>
          </cell>
          <cell r="B107" t="str">
            <v>Изделия из смолы синтетич. и пластич.</v>
          </cell>
          <cell r="C107">
            <v>3</v>
          </cell>
        </row>
        <row r="108">
          <cell r="A108">
            <v>461</v>
          </cell>
          <cell r="B108" t="str">
            <v>Смолы синтетические и пластические</v>
          </cell>
          <cell r="C108">
            <v>3</v>
          </cell>
        </row>
        <row r="109">
          <cell r="A109">
            <v>454</v>
          </cell>
          <cell r="B109" t="str">
            <v>Углерод технический (сажа)</v>
          </cell>
          <cell r="C109">
            <v>3</v>
          </cell>
        </row>
        <row r="110">
          <cell r="A110">
            <v>453</v>
          </cell>
          <cell r="B110" t="str">
            <v>Изделия резино-техн.восстановленные</v>
          </cell>
          <cell r="C110">
            <v>3</v>
          </cell>
        </row>
        <row r="111">
          <cell r="A111">
            <v>452</v>
          </cell>
          <cell r="B111" t="str">
            <v>Изделия резино-техн. и эбонитовые</v>
          </cell>
          <cell r="C111">
            <v>3</v>
          </cell>
        </row>
        <row r="112">
          <cell r="A112">
            <v>451</v>
          </cell>
          <cell r="B112" t="str">
            <v>Каучуки, резина, сажа</v>
          </cell>
          <cell r="C112">
            <v>2</v>
          </cell>
        </row>
        <row r="113">
          <cell r="A113">
            <v>443</v>
          </cell>
          <cell r="B113" t="str">
            <v>Мыло</v>
          </cell>
          <cell r="C113">
            <v>2</v>
          </cell>
        </row>
        <row r="114">
          <cell r="A114">
            <v>442</v>
          </cell>
          <cell r="B114" t="str">
            <v>Продукция парфюмерная</v>
          </cell>
          <cell r="C114">
            <v>3</v>
          </cell>
        </row>
        <row r="115">
          <cell r="A115">
            <v>441</v>
          </cell>
          <cell r="B115" t="str">
            <v>Медикаменты,фармпроизводства</v>
          </cell>
          <cell r="C115">
            <v>3</v>
          </cell>
        </row>
        <row r="116">
          <cell r="A116">
            <v>436</v>
          </cell>
          <cell r="B116" t="str">
            <v>Удобрения минеральные прочие</v>
          </cell>
          <cell r="C116">
            <v>2</v>
          </cell>
        </row>
        <row r="117">
          <cell r="A117">
            <v>435</v>
          </cell>
          <cell r="B117" t="str">
            <v>Удобрения фосфорные</v>
          </cell>
          <cell r="C117">
            <v>2</v>
          </cell>
        </row>
        <row r="118">
          <cell r="A118">
            <v>434</v>
          </cell>
          <cell r="B118" t="str">
            <v>Удобрения калийные</v>
          </cell>
          <cell r="C118">
            <v>2</v>
          </cell>
        </row>
        <row r="119">
          <cell r="A119">
            <v>433</v>
          </cell>
          <cell r="B119" t="str">
            <v>Удобрения азотные</v>
          </cell>
          <cell r="C119">
            <v>2</v>
          </cell>
        </row>
        <row r="120">
          <cell r="A120">
            <v>432</v>
          </cell>
          <cell r="B120" t="str">
            <v>Аммиак водный</v>
          </cell>
          <cell r="C120">
            <v>2</v>
          </cell>
        </row>
        <row r="121">
          <cell r="A121">
            <v>431</v>
          </cell>
          <cell r="B121" t="str">
            <v>Сырье для произв. Удобрений</v>
          </cell>
          <cell r="C121">
            <v>1</v>
          </cell>
        </row>
        <row r="122">
          <cell r="A122">
            <v>423</v>
          </cell>
          <cell r="B122" t="str">
            <v>Краны на ж.д. ходу</v>
          </cell>
          <cell r="C122">
            <v>2</v>
          </cell>
        </row>
        <row r="123">
          <cell r="A123">
            <v>422</v>
          </cell>
          <cell r="B123" t="str">
            <v>Локомотивы</v>
          </cell>
          <cell r="C123">
            <v>2</v>
          </cell>
        </row>
        <row r="124">
          <cell r="A124">
            <v>421</v>
          </cell>
          <cell r="B124" t="str">
            <v>Вагоны всякие</v>
          </cell>
          <cell r="C124">
            <v>2</v>
          </cell>
        </row>
        <row r="125">
          <cell r="A125">
            <v>418</v>
          </cell>
          <cell r="B125" t="str">
            <v>Посуда алюминивая</v>
          </cell>
          <cell r="C125">
            <v>3</v>
          </cell>
        </row>
        <row r="126">
          <cell r="A126">
            <v>417</v>
          </cell>
          <cell r="B126" t="str">
            <v>Изделия кабельные</v>
          </cell>
          <cell r="C126">
            <v>3</v>
          </cell>
        </row>
        <row r="127">
          <cell r="A127">
            <v>416</v>
          </cell>
          <cell r="B127" t="str">
            <v>Изделия из цветных металлов произ\назн.</v>
          </cell>
          <cell r="C127">
            <v>3</v>
          </cell>
        </row>
        <row r="128">
          <cell r="A128">
            <v>415</v>
          </cell>
          <cell r="B128" t="str">
            <v>Прочие изделия металлический</v>
          </cell>
          <cell r="C128">
            <v>3</v>
          </cell>
        </row>
        <row r="129">
          <cell r="A129">
            <v>414</v>
          </cell>
          <cell r="B129" t="str">
            <v>Части ж.д. подв. Состава и пути</v>
          </cell>
          <cell r="C129">
            <v>3</v>
          </cell>
        </row>
        <row r="130">
          <cell r="A130">
            <v>413</v>
          </cell>
          <cell r="B130" t="str">
            <v>Мебель металлическая</v>
          </cell>
          <cell r="C130">
            <v>3</v>
          </cell>
        </row>
        <row r="131">
          <cell r="A131">
            <v>412</v>
          </cell>
          <cell r="B131" t="str">
            <v>Емкости и тара металлические</v>
          </cell>
          <cell r="C131">
            <v>3</v>
          </cell>
        </row>
        <row r="132">
          <cell r="A132">
            <v>411</v>
          </cell>
          <cell r="B132" t="str">
            <v>Изделия из черных металлов произ\назн.</v>
          </cell>
          <cell r="C132">
            <v>3</v>
          </cell>
        </row>
        <row r="133">
          <cell r="A133">
            <v>405</v>
          </cell>
          <cell r="B133" t="str">
            <v>Весы всякие, кроме аналитических</v>
          </cell>
          <cell r="C133">
            <v>3</v>
          </cell>
        </row>
        <row r="134">
          <cell r="A134">
            <v>404</v>
          </cell>
          <cell r="B134" t="str">
            <v>Машины и приборы электробытовые</v>
          </cell>
          <cell r="C134">
            <v>3</v>
          </cell>
        </row>
        <row r="135">
          <cell r="A135">
            <v>403</v>
          </cell>
          <cell r="B135" t="str">
            <v>Лампы накаливания и фанари</v>
          </cell>
          <cell r="C135">
            <v>3</v>
          </cell>
        </row>
        <row r="136">
          <cell r="A136">
            <v>402</v>
          </cell>
          <cell r="B136" t="str">
            <v>Продукция радиопромышленности</v>
          </cell>
          <cell r="C136">
            <v>3</v>
          </cell>
        </row>
        <row r="137">
          <cell r="A137">
            <v>401</v>
          </cell>
          <cell r="B137" t="str">
            <v>Аппараты и приборы, кроме электробыт.</v>
          </cell>
          <cell r="C137">
            <v>3</v>
          </cell>
        </row>
        <row r="138">
          <cell r="A138">
            <v>391</v>
          </cell>
          <cell r="B138" t="str">
            <v>Средства транспортирования и части</v>
          </cell>
          <cell r="C138">
            <v>3</v>
          </cell>
        </row>
        <row r="139">
          <cell r="A139">
            <v>381</v>
          </cell>
          <cell r="B139" t="str">
            <v>Автомобили и их части</v>
          </cell>
          <cell r="C139">
            <v>3</v>
          </cell>
        </row>
        <row r="140">
          <cell r="A140">
            <v>371</v>
          </cell>
          <cell r="B140" t="str">
            <v>Конструкции металлические</v>
          </cell>
          <cell r="C140">
            <v>3</v>
          </cell>
        </row>
        <row r="141">
          <cell r="A141">
            <v>362</v>
          </cell>
          <cell r="B141" t="str">
            <v>Тракторы и их части</v>
          </cell>
          <cell r="C141">
            <v>2</v>
          </cell>
        </row>
        <row r="142">
          <cell r="A142">
            <v>361</v>
          </cell>
          <cell r="B142" t="str">
            <v>Машины и их части, сельхоз.</v>
          </cell>
          <cell r="C142">
            <v>2</v>
          </cell>
        </row>
        <row r="143">
          <cell r="A143">
            <v>351</v>
          </cell>
          <cell r="B143" t="str">
            <v>Машины и их части, кроме сельхоз.</v>
          </cell>
          <cell r="C143">
            <v>3</v>
          </cell>
        </row>
        <row r="144">
          <cell r="A144">
            <v>341</v>
          </cell>
          <cell r="B144" t="str">
            <v>Шлаки металлургические для переплавки</v>
          </cell>
          <cell r="C144">
            <v>1</v>
          </cell>
        </row>
        <row r="145">
          <cell r="A145">
            <v>341</v>
          </cell>
          <cell r="B145" t="str">
            <v>Шлаки металлургические для переплавки</v>
          </cell>
          <cell r="C145">
            <v>2</v>
          </cell>
        </row>
        <row r="146">
          <cell r="A146">
            <v>333</v>
          </cell>
          <cell r="B146" t="str">
            <v>Лом и отходы цветных металлов</v>
          </cell>
          <cell r="C146">
            <v>3</v>
          </cell>
        </row>
        <row r="147">
          <cell r="A147">
            <v>332</v>
          </cell>
          <cell r="B147" t="str">
            <v>Прокат цветных металлов</v>
          </cell>
          <cell r="C147">
            <v>3</v>
          </cell>
        </row>
        <row r="148">
          <cell r="A148">
            <v>331</v>
          </cell>
          <cell r="B148" t="str">
            <v>Металлы цветные и их сплавы</v>
          </cell>
          <cell r="C148">
            <v>3</v>
          </cell>
        </row>
        <row r="149">
          <cell r="A149">
            <v>324</v>
          </cell>
          <cell r="B149" t="str">
            <v>Прочие виды проката черных металлов</v>
          </cell>
          <cell r="C149">
            <v>3</v>
          </cell>
        </row>
        <row r="150">
          <cell r="A150">
            <v>323</v>
          </cell>
          <cell r="B150" t="str">
            <v>Труды из черных металлов</v>
          </cell>
          <cell r="C150">
            <v>3</v>
          </cell>
        </row>
        <row r="151">
          <cell r="A151">
            <v>322</v>
          </cell>
          <cell r="B151" t="str">
            <v>Балки и швеллеры</v>
          </cell>
          <cell r="C151">
            <v>3</v>
          </cell>
        </row>
        <row r="152">
          <cell r="A152">
            <v>321</v>
          </cell>
          <cell r="B152" t="str">
            <v>Рельсы</v>
          </cell>
          <cell r="C152">
            <v>3</v>
          </cell>
        </row>
        <row r="153">
          <cell r="A153">
            <v>316</v>
          </cell>
          <cell r="B153" t="str">
            <v>Лом черных металлов</v>
          </cell>
          <cell r="C153">
            <v>3</v>
          </cell>
        </row>
        <row r="154">
          <cell r="A154">
            <v>315</v>
          </cell>
          <cell r="B154" t="str">
            <v>Прочие черные металлы</v>
          </cell>
          <cell r="C154">
            <v>3</v>
          </cell>
        </row>
        <row r="155">
          <cell r="A155">
            <v>314</v>
          </cell>
          <cell r="B155" t="str">
            <v>Заготовки стальные</v>
          </cell>
          <cell r="C155">
            <v>3</v>
          </cell>
        </row>
        <row r="156">
          <cell r="A156">
            <v>313</v>
          </cell>
          <cell r="B156" t="str">
            <v>Ферросплавы</v>
          </cell>
          <cell r="C156">
            <v>3</v>
          </cell>
        </row>
        <row r="157">
          <cell r="A157">
            <v>312</v>
          </cell>
          <cell r="B157" t="str">
            <v>Сталь в слитках</v>
          </cell>
          <cell r="C157">
            <v>3</v>
          </cell>
        </row>
        <row r="158">
          <cell r="A158">
            <v>311</v>
          </cell>
          <cell r="B158" t="str">
            <v>Чугун</v>
          </cell>
          <cell r="C158">
            <v>2</v>
          </cell>
        </row>
        <row r="159">
          <cell r="A159">
            <v>304</v>
          </cell>
          <cell r="B159" t="str">
            <v>Асбест и слюда</v>
          </cell>
          <cell r="C159">
            <v>1</v>
          </cell>
        </row>
        <row r="160">
          <cell r="A160">
            <v>303</v>
          </cell>
          <cell r="B160" t="str">
            <v>Материалы огнеупорные</v>
          </cell>
          <cell r="C160">
            <v>2</v>
          </cell>
        </row>
        <row r="161">
          <cell r="A161">
            <v>302</v>
          </cell>
          <cell r="B161" t="str">
            <v>Кирпич огнеупорный</v>
          </cell>
          <cell r="C161">
            <v>2</v>
          </cell>
        </row>
        <row r="162">
          <cell r="A162">
            <v>301</v>
          </cell>
          <cell r="B162" t="str">
            <v>Сырье огнеупорное</v>
          </cell>
          <cell r="C162">
            <v>1</v>
          </cell>
        </row>
        <row r="163">
          <cell r="A163">
            <v>292</v>
          </cell>
          <cell r="B163" t="str">
            <v>Гипс,известь,мел для флюсования</v>
          </cell>
          <cell r="C163">
            <v>1</v>
          </cell>
        </row>
        <row r="164">
          <cell r="A164">
            <v>291</v>
          </cell>
          <cell r="B164" t="str">
            <v>Флюсы, (известняк и доломиты)</v>
          </cell>
          <cell r="C164">
            <v>1</v>
          </cell>
        </row>
        <row r="165">
          <cell r="A165">
            <v>281</v>
          </cell>
          <cell r="B165" t="str">
            <v>Цемент</v>
          </cell>
          <cell r="C165">
            <v>1</v>
          </cell>
        </row>
        <row r="166">
          <cell r="A166">
            <v>271</v>
          </cell>
          <cell r="B166" t="str">
            <v>Шлаки гранулированные</v>
          </cell>
          <cell r="C166">
            <v>1</v>
          </cell>
        </row>
        <row r="167">
          <cell r="A167">
            <v>268</v>
          </cell>
          <cell r="B167" t="str">
            <v>Изделия санитарные керамические</v>
          </cell>
          <cell r="C167">
            <v>3</v>
          </cell>
        </row>
        <row r="168">
          <cell r="A168">
            <v>267</v>
          </cell>
          <cell r="B168" t="str">
            <v>Стекло техническое и строительное</v>
          </cell>
          <cell r="C168">
            <v>3</v>
          </cell>
        </row>
        <row r="169">
          <cell r="A169">
            <v>266</v>
          </cell>
          <cell r="B169" t="str">
            <v>Материалы и инструменты абазивные</v>
          </cell>
          <cell r="C169">
            <v>3</v>
          </cell>
        </row>
        <row r="170">
          <cell r="A170">
            <v>265</v>
          </cell>
          <cell r="B170" t="str">
            <v>Трубы керамические</v>
          </cell>
          <cell r="C170">
            <v>1</v>
          </cell>
        </row>
        <row r="171">
          <cell r="A171">
            <v>264</v>
          </cell>
          <cell r="B171" t="str">
            <v>Прочие материалы минирально-строит.</v>
          </cell>
          <cell r="C171">
            <v>1</v>
          </cell>
        </row>
        <row r="172">
          <cell r="A172">
            <v>263</v>
          </cell>
          <cell r="B172" t="str">
            <v>Материалы асфальтовые строительные</v>
          </cell>
          <cell r="C172">
            <v>3</v>
          </cell>
        </row>
        <row r="173">
          <cell r="A173">
            <v>262</v>
          </cell>
          <cell r="B173" t="str">
            <v>Изделия асбестовые технические</v>
          </cell>
          <cell r="C173">
            <v>3</v>
          </cell>
        </row>
        <row r="174">
          <cell r="A174">
            <v>261</v>
          </cell>
          <cell r="B174" t="str">
            <v>Материалы тепло- и звукоизоляционные</v>
          </cell>
          <cell r="C174">
            <v>3</v>
          </cell>
        </row>
        <row r="175">
          <cell r="A175">
            <v>256</v>
          </cell>
          <cell r="B175" t="str">
            <v>Дома сборно-разборные</v>
          </cell>
          <cell r="C175">
            <v>3</v>
          </cell>
        </row>
        <row r="176">
          <cell r="A176">
            <v>255</v>
          </cell>
          <cell r="B176" t="str">
            <v>Черепича и шифер</v>
          </cell>
          <cell r="C176">
            <v>3</v>
          </cell>
        </row>
        <row r="177">
          <cell r="A177">
            <v>254</v>
          </cell>
          <cell r="B177" t="str">
            <v>Конструкции железобетонные</v>
          </cell>
          <cell r="C177">
            <v>2</v>
          </cell>
        </row>
        <row r="178">
          <cell r="A178">
            <v>253</v>
          </cell>
          <cell r="B178" t="str">
            <v>Кирпич строительный</v>
          </cell>
          <cell r="C178">
            <v>1</v>
          </cell>
        </row>
        <row r="179">
          <cell r="A179">
            <v>252</v>
          </cell>
          <cell r="B179" t="str">
            <v>Материалы отделочные</v>
          </cell>
          <cell r="C179">
            <v>3</v>
          </cell>
        </row>
        <row r="180">
          <cell r="A180">
            <v>251</v>
          </cell>
          <cell r="B180" t="str">
            <v>Материалы стеновые</v>
          </cell>
          <cell r="C180">
            <v>2</v>
          </cell>
        </row>
        <row r="181">
          <cell r="A181">
            <v>246</v>
          </cell>
          <cell r="B181" t="str">
            <v>Силикат натрия</v>
          </cell>
          <cell r="C181">
            <v>1</v>
          </cell>
        </row>
        <row r="182">
          <cell r="A182">
            <v>245</v>
          </cell>
          <cell r="B182" t="str">
            <v>Клинкер цементный</v>
          </cell>
          <cell r="C182">
            <v>1</v>
          </cell>
        </row>
        <row r="183">
          <cell r="A183">
            <v>244</v>
          </cell>
          <cell r="B183" t="str">
            <v>Пемза</v>
          </cell>
          <cell r="C183">
            <v>2</v>
          </cell>
        </row>
        <row r="184">
          <cell r="A184">
            <v>243</v>
          </cell>
          <cell r="B184" t="str">
            <v>Материалы абразивные</v>
          </cell>
          <cell r="C184">
            <v>1</v>
          </cell>
        </row>
        <row r="185">
          <cell r="A185">
            <v>242</v>
          </cell>
          <cell r="B185" t="str">
            <v>Руды неметаллические,кроме серных</v>
          </cell>
          <cell r="C185">
            <v>1</v>
          </cell>
        </row>
        <row r="186">
          <cell r="A186">
            <v>241</v>
          </cell>
          <cell r="B186" t="str">
            <v>Земля, песок, глина сырье промышл.</v>
          </cell>
          <cell r="C186">
            <v>1</v>
          </cell>
        </row>
        <row r="187">
          <cell r="A187">
            <v>236</v>
          </cell>
          <cell r="B187" t="str">
            <v>Балласт для железных дорог</v>
          </cell>
          <cell r="C187">
            <v>1</v>
          </cell>
        </row>
        <row r="188">
          <cell r="A188">
            <v>235</v>
          </cell>
          <cell r="B188" t="str">
            <v>Зола, шлаки негранулированные</v>
          </cell>
          <cell r="C188">
            <v>1</v>
          </cell>
        </row>
        <row r="189">
          <cell r="A189">
            <v>234</v>
          </cell>
          <cell r="B189" t="str">
            <v>Заполнители пористые</v>
          </cell>
          <cell r="C189">
            <v>1</v>
          </cell>
        </row>
        <row r="190">
          <cell r="A190">
            <v>233</v>
          </cell>
          <cell r="B190" t="str">
            <v>Гипс,известь,мел</v>
          </cell>
          <cell r="C190">
            <v>1</v>
          </cell>
        </row>
        <row r="191">
          <cell r="A191">
            <v>232</v>
          </cell>
          <cell r="B191" t="str">
            <v>Камни природные строительные</v>
          </cell>
          <cell r="C191">
            <v>1</v>
          </cell>
        </row>
        <row r="192">
          <cell r="A192">
            <v>231</v>
          </cell>
          <cell r="B192" t="str">
            <v>Земля, песок, глина строительные</v>
          </cell>
          <cell r="C192">
            <v>1</v>
          </cell>
        </row>
        <row r="193">
          <cell r="A193">
            <v>226</v>
          </cell>
          <cell r="B193" t="str">
            <v>Газы энергетические</v>
          </cell>
          <cell r="C193">
            <v>1</v>
          </cell>
        </row>
        <row r="194">
          <cell r="A194">
            <v>225</v>
          </cell>
          <cell r="B194" t="str">
            <v>Прочие нефтепродукты темные</v>
          </cell>
          <cell r="C194">
            <v>3</v>
          </cell>
        </row>
        <row r="195">
          <cell r="A195">
            <v>224</v>
          </cell>
          <cell r="B195" t="str">
            <v>Озокерит и продукция восковая</v>
          </cell>
          <cell r="C195">
            <v>2</v>
          </cell>
        </row>
        <row r="196">
          <cell r="A196">
            <v>223</v>
          </cell>
          <cell r="B196" t="str">
            <v>Асфальт, битум и гудрон природные</v>
          </cell>
          <cell r="C196">
            <v>2</v>
          </cell>
        </row>
        <row r="197">
          <cell r="A197">
            <v>222</v>
          </cell>
          <cell r="B197" t="str">
            <v>Битум и гудрон</v>
          </cell>
          <cell r="C197">
            <v>2</v>
          </cell>
        </row>
        <row r="198">
          <cell r="A198">
            <v>221</v>
          </cell>
          <cell r="B198" t="str">
            <v>Мазут</v>
          </cell>
          <cell r="C198">
            <v>2</v>
          </cell>
        </row>
        <row r="199">
          <cell r="A199">
            <v>215</v>
          </cell>
          <cell r="B199" t="str">
            <v>Прочие нефтепродукты светлые</v>
          </cell>
          <cell r="C199">
            <v>3</v>
          </cell>
        </row>
        <row r="200">
          <cell r="A200">
            <v>214</v>
          </cell>
          <cell r="B200" t="str">
            <v>Топливо дизельное</v>
          </cell>
          <cell r="C200">
            <v>3</v>
          </cell>
        </row>
        <row r="201">
          <cell r="A201">
            <v>213</v>
          </cell>
          <cell r="B201" t="str">
            <v>Масла и смазки (нефтяные)</v>
          </cell>
          <cell r="C201">
            <v>3</v>
          </cell>
        </row>
        <row r="202">
          <cell r="A202">
            <v>212</v>
          </cell>
          <cell r="B202" t="str">
            <v>Керосин</v>
          </cell>
          <cell r="C202">
            <v>3</v>
          </cell>
        </row>
        <row r="203">
          <cell r="A203">
            <v>211</v>
          </cell>
          <cell r="B203" t="str">
            <v>Бензин</v>
          </cell>
          <cell r="C203">
            <v>3</v>
          </cell>
        </row>
        <row r="204">
          <cell r="A204">
            <v>201</v>
          </cell>
          <cell r="B204" t="str">
            <v>Нефть сырая</v>
          </cell>
          <cell r="C204">
            <v>2</v>
          </cell>
        </row>
        <row r="205">
          <cell r="A205">
            <v>191</v>
          </cell>
          <cell r="B205" t="str">
            <v>Сланцы горючие</v>
          </cell>
          <cell r="C205">
            <v>1</v>
          </cell>
        </row>
        <row r="206">
          <cell r="A206">
            <v>182</v>
          </cell>
          <cell r="B206" t="str">
            <v>Торф для сельского хозяйства</v>
          </cell>
          <cell r="C206">
            <v>1</v>
          </cell>
        </row>
        <row r="207">
          <cell r="A207">
            <v>181</v>
          </cell>
          <cell r="B207" t="str">
            <v>Торф топливный</v>
          </cell>
          <cell r="C207">
            <v>1</v>
          </cell>
        </row>
        <row r="208">
          <cell r="A208">
            <v>171</v>
          </cell>
          <cell r="B208" t="str">
            <v>Кокс</v>
          </cell>
          <cell r="C208">
            <v>1</v>
          </cell>
        </row>
        <row r="209">
          <cell r="A209">
            <v>161</v>
          </cell>
          <cell r="B209" t="str">
            <v xml:space="preserve">Уголь каменный </v>
          </cell>
          <cell r="C209">
            <v>1</v>
          </cell>
        </row>
        <row r="210">
          <cell r="A210">
            <v>153</v>
          </cell>
          <cell r="B210" t="str">
            <v>Сырье серное, кроме серного колчедана</v>
          </cell>
          <cell r="C210">
            <v>1</v>
          </cell>
        </row>
        <row r="211">
          <cell r="A211">
            <v>152</v>
          </cell>
          <cell r="B211" t="str">
            <v xml:space="preserve">Колчедан серный </v>
          </cell>
          <cell r="C211">
            <v>1</v>
          </cell>
        </row>
        <row r="212">
          <cell r="A212">
            <v>151</v>
          </cell>
          <cell r="B212" t="str">
            <v>Руды и концентраты цветных металлов</v>
          </cell>
          <cell r="C212">
            <v>1</v>
          </cell>
        </row>
        <row r="213">
          <cell r="A213">
            <v>142</v>
          </cell>
          <cell r="B213" t="str">
            <v>Руды и концентраты марганцевые</v>
          </cell>
          <cell r="C213">
            <v>1</v>
          </cell>
        </row>
        <row r="214">
          <cell r="A214">
            <v>141</v>
          </cell>
          <cell r="B214" t="str">
            <v>Руды и концентраты железные</v>
          </cell>
          <cell r="C214">
            <v>1</v>
          </cell>
        </row>
        <row r="215">
          <cell r="A215">
            <v>133</v>
          </cell>
          <cell r="B215" t="str">
            <v>Изделия из бумаги и картона</v>
          </cell>
          <cell r="C215">
            <v>3</v>
          </cell>
        </row>
        <row r="216">
          <cell r="A216">
            <v>132</v>
          </cell>
          <cell r="B216" t="str">
            <v>Бумага и картон</v>
          </cell>
          <cell r="C216">
            <v>3</v>
          </cell>
        </row>
        <row r="217">
          <cell r="A217">
            <v>131</v>
          </cell>
          <cell r="B217" t="str">
            <v>Целлюлоза и масса древестная</v>
          </cell>
          <cell r="C217">
            <v>3</v>
          </cell>
        </row>
        <row r="218">
          <cell r="A218">
            <v>127</v>
          </cell>
          <cell r="B218" t="str">
            <v>Мебель</v>
          </cell>
          <cell r="C218">
            <v>3</v>
          </cell>
        </row>
        <row r="219">
          <cell r="A219">
            <v>126</v>
          </cell>
          <cell r="B219" t="str">
            <v>Спички</v>
          </cell>
          <cell r="C219">
            <v>2</v>
          </cell>
        </row>
        <row r="220">
          <cell r="A220">
            <v>125</v>
          </cell>
          <cell r="B220" t="str">
            <v>Изделия деревянные, кроме мебели</v>
          </cell>
          <cell r="C220">
            <v>3</v>
          </cell>
        </row>
        <row r="221">
          <cell r="A221">
            <v>124</v>
          </cell>
          <cell r="B221" t="str">
            <v xml:space="preserve">Тара деревянная </v>
          </cell>
          <cell r="C221">
            <v>3</v>
          </cell>
        </row>
        <row r="222">
          <cell r="A222">
            <v>123</v>
          </cell>
          <cell r="B222" t="str">
            <v>Тара деревянная новая</v>
          </cell>
          <cell r="C222">
            <v>3</v>
          </cell>
        </row>
        <row r="223">
          <cell r="A223">
            <v>122</v>
          </cell>
          <cell r="B223" t="str">
            <v>Плиты древесностружечные и волокн.</v>
          </cell>
          <cell r="C223">
            <v>3</v>
          </cell>
        </row>
        <row r="224">
          <cell r="A224">
            <v>121</v>
          </cell>
          <cell r="B224" t="str">
            <v>Изделия и детали из древесины</v>
          </cell>
          <cell r="C224">
            <v>3</v>
          </cell>
        </row>
        <row r="225">
          <cell r="A225">
            <v>112</v>
          </cell>
          <cell r="B225" t="str">
            <v>Саженцы деревьев и кустарников. Деревья срезанные</v>
          </cell>
          <cell r="C225">
            <v>1</v>
          </cell>
        </row>
        <row r="226">
          <cell r="A226">
            <v>111</v>
          </cell>
          <cell r="B226" t="str">
            <v>Прочая продукция лесной промышл.</v>
          </cell>
          <cell r="C226">
            <v>1</v>
          </cell>
        </row>
        <row r="227">
          <cell r="A227">
            <v>103</v>
          </cell>
          <cell r="B227" t="str">
            <v>Древесина измельченная</v>
          </cell>
          <cell r="C227">
            <v>1</v>
          </cell>
        </row>
        <row r="228">
          <cell r="A228">
            <v>102</v>
          </cell>
          <cell r="B228" t="str">
            <v>Древесина топливная</v>
          </cell>
          <cell r="C228">
            <v>1</v>
          </cell>
        </row>
        <row r="229">
          <cell r="A229">
            <v>101</v>
          </cell>
          <cell r="B229" t="str">
            <v>Дрова</v>
          </cell>
          <cell r="C229">
            <v>1</v>
          </cell>
        </row>
        <row r="230">
          <cell r="A230">
            <v>94</v>
          </cell>
          <cell r="B230" t="str">
            <v>Фанера  и шпон</v>
          </cell>
          <cell r="C230">
            <v>3</v>
          </cell>
        </row>
        <row r="231">
          <cell r="A231">
            <v>93</v>
          </cell>
          <cell r="B231" t="str">
            <v>Продукция шпалопиления ( пропит)</v>
          </cell>
          <cell r="C231">
            <v>3</v>
          </cell>
        </row>
        <row r="232">
          <cell r="A232">
            <v>92</v>
          </cell>
          <cell r="B232" t="str">
            <v>Продукция шпалопиления (не пропит)</v>
          </cell>
          <cell r="C232">
            <v>3</v>
          </cell>
        </row>
        <row r="233">
          <cell r="A233">
            <v>91</v>
          </cell>
          <cell r="B233" t="str">
            <v>Пиломатериалы</v>
          </cell>
          <cell r="C233">
            <v>2</v>
          </cell>
        </row>
        <row r="234">
          <cell r="A234">
            <v>82</v>
          </cell>
          <cell r="B234" t="str">
            <v>Лесоматериалы крепежные</v>
          </cell>
          <cell r="C234">
            <v>1</v>
          </cell>
        </row>
        <row r="235">
          <cell r="A235">
            <v>81</v>
          </cell>
          <cell r="B235" t="str">
            <v>Лесоматериалы круглые</v>
          </cell>
          <cell r="C235">
            <v>1</v>
          </cell>
        </row>
        <row r="236">
          <cell r="A236">
            <v>78</v>
          </cell>
          <cell r="B236" t="str">
            <v>Удобрения органические</v>
          </cell>
          <cell r="C236">
            <v>3</v>
          </cell>
        </row>
        <row r="237">
          <cell r="A237">
            <v>77</v>
          </cell>
          <cell r="B237" t="str">
            <v>Кожи, шкуры и пушнина не выделанная</v>
          </cell>
          <cell r="C237">
            <v>3</v>
          </cell>
        </row>
        <row r="238">
          <cell r="A238">
            <v>76</v>
          </cell>
          <cell r="B238" t="str">
            <v>Рассада овощная, цветочная</v>
          </cell>
          <cell r="C238">
            <v>2</v>
          </cell>
        </row>
        <row r="239">
          <cell r="A239">
            <v>76</v>
          </cell>
          <cell r="B239" t="str">
            <v>Шерсть, волос, пух, перо</v>
          </cell>
          <cell r="C239">
            <v>3</v>
          </cell>
        </row>
        <row r="240">
          <cell r="A240">
            <v>74</v>
          </cell>
          <cell r="B240" t="str">
            <v>Сырье лекарственное растительное</v>
          </cell>
          <cell r="C240">
            <v>2</v>
          </cell>
        </row>
        <row r="241">
          <cell r="A241">
            <v>73</v>
          </cell>
          <cell r="B241" t="str">
            <v>Культуры прядильные, кроме хлопчатника</v>
          </cell>
          <cell r="C241">
            <v>2</v>
          </cell>
        </row>
        <row r="242">
          <cell r="A242">
            <v>72</v>
          </cell>
          <cell r="B242" t="str">
            <v>Сырье табака и махорки</v>
          </cell>
          <cell r="C242">
            <v>3</v>
          </cell>
        </row>
        <row r="243">
          <cell r="A243">
            <v>71</v>
          </cell>
          <cell r="B243" t="str">
            <v>Сено,салома и корма</v>
          </cell>
          <cell r="C243">
            <v>2</v>
          </cell>
        </row>
        <row r="244">
          <cell r="A244">
            <v>63</v>
          </cell>
          <cell r="B244" t="str">
            <v>Животные прочие,птицы живые</v>
          </cell>
          <cell r="C244">
            <v>2</v>
          </cell>
        </row>
        <row r="245">
          <cell r="A245">
            <v>62</v>
          </cell>
          <cell r="B245" t="str">
            <v xml:space="preserve">Свиньи и поросята                </v>
          </cell>
          <cell r="C245">
            <v>2</v>
          </cell>
        </row>
        <row r="246">
          <cell r="A246">
            <v>61</v>
          </cell>
          <cell r="B246" t="str">
            <v>Крупный и мелкий рогатый скот</v>
          </cell>
          <cell r="C246">
            <v>2</v>
          </cell>
        </row>
        <row r="247">
          <cell r="A247">
            <v>54</v>
          </cell>
          <cell r="B247" t="str">
            <v>Орехи</v>
          </cell>
          <cell r="C247">
            <v>2</v>
          </cell>
        </row>
        <row r="248">
          <cell r="A248">
            <v>53</v>
          </cell>
          <cell r="B248" t="str">
            <v>Цитрусовые</v>
          </cell>
          <cell r="C248">
            <v>2</v>
          </cell>
        </row>
        <row r="249">
          <cell r="A249">
            <v>52</v>
          </cell>
          <cell r="B249" t="str">
            <v xml:space="preserve">Яблоки  </v>
          </cell>
          <cell r="C249">
            <v>2</v>
          </cell>
        </row>
        <row r="250">
          <cell r="A250">
            <v>51</v>
          </cell>
          <cell r="B250" t="str">
            <v>Фрукты и ягоды свежие</v>
          </cell>
          <cell r="C250">
            <v>2</v>
          </cell>
        </row>
        <row r="251">
          <cell r="A251">
            <v>44</v>
          </cell>
          <cell r="B251" t="str">
            <v>Свекла сахарная</v>
          </cell>
          <cell r="C251">
            <v>2</v>
          </cell>
        </row>
        <row r="252">
          <cell r="A252">
            <v>43</v>
          </cell>
          <cell r="B252" t="str">
            <v xml:space="preserve">Картофель  </v>
          </cell>
          <cell r="C252">
            <v>2</v>
          </cell>
        </row>
        <row r="253">
          <cell r="A253">
            <v>42</v>
          </cell>
          <cell r="B253" t="str">
            <v>Бахчевые культуры</v>
          </cell>
          <cell r="C253">
            <v>2</v>
          </cell>
        </row>
        <row r="254">
          <cell r="A254">
            <v>41</v>
          </cell>
          <cell r="B254" t="str">
            <v>Овощи, картофель, бахчевые культуры свежие</v>
          </cell>
          <cell r="C254">
            <v>2</v>
          </cell>
        </row>
        <row r="255">
          <cell r="A255">
            <v>31</v>
          </cell>
          <cell r="B255" t="str">
            <v>Хлопок-сырец</v>
          </cell>
          <cell r="C255">
            <v>2</v>
          </cell>
        </row>
        <row r="256">
          <cell r="A256">
            <v>24</v>
          </cell>
          <cell r="B256" t="str">
            <v>Семена прочие</v>
          </cell>
          <cell r="C256">
            <v>2</v>
          </cell>
        </row>
        <row r="257">
          <cell r="A257">
            <v>23</v>
          </cell>
          <cell r="B257" t="str">
            <v>Семена свеклы сахарной</v>
          </cell>
          <cell r="C257">
            <v>2</v>
          </cell>
        </row>
        <row r="258">
          <cell r="A258">
            <v>22</v>
          </cell>
          <cell r="B258" t="str">
            <v>Семена хлопчатника</v>
          </cell>
          <cell r="C258">
            <v>2</v>
          </cell>
        </row>
        <row r="259">
          <cell r="A259">
            <v>21</v>
          </cell>
          <cell r="B259" t="str">
            <v>Семена технических культур</v>
          </cell>
          <cell r="C259">
            <v>2</v>
          </cell>
        </row>
        <row r="260">
          <cell r="A260">
            <v>18</v>
          </cell>
          <cell r="B260" t="str">
            <v xml:space="preserve">Прочий зерновые </v>
          </cell>
          <cell r="C260">
            <v>2</v>
          </cell>
        </row>
        <row r="261">
          <cell r="A261">
            <v>17</v>
          </cell>
          <cell r="B261" t="str">
            <v xml:space="preserve">Рис </v>
          </cell>
          <cell r="C261">
            <v>2</v>
          </cell>
        </row>
        <row r="262">
          <cell r="A262">
            <v>16</v>
          </cell>
          <cell r="B262" t="str">
            <v>Початки кукурузы</v>
          </cell>
          <cell r="C262">
            <v>2</v>
          </cell>
        </row>
        <row r="263">
          <cell r="A263">
            <v>15</v>
          </cell>
          <cell r="B263" t="str">
            <v>Зерно кукурузы</v>
          </cell>
          <cell r="C263">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787"/>
  <sheetViews>
    <sheetView showGridLines="0" topLeftCell="A7" zoomScaleNormal="100" zoomScaleSheetLayoutView="115" workbookViewId="0">
      <selection activeCell="C7" sqref="C7"/>
    </sheetView>
  </sheetViews>
  <sheetFormatPr defaultColWidth="9.140625" defaultRowHeight="12.75" zeroHeight="1" x14ac:dyDescent="0.2"/>
  <cols>
    <col min="1" max="1" width="3" style="34" customWidth="1"/>
    <col min="2" max="2" width="54.42578125" style="3" customWidth="1"/>
    <col min="3" max="3" width="11.7109375" style="115" customWidth="1"/>
    <col min="4" max="5" width="21.85546875" style="3" customWidth="1"/>
    <col min="6" max="6" width="9.140625" style="3" customWidth="1"/>
    <col min="7" max="16384" width="9.140625" style="3"/>
  </cols>
  <sheetData>
    <row r="1" spans="1:5" x14ac:dyDescent="0.2"/>
    <row r="2" spans="1:5" x14ac:dyDescent="0.2">
      <c r="B2" s="1" t="s">
        <v>0</v>
      </c>
      <c r="C2" s="149"/>
    </row>
    <row r="3" spans="1:5" x14ac:dyDescent="0.2">
      <c r="B3" s="35" t="s">
        <v>12</v>
      </c>
      <c r="C3" s="150"/>
    </row>
    <row r="4" spans="1:5" x14ac:dyDescent="0.2">
      <c r="B4" s="113" t="s">
        <v>81</v>
      </c>
      <c r="C4" s="151"/>
    </row>
    <row r="5" spans="1:5" x14ac:dyDescent="0.2"/>
    <row r="6" spans="1:5" x14ac:dyDescent="0.2">
      <c r="B6" s="36"/>
      <c r="C6" s="152"/>
      <c r="D6" s="36"/>
      <c r="E6" s="36"/>
    </row>
    <row r="7" spans="1:5" s="39" customFormat="1" ht="26.25" customHeight="1" x14ac:dyDescent="0.2">
      <c r="A7" s="34"/>
      <c r="B7" s="37"/>
      <c r="C7" s="150" t="s">
        <v>86</v>
      </c>
      <c r="D7" s="38" t="s">
        <v>79</v>
      </c>
      <c r="E7" s="38" t="s">
        <v>13</v>
      </c>
    </row>
    <row r="8" spans="1:5" x14ac:dyDescent="0.2">
      <c r="B8" s="35" t="s">
        <v>14</v>
      </c>
      <c r="C8" s="150"/>
      <c r="D8" s="40"/>
      <c r="E8" s="40"/>
    </row>
    <row r="9" spans="1:5" x14ac:dyDescent="0.2">
      <c r="B9" s="42" t="s">
        <v>15</v>
      </c>
      <c r="C9" s="153">
        <v>5</v>
      </c>
      <c r="D9" s="43">
        <v>1054746</v>
      </c>
      <c r="E9" s="44">
        <v>695509</v>
      </c>
    </row>
    <row r="10" spans="1:5" x14ac:dyDescent="0.2">
      <c r="B10" s="42" t="s">
        <v>88</v>
      </c>
      <c r="C10" s="153">
        <v>6</v>
      </c>
      <c r="D10" s="43">
        <v>463</v>
      </c>
      <c r="E10" s="44">
        <v>11157</v>
      </c>
    </row>
    <row r="11" spans="1:5" x14ac:dyDescent="0.2">
      <c r="B11" s="42" t="s">
        <v>16</v>
      </c>
      <c r="C11" s="153">
        <v>7</v>
      </c>
      <c r="D11" s="43">
        <v>1131304</v>
      </c>
      <c r="E11" s="44">
        <v>1215990</v>
      </c>
    </row>
    <row r="12" spans="1:5" ht="12" customHeight="1" x14ac:dyDescent="0.2">
      <c r="B12" s="45" t="s">
        <v>89</v>
      </c>
      <c r="C12" s="154">
        <v>8</v>
      </c>
      <c r="D12" s="43">
        <v>170280</v>
      </c>
      <c r="E12" s="44">
        <v>47017</v>
      </c>
    </row>
    <row r="13" spans="1:5" s="48" customFormat="1" x14ac:dyDescent="0.2">
      <c r="A13" s="46"/>
      <c r="B13" s="47" t="s">
        <v>17</v>
      </c>
      <c r="C13" s="155"/>
      <c r="D13" s="43">
        <v>3615</v>
      </c>
      <c r="E13" s="44">
        <v>0</v>
      </c>
    </row>
    <row r="14" spans="1:5" ht="12" customHeight="1" x14ac:dyDescent="0.2">
      <c r="B14" s="3" t="s">
        <v>18</v>
      </c>
      <c r="C14" s="115">
        <v>24</v>
      </c>
      <c r="D14" s="43">
        <v>4605</v>
      </c>
      <c r="E14" s="44">
        <v>404</v>
      </c>
    </row>
    <row r="15" spans="1:5" x14ac:dyDescent="0.2">
      <c r="B15" s="3" t="s">
        <v>19</v>
      </c>
      <c r="C15" s="115">
        <v>9</v>
      </c>
      <c r="D15" s="43">
        <v>32497</v>
      </c>
      <c r="E15" s="44">
        <v>42115</v>
      </c>
    </row>
    <row r="16" spans="1:5" x14ac:dyDescent="0.2">
      <c r="B16" s="49" t="s">
        <v>20</v>
      </c>
      <c r="C16" s="154">
        <v>10</v>
      </c>
      <c r="D16" s="43">
        <v>18535</v>
      </c>
      <c r="E16" s="44">
        <v>23894</v>
      </c>
    </row>
    <row r="17" spans="1:5" s="48" customFormat="1" x14ac:dyDescent="0.2">
      <c r="A17" s="34"/>
      <c r="B17" s="50" t="s">
        <v>21</v>
      </c>
      <c r="C17" s="153">
        <v>11</v>
      </c>
      <c r="D17" s="43">
        <v>26586</v>
      </c>
      <c r="E17" s="44">
        <v>20933</v>
      </c>
    </row>
    <row r="18" spans="1:5" s="54" customFormat="1" ht="13.5" thickBot="1" x14ac:dyDescent="0.25">
      <c r="A18" s="34"/>
      <c r="B18" s="51" t="s">
        <v>22</v>
      </c>
      <c r="C18" s="156"/>
      <c r="D18" s="52">
        <f>SUM(D9:D17)</f>
        <v>2442631</v>
      </c>
      <c r="E18" s="53">
        <f>SUM(E9:E17)</f>
        <v>2057019</v>
      </c>
    </row>
    <row r="19" spans="1:5" ht="13.5" thickTop="1" x14ac:dyDescent="0.2">
      <c r="B19" s="48"/>
      <c r="C19" s="157"/>
      <c r="D19" s="55">
        <v>0</v>
      </c>
      <c r="E19" s="56"/>
    </row>
    <row r="20" spans="1:5" x14ac:dyDescent="0.2">
      <c r="B20" s="51" t="s">
        <v>23</v>
      </c>
      <c r="C20" s="156"/>
      <c r="D20" s="43"/>
      <c r="E20" s="57"/>
    </row>
    <row r="21" spans="1:5" s="48" customFormat="1" x14ac:dyDescent="0.2">
      <c r="A21" s="34"/>
      <c r="B21" s="42" t="s">
        <v>87</v>
      </c>
      <c r="C21" s="153">
        <v>12</v>
      </c>
      <c r="D21" s="43">
        <v>89063</v>
      </c>
      <c r="E21" s="44">
        <v>114400</v>
      </c>
    </row>
    <row r="22" spans="1:5" x14ac:dyDescent="0.2">
      <c r="B22" s="3" t="s">
        <v>24</v>
      </c>
      <c r="C22" s="115">
        <v>13</v>
      </c>
      <c r="D22" s="43">
        <v>892643</v>
      </c>
      <c r="E22" s="44">
        <v>577607</v>
      </c>
    </row>
    <row r="23" spans="1:5" x14ac:dyDescent="0.2">
      <c r="B23" s="3" t="s">
        <v>25</v>
      </c>
      <c r="C23" s="115">
        <v>13</v>
      </c>
      <c r="D23" s="43">
        <v>658499</v>
      </c>
      <c r="E23" s="44">
        <v>437718</v>
      </c>
    </row>
    <row r="24" spans="1:5" ht="13.5" customHeight="1" x14ac:dyDescent="0.2">
      <c r="B24" s="42" t="s">
        <v>26</v>
      </c>
      <c r="C24" s="153">
        <v>14</v>
      </c>
      <c r="D24" s="43">
        <v>317270</v>
      </c>
      <c r="E24" s="44">
        <v>421185</v>
      </c>
    </row>
    <row r="25" spans="1:5" ht="13.5" customHeight="1" x14ac:dyDescent="0.2">
      <c r="B25" s="3" t="s">
        <v>27</v>
      </c>
      <c r="D25" s="43">
        <v>0</v>
      </c>
      <c r="E25" s="44">
        <v>309</v>
      </c>
    </row>
    <row r="26" spans="1:5" ht="13.5" customHeight="1" x14ac:dyDescent="0.2">
      <c r="B26" s="3" t="s">
        <v>28</v>
      </c>
      <c r="C26" s="115">
        <v>15</v>
      </c>
      <c r="D26" s="43">
        <v>269913</v>
      </c>
      <c r="E26" s="44">
        <v>314936</v>
      </c>
    </row>
    <row r="27" spans="1:5" x14ac:dyDescent="0.2">
      <c r="B27" s="42" t="s">
        <v>29</v>
      </c>
      <c r="C27" s="153">
        <v>16</v>
      </c>
      <c r="D27" s="43">
        <v>32589</v>
      </c>
      <c r="E27" s="44">
        <v>28188</v>
      </c>
    </row>
    <row r="28" spans="1:5" s="54" customFormat="1" ht="13.5" thickBot="1" x14ac:dyDescent="0.25">
      <c r="A28" s="34"/>
      <c r="B28" s="54" t="s">
        <v>30</v>
      </c>
      <c r="C28" s="40"/>
      <c r="D28" s="52">
        <f>SUM(D21:D27)</f>
        <v>2259977</v>
      </c>
      <c r="E28" s="53">
        <f>SUM(E21:E27)</f>
        <v>1894343</v>
      </c>
    </row>
    <row r="29" spans="1:5" ht="13.5" thickTop="1" x14ac:dyDescent="0.2">
      <c r="D29" s="58">
        <v>0</v>
      </c>
      <c r="E29" s="59"/>
    </row>
    <row r="30" spans="1:5" x14ac:dyDescent="0.2">
      <c r="B30" s="54" t="s">
        <v>31</v>
      </c>
      <c r="C30" s="40"/>
      <c r="D30" s="43"/>
      <c r="E30" s="44"/>
    </row>
    <row r="31" spans="1:5" x14ac:dyDescent="0.2">
      <c r="B31" s="3" t="s">
        <v>2</v>
      </c>
      <c r="C31" s="115">
        <v>17</v>
      </c>
      <c r="D31" s="43">
        <v>51500.000999999997</v>
      </c>
      <c r="E31" s="44">
        <v>51500</v>
      </c>
    </row>
    <row r="32" spans="1:5" x14ac:dyDescent="0.2">
      <c r="B32" s="42" t="s">
        <v>32</v>
      </c>
      <c r="C32" s="153">
        <v>17</v>
      </c>
      <c r="D32" s="43">
        <v>27714</v>
      </c>
      <c r="E32" s="44">
        <v>23917</v>
      </c>
    </row>
    <row r="33" spans="1:5" x14ac:dyDescent="0.2">
      <c r="B33" s="42" t="s">
        <v>5</v>
      </c>
      <c r="C33" s="153"/>
      <c r="D33" s="43">
        <v>103440</v>
      </c>
      <c r="E33" s="44">
        <v>87259</v>
      </c>
    </row>
    <row r="34" spans="1:5" s="54" customFormat="1" x14ac:dyDescent="0.2">
      <c r="A34" s="34"/>
      <c r="B34" s="54" t="s">
        <v>33</v>
      </c>
      <c r="C34" s="40"/>
      <c r="D34" s="60">
        <f>SUM(D31,D33,D32)</f>
        <v>182654.00099999999</v>
      </c>
      <c r="E34" s="61">
        <f>SUM(E31,E33,E32)</f>
        <v>162676</v>
      </c>
    </row>
    <row r="35" spans="1:5" x14ac:dyDescent="0.2">
      <c r="D35" s="62">
        <v>0</v>
      </c>
      <c r="E35" s="44"/>
    </row>
    <row r="36" spans="1:5" s="54" customFormat="1" ht="13.5" thickBot="1" x14ac:dyDescent="0.25">
      <c r="A36" s="34"/>
      <c r="B36" s="54" t="s">
        <v>34</v>
      </c>
      <c r="C36" s="40"/>
      <c r="D36" s="64">
        <f>D34+D28</f>
        <v>2442631.0010000002</v>
      </c>
      <c r="E36" s="53">
        <f>E34+E28</f>
        <v>2057019</v>
      </c>
    </row>
    <row r="37" spans="1:5" s="67" customFormat="1" ht="15.75" customHeight="1" thickTop="1" x14ac:dyDescent="0.2">
      <c r="A37" s="65"/>
      <c r="B37" s="8" t="s">
        <v>11</v>
      </c>
      <c r="C37" s="158"/>
      <c r="D37" s="66">
        <f>ROUND(D18-D28-D34,0)</f>
        <v>0</v>
      </c>
      <c r="E37" s="66">
        <f>E36-E18</f>
        <v>0</v>
      </c>
    </row>
    <row r="38" spans="1:5" x14ac:dyDescent="0.2"/>
    <row r="39" spans="1:5" x14ac:dyDescent="0.2"/>
    <row r="40" spans="1:5" x14ac:dyDescent="0.2"/>
    <row r="41" spans="1:5" x14ac:dyDescent="0.2"/>
    <row r="42" spans="1:5" x14ac:dyDescent="0.2"/>
    <row r="43" spans="1:5" x14ac:dyDescent="0.2"/>
    <row r="44" spans="1:5" x14ac:dyDescent="0.2"/>
    <row r="45" spans="1:5" x14ac:dyDescent="0.2"/>
    <row r="46" spans="1:5" x14ac:dyDescent="0.2"/>
    <row r="47" spans="1:5" x14ac:dyDescent="0.2"/>
    <row r="48" spans="1:5"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sheetData>
  <pageMargins left="0.70866141732283472" right="0.7086614173228347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03"/>
  <sheetViews>
    <sheetView showGridLines="0" zoomScaleNormal="100" zoomScaleSheetLayoutView="85" workbookViewId="0">
      <selection activeCell="C8" sqref="C8"/>
    </sheetView>
  </sheetViews>
  <sheetFormatPr defaultColWidth="9.140625" defaultRowHeight="12.75" zeroHeight="1" x14ac:dyDescent="0.2"/>
  <cols>
    <col min="1" max="1" width="3" style="114" customWidth="1"/>
    <col min="2" max="2" width="69.85546875" style="42" customWidth="1"/>
    <col min="3" max="3" width="11.7109375" style="153" customWidth="1"/>
    <col min="4" max="4" width="23.140625" style="115" customWidth="1"/>
    <col min="5" max="5" width="19" style="116" customWidth="1"/>
    <col min="6" max="16384" width="9.140625" style="41"/>
  </cols>
  <sheetData>
    <row r="1" spans="1:5" x14ac:dyDescent="0.2"/>
    <row r="2" spans="1:5" x14ac:dyDescent="0.2">
      <c r="B2" s="1" t="s">
        <v>0</v>
      </c>
      <c r="C2" s="149"/>
    </row>
    <row r="3" spans="1:5" ht="25.5" x14ac:dyDescent="0.2">
      <c r="B3" s="35" t="s">
        <v>35</v>
      </c>
      <c r="C3" s="150"/>
    </row>
    <row r="4" spans="1:5" x14ac:dyDescent="0.2">
      <c r="B4" s="113" t="s">
        <v>81</v>
      </c>
      <c r="C4" s="151"/>
    </row>
    <row r="5" spans="1:5" ht="28.5" customHeight="1" x14ac:dyDescent="0.2">
      <c r="D5" s="117"/>
    </row>
    <row r="6" spans="1:5" x14ac:dyDescent="0.2">
      <c r="D6" s="117"/>
    </row>
    <row r="7" spans="1:5" s="118" customFormat="1" ht="40.5" customHeight="1" x14ac:dyDescent="0.2">
      <c r="A7" s="34"/>
      <c r="B7" s="36"/>
      <c r="C7" s="152"/>
      <c r="D7" s="183" t="s">
        <v>80</v>
      </c>
      <c r="E7" s="183"/>
    </row>
    <row r="8" spans="1:5" s="118" customFormat="1" ht="41.25" customHeight="1" x14ac:dyDescent="0.2">
      <c r="A8" s="119"/>
      <c r="B8" s="120"/>
      <c r="C8" s="150" t="s">
        <v>86</v>
      </c>
      <c r="D8" s="121" t="s">
        <v>37</v>
      </c>
      <c r="E8" s="121" t="s">
        <v>38</v>
      </c>
    </row>
    <row r="9" spans="1:5" x14ac:dyDescent="0.2">
      <c r="B9" s="42" t="s">
        <v>90</v>
      </c>
      <c r="C9" s="153">
        <v>18</v>
      </c>
      <c r="D9" s="122">
        <v>347664</v>
      </c>
      <c r="E9" s="122">
        <v>262888</v>
      </c>
    </row>
    <row r="10" spans="1:5" s="125" customFormat="1" x14ac:dyDescent="0.2">
      <c r="A10" s="114"/>
      <c r="B10" s="42" t="s">
        <v>39</v>
      </c>
      <c r="C10" s="153">
        <v>18</v>
      </c>
      <c r="D10" s="124">
        <v>-214086.15599999999</v>
      </c>
      <c r="E10" s="124">
        <v>-169916</v>
      </c>
    </row>
    <row r="11" spans="1:5" s="125" customFormat="1" x14ac:dyDescent="0.2">
      <c r="A11" s="114"/>
      <c r="B11" s="126" t="s">
        <v>40</v>
      </c>
      <c r="C11" s="159"/>
      <c r="D11" s="127">
        <f>D9+D10</f>
        <v>133577.84400000001</v>
      </c>
      <c r="E11" s="123">
        <f>E9+E10</f>
        <v>92972</v>
      </c>
    </row>
    <row r="12" spans="1:5" x14ac:dyDescent="0.2">
      <c r="D12" s="123"/>
      <c r="E12" s="123"/>
    </row>
    <row r="13" spans="1:5" x14ac:dyDescent="0.2">
      <c r="B13" s="42" t="s">
        <v>91</v>
      </c>
      <c r="C13" s="153">
        <v>23</v>
      </c>
      <c r="D13" s="124">
        <v>-48514</v>
      </c>
      <c r="E13" s="124">
        <v>-4691</v>
      </c>
    </row>
    <row r="14" spans="1:5" s="125" customFormat="1" ht="33.75" customHeight="1" x14ac:dyDescent="0.2">
      <c r="A14" s="114"/>
      <c r="B14" s="126" t="s">
        <v>92</v>
      </c>
      <c r="C14" s="159"/>
      <c r="D14" s="128">
        <f>D11+D13</f>
        <v>85063.844000000012</v>
      </c>
      <c r="E14" s="124">
        <f>E11+E13</f>
        <v>88281</v>
      </c>
    </row>
    <row r="15" spans="1:5" x14ac:dyDescent="0.2">
      <c r="D15" s="123"/>
      <c r="E15" s="123"/>
    </row>
    <row r="16" spans="1:5" x14ac:dyDescent="0.2">
      <c r="B16" s="42" t="s">
        <v>41</v>
      </c>
      <c r="C16" s="153">
        <v>19</v>
      </c>
      <c r="D16" s="123">
        <v>20187</v>
      </c>
      <c r="E16" s="123">
        <v>9811</v>
      </c>
    </row>
    <row r="17" spans="1:5" s="63" customFormat="1" x14ac:dyDescent="0.2">
      <c r="A17" s="114"/>
      <c r="B17" s="47" t="s">
        <v>42</v>
      </c>
      <c r="C17" s="155">
        <v>19</v>
      </c>
      <c r="D17" s="123">
        <v>-15093</v>
      </c>
      <c r="E17" s="123">
        <v>-6404</v>
      </c>
    </row>
    <row r="18" spans="1:5" s="63" customFormat="1" ht="25.5" customHeight="1" x14ac:dyDescent="0.2">
      <c r="A18" s="114"/>
      <c r="B18" s="45" t="s">
        <v>93</v>
      </c>
      <c r="C18" s="154"/>
      <c r="D18" s="123">
        <v>53</v>
      </c>
      <c r="E18" s="123">
        <v>-42</v>
      </c>
    </row>
    <row r="19" spans="1:5" s="63" customFormat="1" x14ac:dyDescent="0.2">
      <c r="A19" s="114"/>
      <c r="B19" s="47" t="s">
        <v>94</v>
      </c>
      <c r="C19" s="155"/>
      <c r="D19" s="123"/>
      <c r="E19" s="123"/>
    </row>
    <row r="20" spans="1:5" s="63" customFormat="1" x14ac:dyDescent="0.2">
      <c r="A20" s="114"/>
      <c r="B20" s="129" t="s">
        <v>43</v>
      </c>
      <c r="C20" s="160">
        <v>20</v>
      </c>
      <c r="D20" s="123">
        <v>20601</v>
      </c>
      <c r="E20" s="123">
        <v>17976</v>
      </c>
    </row>
    <row r="21" spans="1:5" s="63" customFormat="1" x14ac:dyDescent="0.2">
      <c r="A21" s="114"/>
      <c r="B21" s="129" t="s">
        <v>44</v>
      </c>
      <c r="C21" s="160">
        <v>20</v>
      </c>
      <c r="D21" s="123">
        <v>-1775</v>
      </c>
      <c r="E21" s="123">
        <v>-367</v>
      </c>
    </row>
    <row r="22" spans="1:5" s="63" customFormat="1" x14ac:dyDescent="0.2">
      <c r="A22" s="114"/>
      <c r="B22" s="129" t="s">
        <v>95</v>
      </c>
      <c r="C22" s="160">
        <v>21</v>
      </c>
      <c r="D22" s="123">
        <v>1149</v>
      </c>
      <c r="E22" s="123">
        <v>1606</v>
      </c>
    </row>
    <row r="23" spans="1:5" s="63" customFormat="1" x14ac:dyDescent="0.2">
      <c r="A23" s="114"/>
      <c r="B23" s="47" t="s">
        <v>96</v>
      </c>
      <c r="C23" s="155"/>
      <c r="D23" s="124">
        <v>7524</v>
      </c>
      <c r="E23" s="124">
        <v>5402</v>
      </c>
    </row>
    <row r="24" spans="1:5" s="125" customFormat="1" x14ac:dyDescent="0.2">
      <c r="A24" s="114"/>
      <c r="B24" s="130" t="s">
        <v>45</v>
      </c>
      <c r="C24" s="161"/>
      <c r="D24" s="131">
        <f>SUM(D14:D23)</f>
        <v>117709.84400000001</v>
      </c>
      <c r="E24" s="132">
        <f>SUM(E14:E23)</f>
        <v>116263</v>
      </c>
    </row>
    <row r="25" spans="1:5" x14ac:dyDescent="0.2">
      <c r="B25" s="133"/>
      <c r="C25" s="112"/>
      <c r="D25" s="123"/>
      <c r="E25" s="123"/>
    </row>
    <row r="26" spans="1:5" x14ac:dyDescent="0.2">
      <c r="B26" s="133" t="s">
        <v>46</v>
      </c>
      <c r="C26" s="112">
        <v>22</v>
      </c>
      <c r="D26" s="123">
        <v>-110869</v>
      </c>
      <c r="E26" s="123">
        <v>-79754</v>
      </c>
    </row>
    <row r="27" spans="1:5" x14ac:dyDescent="0.2">
      <c r="B27" s="133" t="s">
        <v>97</v>
      </c>
      <c r="C27" s="112">
        <v>11</v>
      </c>
      <c r="D27" s="124">
        <v>-1067</v>
      </c>
      <c r="E27" s="124">
        <v>-2606</v>
      </c>
    </row>
    <row r="28" spans="1:5" s="125" customFormat="1" ht="25.5" x14ac:dyDescent="0.2">
      <c r="A28" s="114"/>
      <c r="B28" s="130" t="s">
        <v>47</v>
      </c>
      <c r="C28" s="161"/>
      <c r="D28" s="131">
        <f>SUM(D26:D27,D24)</f>
        <v>5773.8440000000119</v>
      </c>
      <c r="E28" s="132">
        <f>SUM(E26:E27,E24)</f>
        <v>33903</v>
      </c>
    </row>
    <row r="29" spans="1:5" x14ac:dyDescent="0.2">
      <c r="B29" s="133" t="s">
        <v>98</v>
      </c>
      <c r="C29" s="112">
        <v>24</v>
      </c>
      <c r="D29" s="134">
        <v>10407</v>
      </c>
      <c r="E29" s="134">
        <v>-4941</v>
      </c>
    </row>
    <row r="30" spans="1:5" x14ac:dyDescent="0.2">
      <c r="B30" s="130" t="s">
        <v>99</v>
      </c>
      <c r="C30" s="161"/>
      <c r="D30" s="135">
        <f>D28+D29</f>
        <v>16180.844000000012</v>
      </c>
      <c r="E30" s="134">
        <f>E28+E29</f>
        <v>28962</v>
      </c>
    </row>
    <row r="31" spans="1:5" x14ac:dyDescent="0.2">
      <c r="B31" s="136"/>
      <c r="C31" s="162"/>
      <c r="D31" s="123">
        <f>ROUND(D30-Ф4!F14,0)</f>
        <v>0</v>
      </c>
      <c r="E31" s="123"/>
    </row>
    <row r="32" spans="1:5" x14ac:dyDescent="0.2">
      <c r="B32" s="137" t="s">
        <v>48</v>
      </c>
      <c r="C32" s="163"/>
      <c r="D32" s="123"/>
      <c r="E32" s="123"/>
    </row>
    <row r="33" spans="1:5" s="69" customFormat="1" ht="25.5" x14ac:dyDescent="0.2">
      <c r="A33" s="138"/>
      <c r="B33" s="139" t="s">
        <v>49</v>
      </c>
      <c r="C33" s="164"/>
      <c r="D33" s="140">
        <v>-0.52999999998792191</v>
      </c>
      <c r="E33" s="123"/>
    </row>
    <row r="34" spans="1:5" s="68" customFormat="1" ht="25.5" x14ac:dyDescent="0.2">
      <c r="A34" s="141"/>
      <c r="B34" s="142" t="s">
        <v>50</v>
      </c>
      <c r="C34" s="165"/>
      <c r="D34" s="123">
        <v>3782</v>
      </c>
      <c r="E34" s="123">
        <f>-19</f>
        <v>-19</v>
      </c>
    </row>
    <row r="35" spans="1:5" s="68" customFormat="1" ht="25.5" x14ac:dyDescent="0.2">
      <c r="A35" s="141"/>
      <c r="B35" s="142" t="s">
        <v>51</v>
      </c>
      <c r="C35" s="165"/>
      <c r="D35" s="123">
        <v>15</v>
      </c>
      <c r="E35" s="123">
        <v>28</v>
      </c>
    </row>
    <row r="36" spans="1:5" s="68" customFormat="1" x14ac:dyDescent="0.2">
      <c r="A36" s="141"/>
      <c r="B36" s="142" t="s">
        <v>100</v>
      </c>
      <c r="C36" s="165"/>
      <c r="D36" s="135">
        <f>SUM(D34:D35)</f>
        <v>3797</v>
      </c>
      <c r="E36" s="134">
        <f>SUM(E34:E35)</f>
        <v>9</v>
      </c>
    </row>
    <row r="37" spans="1:5" s="68" customFormat="1" ht="13.5" thickBot="1" x14ac:dyDescent="0.25">
      <c r="A37" s="141"/>
      <c r="B37" s="143" t="s">
        <v>101</v>
      </c>
      <c r="C37" s="166"/>
      <c r="D37" s="144">
        <f>D36+D30</f>
        <v>19977.844000000012</v>
      </c>
      <c r="E37" s="145">
        <f>E36+E30</f>
        <v>28971</v>
      </c>
    </row>
    <row r="38" spans="1:5" s="68" customFormat="1" ht="13.5" thickTop="1" x14ac:dyDescent="0.2">
      <c r="A38" s="141"/>
      <c r="B38" s="143"/>
      <c r="C38" s="166"/>
      <c r="D38" s="127">
        <f>ROUND(D37-Ф4!G16,0)</f>
        <v>0</v>
      </c>
      <c r="E38" s="127"/>
    </row>
    <row r="39" spans="1:5" x14ac:dyDescent="0.2">
      <c r="B39" s="4"/>
      <c r="C39" s="167"/>
      <c r="D39" s="146"/>
      <c r="E39" s="147"/>
    </row>
    <row r="40" spans="1:5" x14ac:dyDescent="0.2"/>
    <row r="41" spans="1:5" x14ac:dyDescent="0.2"/>
    <row r="42" spans="1:5" x14ac:dyDescent="0.2"/>
    <row r="43" spans="1:5" x14ac:dyDescent="0.2"/>
    <row r="44" spans="1:5" x14ac:dyDescent="0.2"/>
    <row r="45" spans="1:5" x14ac:dyDescent="0.2"/>
    <row r="46" spans="1:5" x14ac:dyDescent="0.2"/>
    <row r="47" spans="1:5" x14ac:dyDescent="0.2"/>
    <row r="48" spans="1:5"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sheetData>
  <mergeCells count="1">
    <mergeCell ref="D7:E7"/>
  </mergeCells>
  <pageMargins left="0.59055118110236227" right="0.39370078740157483" top="0.74803149606299213" bottom="0.74803149606299213"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3"/>
  <sheetViews>
    <sheetView showGridLines="0" topLeftCell="A4" zoomScale="50" zoomScaleNormal="55" zoomScaleSheetLayoutView="80" workbookViewId="0">
      <pane xSplit="1" ySplit="6" topLeftCell="B19" activePane="bottomRight" state="frozen"/>
      <selection activeCell="C41" sqref="C41"/>
      <selection pane="topRight" activeCell="C41" sqref="C41"/>
      <selection pane="bottomLeft" activeCell="C41" sqref="C41"/>
      <selection pane="bottomRight" activeCell="A42" sqref="A42"/>
    </sheetView>
  </sheetViews>
  <sheetFormatPr defaultRowHeight="21" x14ac:dyDescent="0.35"/>
  <cols>
    <col min="1" max="1" width="139" style="71" customWidth="1"/>
    <col min="2" max="2" width="20.7109375" style="168" customWidth="1"/>
    <col min="3" max="3" width="28.7109375" style="71" customWidth="1"/>
    <col min="4" max="4" width="22.7109375" style="73" customWidth="1"/>
    <col min="5" max="16384" width="9.140625" style="71"/>
  </cols>
  <sheetData>
    <row r="1" spans="1:4" x14ac:dyDescent="0.35">
      <c r="D1" s="72"/>
    </row>
    <row r="4" spans="1:4" x14ac:dyDescent="0.35">
      <c r="A4" s="74" t="s">
        <v>83</v>
      </c>
      <c r="B4" s="169"/>
      <c r="C4" s="75"/>
    </row>
    <row r="5" spans="1:4" ht="26.25" customHeight="1" x14ac:dyDescent="0.35">
      <c r="A5" s="74" t="s">
        <v>52</v>
      </c>
      <c r="B5" s="169"/>
      <c r="C5" s="75"/>
    </row>
    <row r="6" spans="1:4" x14ac:dyDescent="0.35">
      <c r="A6" s="76" t="s">
        <v>36</v>
      </c>
      <c r="B6" s="170"/>
      <c r="C6" s="75"/>
    </row>
    <row r="7" spans="1:4" ht="39" customHeight="1" x14ac:dyDescent="0.35">
      <c r="A7" s="75"/>
      <c r="B7" s="171"/>
      <c r="C7" s="184" t="str">
        <f>Ф2!D7</f>
        <v>За двенадцать месяца, закончившихся 31 декабря</v>
      </c>
      <c r="D7" s="184"/>
    </row>
    <row r="8" spans="1:4" ht="38.25" customHeight="1" x14ac:dyDescent="0.35">
      <c r="A8" s="75"/>
      <c r="B8" s="172" t="s">
        <v>86</v>
      </c>
      <c r="C8" s="78" t="s">
        <v>53</v>
      </c>
      <c r="D8" s="78" t="s">
        <v>54</v>
      </c>
    </row>
    <row r="9" spans="1:4" s="81" customFormat="1" x14ac:dyDescent="0.35">
      <c r="A9" s="79"/>
      <c r="B9" s="173"/>
      <c r="C9" s="80"/>
      <c r="D9" s="80"/>
    </row>
    <row r="10" spans="1:4" s="70" customFormat="1" x14ac:dyDescent="0.35">
      <c r="A10" s="84" t="s">
        <v>55</v>
      </c>
      <c r="B10" s="174"/>
      <c r="C10" s="85"/>
      <c r="D10" s="83"/>
    </row>
    <row r="11" spans="1:4" s="70" customFormat="1" x14ac:dyDescent="0.35">
      <c r="A11" s="82" t="s">
        <v>56</v>
      </c>
      <c r="B11" s="172"/>
      <c r="C11" s="86">
        <v>342943</v>
      </c>
      <c r="D11" s="87">
        <v>262834</v>
      </c>
    </row>
    <row r="12" spans="1:4" x14ac:dyDescent="0.35">
      <c r="A12" s="82" t="s">
        <v>57</v>
      </c>
      <c r="B12" s="172"/>
      <c r="C12" s="86">
        <v>-212634</v>
      </c>
      <c r="D12" s="87">
        <v>-131495</v>
      </c>
    </row>
    <row r="13" spans="1:4" s="70" customFormat="1" x14ac:dyDescent="0.35">
      <c r="A13" s="82" t="s">
        <v>58</v>
      </c>
      <c r="B13" s="172"/>
      <c r="C13" s="86">
        <v>19777</v>
      </c>
      <c r="D13" s="87">
        <v>9934</v>
      </c>
    </row>
    <row r="14" spans="1:4" s="70" customFormat="1" ht="18.75" customHeight="1" x14ac:dyDescent="0.35">
      <c r="A14" s="82" t="s">
        <v>59</v>
      </c>
      <c r="B14" s="172"/>
      <c r="C14" s="86">
        <v>-15093</v>
      </c>
      <c r="D14" s="87">
        <v>-6404</v>
      </c>
    </row>
    <row r="15" spans="1:4" s="70" customFormat="1" ht="18.75" customHeight="1" x14ac:dyDescent="0.35">
      <c r="A15" s="88" t="s">
        <v>102</v>
      </c>
      <c r="B15" s="175"/>
      <c r="C15" s="86">
        <v>20601</v>
      </c>
      <c r="D15" s="87">
        <v>17976</v>
      </c>
    </row>
    <row r="16" spans="1:4" s="70" customFormat="1" ht="18.75" customHeight="1" x14ac:dyDescent="0.35">
      <c r="A16" s="88" t="s">
        <v>103</v>
      </c>
      <c r="B16" s="175"/>
      <c r="C16" s="86">
        <v>1149</v>
      </c>
      <c r="D16" s="87">
        <v>1606</v>
      </c>
    </row>
    <row r="17" spans="1:5" s="70" customFormat="1" ht="18.75" customHeight="1" x14ac:dyDescent="0.35">
      <c r="A17" s="82" t="s">
        <v>60</v>
      </c>
      <c r="B17" s="172"/>
      <c r="C17" s="86">
        <v>5896</v>
      </c>
      <c r="D17" s="87">
        <v>5405</v>
      </c>
    </row>
    <row r="18" spans="1:5" s="70" customFormat="1" ht="18.75" customHeight="1" x14ac:dyDescent="0.35">
      <c r="A18" s="82" t="s">
        <v>61</v>
      </c>
      <c r="B18" s="172"/>
      <c r="C18" s="86">
        <v>-78755</v>
      </c>
      <c r="D18" s="87">
        <v>-65613</v>
      </c>
      <c r="E18" s="71"/>
    </row>
    <row r="19" spans="1:5" s="70" customFormat="1" ht="42" customHeight="1" x14ac:dyDescent="0.35">
      <c r="A19" s="89" t="s">
        <v>62</v>
      </c>
      <c r="B19" s="176"/>
      <c r="C19" s="90">
        <f>SUM(C10:C18)</f>
        <v>83884</v>
      </c>
      <c r="D19" s="91">
        <f>SUM(D10:D18)</f>
        <v>94243</v>
      </c>
      <c r="E19" s="71"/>
    </row>
    <row r="20" spans="1:5" x14ac:dyDescent="0.35">
      <c r="A20" s="92"/>
      <c r="B20" s="177"/>
      <c r="C20" s="93"/>
      <c r="D20" s="94"/>
    </row>
    <row r="21" spans="1:5" x14ac:dyDescent="0.35">
      <c r="A21" s="95" t="s">
        <v>63</v>
      </c>
      <c r="B21" s="178"/>
      <c r="C21" s="96"/>
      <c r="D21" s="97"/>
      <c r="E21" s="70"/>
    </row>
    <row r="22" spans="1:5" x14ac:dyDescent="0.35">
      <c r="A22" s="98" t="s">
        <v>88</v>
      </c>
      <c r="B22" s="171"/>
      <c r="C22" s="86">
        <v>10694</v>
      </c>
      <c r="D22" s="87">
        <v>-11157</v>
      </c>
      <c r="E22" s="70"/>
    </row>
    <row r="23" spans="1:5" x14ac:dyDescent="0.35">
      <c r="A23" s="98" t="s">
        <v>16</v>
      </c>
      <c r="B23" s="171"/>
      <c r="C23" s="86">
        <v>41505</v>
      </c>
      <c r="D23" s="87">
        <v>-52387</v>
      </c>
      <c r="E23" s="70"/>
    </row>
    <row r="24" spans="1:5" x14ac:dyDescent="0.35">
      <c r="A24" s="98" t="s">
        <v>21</v>
      </c>
      <c r="B24" s="171"/>
      <c r="C24" s="86">
        <v>-214</v>
      </c>
      <c r="D24" s="87">
        <v>-4687</v>
      </c>
      <c r="E24" s="70"/>
    </row>
    <row r="25" spans="1:5" x14ac:dyDescent="0.35">
      <c r="A25" s="95" t="s">
        <v>64</v>
      </c>
      <c r="B25" s="178"/>
      <c r="C25" s="87"/>
      <c r="D25" s="87"/>
      <c r="E25" s="70"/>
    </row>
    <row r="26" spans="1:5" s="70" customFormat="1" x14ac:dyDescent="0.35">
      <c r="A26" s="98" t="s">
        <v>87</v>
      </c>
      <c r="B26" s="171"/>
      <c r="C26" s="86">
        <v>-26930</v>
      </c>
      <c r="D26" s="87">
        <v>14460</v>
      </c>
    </row>
    <row r="27" spans="1:5" s="70" customFormat="1" x14ac:dyDescent="0.35">
      <c r="A27" s="98" t="s">
        <v>84</v>
      </c>
      <c r="B27" s="171"/>
      <c r="C27" s="86">
        <v>510075</v>
      </c>
      <c r="D27" s="87">
        <v>-63753</v>
      </c>
    </row>
    <row r="28" spans="1:5" s="70" customFormat="1" x14ac:dyDescent="0.35">
      <c r="A28" s="98" t="s">
        <v>28</v>
      </c>
      <c r="B28" s="171"/>
      <c r="C28" s="86">
        <v>-45023</v>
      </c>
      <c r="D28" s="87">
        <v>-41085</v>
      </c>
    </row>
    <row r="29" spans="1:5" s="70" customFormat="1" x14ac:dyDescent="0.35">
      <c r="A29" s="98" t="s">
        <v>29</v>
      </c>
      <c r="B29" s="171"/>
      <c r="C29" s="96">
        <v>172</v>
      </c>
      <c r="D29" s="87">
        <v>1640</v>
      </c>
    </row>
    <row r="30" spans="1:5" s="70" customFormat="1" x14ac:dyDescent="0.35">
      <c r="A30" s="98"/>
      <c r="B30" s="171"/>
      <c r="C30" s="97"/>
      <c r="D30" s="97"/>
    </row>
    <row r="31" spans="1:5" s="70" customFormat="1" ht="42" x14ac:dyDescent="0.35">
      <c r="A31" s="99" t="s">
        <v>104</v>
      </c>
      <c r="B31" s="179"/>
      <c r="C31" s="100">
        <f>SUM(C26:C29)+SUM(C19:C24)</f>
        <v>574163</v>
      </c>
      <c r="D31" s="101">
        <f>SUM(D19:D29)</f>
        <v>-62726</v>
      </c>
    </row>
    <row r="32" spans="1:5" s="70" customFormat="1" x14ac:dyDescent="0.35">
      <c r="A32" s="98" t="s">
        <v>65</v>
      </c>
      <c r="B32" s="171"/>
      <c r="C32" s="86">
        <v>-3680</v>
      </c>
      <c r="D32" s="87">
        <v>-6262</v>
      </c>
    </row>
    <row r="33" spans="1:5" s="70" customFormat="1" x14ac:dyDescent="0.35">
      <c r="A33" s="92" t="s">
        <v>105</v>
      </c>
      <c r="B33" s="177"/>
      <c r="C33" s="90">
        <f>SUM(C19:C24)+SUM(C26:C29)+SUM(C32:C32)</f>
        <v>570483</v>
      </c>
      <c r="D33" s="91">
        <f>SUM(D19:D24)+SUM(D26:D29)+SUM(D32:D32)</f>
        <v>-68988</v>
      </c>
    </row>
    <row r="34" spans="1:5" s="70" customFormat="1" x14ac:dyDescent="0.35">
      <c r="A34" s="75"/>
      <c r="B34" s="171"/>
      <c r="C34" s="102"/>
      <c r="D34" s="103"/>
    </row>
    <row r="35" spans="1:5" s="70" customFormat="1" x14ac:dyDescent="0.35">
      <c r="A35" s="92" t="s">
        <v>66</v>
      </c>
      <c r="B35" s="177"/>
      <c r="C35" s="86"/>
      <c r="D35" s="87"/>
    </row>
    <row r="36" spans="1:5" s="70" customFormat="1" x14ac:dyDescent="0.35">
      <c r="A36" s="98" t="s">
        <v>67</v>
      </c>
      <c r="B36" s="171"/>
      <c r="C36" s="86">
        <v>-1283</v>
      </c>
      <c r="D36" s="87">
        <v>-4044</v>
      </c>
    </row>
    <row r="37" spans="1:5" s="70" customFormat="1" x14ac:dyDescent="0.35">
      <c r="A37" s="98" t="s">
        <v>68</v>
      </c>
      <c r="B37" s="171"/>
      <c r="C37" s="86">
        <v>-10273</v>
      </c>
      <c r="D37" s="87">
        <v>-11119</v>
      </c>
    </row>
    <row r="38" spans="1:5" x14ac:dyDescent="0.35">
      <c r="A38" s="104" t="s">
        <v>69</v>
      </c>
      <c r="B38" s="180">
        <v>8</v>
      </c>
      <c r="C38" s="86">
        <v>-190960</v>
      </c>
      <c r="D38" s="87">
        <v>-1837250</v>
      </c>
      <c r="E38" s="70"/>
    </row>
    <row r="39" spans="1:5" s="70" customFormat="1" x14ac:dyDescent="0.35">
      <c r="A39" s="104" t="s">
        <v>70</v>
      </c>
      <c r="B39" s="180">
        <v>8</v>
      </c>
      <c r="C39" s="86">
        <v>77763</v>
      </c>
      <c r="D39" s="87">
        <v>1795411</v>
      </c>
    </row>
    <row r="40" spans="1:5" s="70" customFormat="1" collapsed="1" x14ac:dyDescent="0.35">
      <c r="A40" s="92" t="s">
        <v>106</v>
      </c>
      <c r="B40" s="177"/>
      <c r="C40" s="90">
        <f>SUM(C36:C39)</f>
        <v>-124753</v>
      </c>
      <c r="D40" s="91">
        <f>SUM(D36:D39)</f>
        <v>-57002</v>
      </c>
    </row>
    <row r="41" spans="1:5" s="70" customFormat="1" x14ac:dyDescent="0.35">
      <c r="A41" s="105"/>
      <c r="B41" s="181"/>
      <c r="C41" s="106"/>
      <c r="D41" s="107"/>
    </row>
    <row r="42" spans="1:5" s="70" customFormat="1" ht="21" customHeight="1" x14ac:dyDescent="0.35">
      <c r="A42" s="92" t="s">
        <v>71</v>
      </c>
      <c r="B42" s="177"/>
      <c r="C42" s="96"/>
      <c r="D42" s="97"/>
    </row>
    <row r="43" spans="1:5" x14ac:dyDescent="0.35">
      <c r="A43" s="98" t="s">
        <v>73</v>
      </c>
      <c r="B43" s="171">
        <v>16</v>
      </c>
      <c r="C43" s="86">
        <v>-2202</v>
      </c>
      <c r="D43" s="97">
        <v>-2432</v>
      </c>
    </row>
    <row r="44" spans="1:5" x14ac:dyDescent="0.35">
      <c r="A44" s="98" t="s">
        <v>85</v>
      </c>
      <c r="B44" s="171">
        <v>14</v>
      </c>
      <c r="C44" s="86">
        <v>300000</v>
      </c>
      <c r="D44" s="97">
        <v>400895</v>
      </c>
    </row>
    <row r="45" spans="1:5" x14ac:dyDescent="0.35">
      <c r="A45" s="98" t="s">
        <v>72</v>
      </c>
      <c r="B45" s="171">
        <v>14</v>
      </c>
      <c r="C45" s="86">
        <v>-400000</v>
      </c>
      <c r="D45" s="97">
        <v>0</v>
      </c>
    </row>
    <row r="46" spans="1:5" x14ac:dyDescent="0.35">
      <c r="A46" s="98"/>
      <c r="B46" s="171"/>
      <c r="C46" s="86"/>
      <c r="D46" s="97"/>
    </row>
    <row r="47" spans="1:5" x14ac:dyDescent="0.35">
      <c r="A47" s="92" t="s">
        <v>74</v>
      </c>
      <c r="B47" s="177"/>
      <c r="C47" s="90">
        <f>SUM(C43:C45)</f>
        <v>-102202</v>
      </c>
      <c r="D47" s="90">
        <f>SUM(D43:D45)</f>
        <v>398463</v>
      </c>
    </row>
    <row r="48" spans="1:5" ht="18.75" customHeight="1" collapsed="1" x14ac:dyDescent="0.35">
      <c r="A48" s="104" t="s">
        <v>75</v>
      </c>
      <c r="B48" s="180"/>
      <c r="C48" s="96">
        <v>15709</v>
      </c>
      <c r="D48" s="97">
        <v>1217</v>
      </c>
    </row>
    <row r="49" spans="1:4" x14ac:dyDescent="0.35">
      <c r="A49" s="108" t="s">
        <v>76</v>
      </c>
      <c r="B49" s="177"/>
      <c r="C49" s="90">
        <f>C48+C47+C40+C33</f>
        <v>359237</v>
      </c>
      <c r="D49" s="91">
        <f>D48+D47+D40+D33</f>
        <v>273690</v>
      </c>
    </row>
    <row r="50" spans="1:4" x14ac:dyDescent="0.35">
      <c r="A50" s="108" t="s">
        <v>77</v>
      </c>
      <c r="B50" s="177"/>
      <c r="C50" s="96">
        <v>695509</v>
      </c>
      <c r="D50" s="97">
        <v>421819</v>
      </c>
    </row>
    <row r="51" spans="1:4" ht="21.75" thickBot="1" x14ac:dyDescent="0.4">
      <c r="A51" s="108" t="s">
        <v>78</v>
      </c>
      <c r="B51" s="177">
        <v>5</v>
      </c>
      <c r="C51" s="109">
        <f>C49+C50</f>
        <v>1054746</v>
      </c>
      <c r="D51" s="110">
        <f>D49+D50</f>
        <v>695509</v>
      </c>
    </row>
    <row r="52" spans="1:4" ht="21.75" thickTop="1" x14ac:dyDescent="0.35">
      <c r="A52" s="111" t="s">
        <v>11</v>
      </c>
      <c r="B52" s="182"/>
      <c r="C52" s="148">
        <f>C51-Ф1!D9</f>
        <v>0</v>
      </c>
      <c r="D52" s="148">
        <f>D51-Ф1!E9</f>
        <v>0</v>
      </c>
    </row>
    <row r="53" spans="1:4" ht="21" customHeight="1" x14ac:dyDescent="0.35">
      <c r="A53" s="75"/>
      <c r="B53" s="171"/>
      <c r="C53" s="77"/>
      <c r="D53" s="75"/>
    </row>
  </sheetData>
  <mergeCells count="1">
    <mergeCell ref="C7:D7"/>
  </mergeCells>
  <dataValidations count="1">
    <dataValidation type="list" allowBlank="1" showInputMessage="1" showErrorMessage="1" sqref="D1">
      <formula1>#REF!</formula1>
    </dataValidation>
  </dataValidations>
  <pageMargins left="1" right="1" top="1" bottom="1" header="0.5" footer="0.5"/>
  <pageSetup paperSize="9" scale="50" fitToHeight="0"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H19"/>
  <sheetViews>
    <sheetView showGridLines="0" tabSelected="1" zoomScaleNormal="100" zoomScaleSheetLayoutView="100" workbookViewId="0">
      <selection activeCell="B16" sqref="B16"/>
    </sheetView>
  </sheetViews>
  <sheetFormatPr defaultRowHeight="12.75" x14ac:dyDescent="0.2"/>
  <cols>
    <col min="1" max="1" width="2.85546875" style="3" customWidth="1"/>
    <col min="2" max="2" width="42" style="3" customWidth="1"/>
    <col min="3" max="6" width="19.85546875" style="2" customWidth="1"/>
    <col min="7" max="7" width="20.140625" style="2" customWidth="1"/>
    <col min="8" max="8" width="13.42578125" style="3" customWidth="1"/>
    <col min="9" max="16384" width="9.140625" style="3"/>
  </cols>
  <sheetData>
    <row r="2" spans="2:8" x14ac:dyDescent="0.2">
      <c r="B2" s="1" t="s">
        <v>0</v>
      </c>
    </row>
    <row r="3" spans="2:8" x14ac:dyDescent="0.2">
      <c r="B3" s="1" t="s">
        <v>1</v>
      </c>
    </row>
    <row r="4" spans="2:8" x14ac:dyDescent="0.2">
      <c r="B4" s="113" t="s">
        <v>81</v>
      </c>
    </row>
    <row r="5" spans="2:8" x14ac:dyDescent="0.2">
      <c r="B5" s="5"/>
      <c r="C5" s="6"/>
      <c r="D5" s="185"/>
      <c r="E5" s="186"/>
      <c r="F5" s="6"/>
      <c r="G5" s="6"/>
      <c r="H5" s="4"/>
    </row>
    <row r="6" spans="2:8" ht="25.5" x14ac:dyDescent="0.2">
      <c r="B6" s="5"/>
      <c r="C6" s="7" t="s">
        <v>2</v>
      </c>
      <c r="D6" s="7" t="s">
        <v>3</v>
      </c>
      <c r="E6" s="7" t="s">
        <v>4</v>
      </c>
      <c r="F6" s="7" t="s">
        <v>5</v>
      </c>
      <c r="G6" s="7" t="s">
        <v>6</v>
      </c>
      <c r="H6" s="8"/>
    </row>
    <row r="7" spans="2:8" x14ac:dyDescent="0.2">
      <c r="B7" s="10" t="s">
        <v>7</v>
      </c>
      <c r="C7" s="11">
        <v>51500</v>
      </c>
      <c r="D7" s="11">
        <v>23893</v>
      </c>
      <c r="E7" s="11">
        <v>15</v>
      </c>
      <c r="F7" s="11">
        <v>58297</v>
      </c>
      <c r="G7" s="11">
        <f>SUM(C7:F7)</f>
        <v>133705</v>
      </c>
      <c r="H7" s="12"/>
    </row>
    <row r="8" spans="2:8" x14ac:dyDescent="0.2">
      <c r="B8" s="13" t="s">
        <v>110</v>
      </c>
      <c r="C8" s="14">
        <v>0</v>
      </c>
      <c r="D8" s="14">
        <v>0</v>
      </c>
      <c r="E8" s="11">
        <v>0</v>
      </c>
      <c r="F8" s="11">
        <v>28962</v>
      </c>
      <c r="G8" s="11">
        <f>F8</f>
        <v>28962</v>
      </c>
      <c r="H8" s="15">
        <f>G8-Ф2!E30</f>
        <v>0</v>
      </c>
    </row>
    <row r="9" spans="2:8" ht="16.5" customHeight="1" x14ac:dyDescent="0.2">
      <c r="B9" s="13" t="s">
        <v>111</v>
      </c>
      <c r="C9" s="16">
        <v>0</v>
      </c>
      <c r="D9" s="16">
        <v>0</v>
      </c>
      <c r="E9" s="17">
        <v>9</v>
      </c>
      <c r="F9" s="16">
        <v>0</v>
      </c>
      <c r="G9" s="17">
        <f>E9</f>
        <v>9</v>
      </c>
      <c r="H9" s="15">
        <v>0</v>
      </c>
    </row>
    <row r="10" spans="2:8" ht="25.5" x14ac:dyDescent="0.2">
      <c r="B10" s="18" t="s">
        <v>8</v>
      </c>
      <c r="C10" s="19">
        <v>0</v>
      </c>
      <c r="D10" s="19">
        <v>0</v>
      </c>
      <c r="E10" s="19">
        <f>E9</f>
        <v>9</v>
      </c>
      <c r="F10" s="19">
        <f>F8</f>
        <v>28962</v>
      </c>
      <c r="G10" s="19">
        <f>E10+F10</f>
        <v>28971</v>
      </c>
      <c r="H10" s="15"/>
    </row>
    <row r="11" spans="2:8" ht="13.5" thickBot="1" x14ac:dyDescent="0.25">
      <c r="B11" s="18" t="s">
        <v>9</v>
      </c>
      <c r="C11" s="20">
        <f>C7+C10</f>
        <v>51500</v>
      </c>
      <c r="D11" s="20">
        <f>D7+D10</f>
        <v>23893</v>
      </c>
      <c r="E11" s="20">
        <f>E7+E10</f>
        <v>24</v>
      </c>
      <c r="F11" s="20">
        <f>F7+F10</f>
        <v>87259</v>
      </c>
      <c r="G11" s="20">
        <f>G7+G10</f>
        <v>162676</v>
      </c>
      <c r="H11" s="15"/>
    </row>
    <row r="12" spans="2:8" ht="13.5" thickTop="1" x14ac:dyDescent="0.2">
      <c r="B12" s="10"/>
      <c r="C12" s="21"/>
      <c r="D12" s="21"/>
      <c r="E12" s="21"/>
      <c r="F12" s="21"/>
      <c r="G12" s="21"/>
      <c r="H12" s="15"/>
    </row>
    <row r="13" spans="2:8" x14ac:dyDescent="0.2">
      <c r="B13" s="10" t="s">
        <v>10</v>
      </c>
      <c r="C13" s="22">
        <v>51500</v>
      </c>
      <c r="D13" s="22">
        <v>23893</v>
      </c>
      <c r="E13" s="22">
        <v>24</v>
      </c>
      <c r="F13" s="22">
        <v>87259</v>
      </c>
      <c r="G13" s="22">
        <f>SUM(C13:F13)</f>
        <v>162676</v>
      </c>
      <c r="H13" s="15"/>
    </row>
    <row r="14" spans="2:8" x14ac:dyDescent="0.2">
      <c r="B14" s="23" t="s">
        <v>108</v>
      </c>
      <c r="C14" s="24">
        <v>0</v>
      </c>
      <c r="D14" s="24">
        <v>0</v>
      </c>
      <c r="E14" s="22">
        <v>0</v>
      </c>
      <c r="F14" s="22">
        <f>ROUND(Ф2!D30,0)</f>
        <v>16181</v>
      </c>
      <c r="G14" s="22">
        <f>F14</f>
        <v>16181</v>
      </c>
      <c r="H14" s="15">
        <f>ROUND(G14-Ф2!D30,0)</f>
        <v>0</v>
      </c>
    </row>
    <row r="15" spans="2:8" ht="13.5" customHeight="1" x14ac:dyDescent="0.2">
      <c r="B15" s="23" t="s">
        <v>107</v>
      </c>
      <c r="C15" s="25">
        <v>0</v>
      </c>
      <c r="D15" s="25">
        <v>0</v>
      </c>
      <c r="E15" s="26">
        <f>Ф2!D36</f>
        <v>3797</v>
      </c>
      <c r="F15" s="26">
        <v>0</v>
      </c>
      <c r="G15" s="26">
        <f>SUM(C15:F15)</f>
        <v>3797</v>
      </c>
      <c r="H15" s="15"/>
    </row>
    <row r="16" spans="2:8" ht="25.5" x14ac:dyDescent="0.2">
      <c r="B16" s="27" t="s">
        <v>82</v>
      </c>
      <c r="C16" s="28">
        <f>SUM(C14:C15)</f>
        <v>0</v>
      </c>
      <c r="D16" s="28">
        <f>SUM(D14:D15)</f>
        <v>0</v>
      </c>
      <c r="E16" s="28">
        <f>SUM(E14:E15)</f>
        <v>3797</v>
      </c>
      <c r="F16" s="28">
        <f>SUM(F14:F15)</f>
        <v>16181</v>
      </c>
      <c r="G16" s="28">
        <f>SUM(G14:G15)</f>
        <v>19978</v>
      </c>
      <c r="H16" s="15"/>
    </row>
    <row r="17" spans="1:8" ht="13.5" thickBot="1" x14ac:dyDescent="0.25">
      <c r="B17" s="18" t="s">
        <v>109</v>
      </c>
      <c r="C17" s="29">
        <f>SUM(C16:C16)+C13</f>
        <v>51500</v>
      </c>
      <c r="D17" s="29">
        <f>SUM(D16:D16)+D13</f>
        <v>23893</v>
      </c>
      <c r="E17" s="29">
        <f>SUM(E16:E16)+E13</f>
        <v>3821</v>
      </c>
      <c r="F17" s="29">
        <f>SUM(F16:F16)+F13</f>
        <v>103440</v>
      </c>
      <c r="G17" s="29">
        <f>SUM(G16:G16)+G13</f>
        <v>182654</v>
      </c>
      <c r="H17" s="15">
        <f>ROUND(G17-Ф1!D34,0)</f>
        <v>0</v>
      </c>
    </row>
    <row r="18" spans="1:8" s="4" customFormat="1" ht="13.5" thickTop="1" x14ac:dyDescent="0.2">
      <c r="A18" s="9"/>
      <c r="B18" s="30" t="s">
        <v>11</v>
      </c>
      <c r="C18" s="31">
        <f>C17-Ф1!D31</f>
        <v>-9.9999999656574801E-4</v>
      </c>
      <c r="D18" s="31"/>
      <c r="E18" s="31">
        <f>D17+E17-Ф1!D32</f>
        <v>0</v>
      </c>
      <c r="F18" s="31">
        <f>F17-Ф1!D33</f>
        <v>0</v>
      </c>
      <c r="G18" s="31">
        <f>ROUND(G17-Ф1!D34,0)</f>
        <v>0</v>
      </c>
      <c r="H18" s="15"/>
    </row>
    <row r="19" spans="1:8" s="4" customFormat="1" x14ac:dyDescent="0.2">
      <c r="B19" s="32"/>
      <c r="C19" s="33"/>
      <c r="D19" s="33"/>
      <c r="E19" s="33"/>
      <c r="F19" s="33"/>
      <c r="G19" s="33"/>
      <c r="H19" s="15"/>
    </row>
  </sheetData>
  <mergeCells count="1">
    <mergeCell ref="D5:E5"/>
  </mergeCells>
  <pageMargins left="0.70866141732283472" right="0.70866141732283472" top="0.74803149606299213" bottom="0.74803149606299213" header="0.31496062992125984" footer="0.31496062992125984"/>
  <pageSetup paperSize="9" scale="8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Ф1</vt:lpstr>
      <vt:lpstr>Ф2</vt:lpstr>
      <vt:lpstr>Ф3</vt:lpstr>
      <vt:lpstr>Ф4</vt:lpstr>
      <vt:lpstr>Ф2!Область_печати</vt:lpstr>
    </vt:vector>
  </TitlesOfParts>
  <Company>SBERBANK.KZ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Безель Павел</dc:creator>
  <cp:lastModifiedBy>Безель Павел</cp:lastModifiedBy>
  <dcterms:created xsi:type="dcterms:W3CDTF">2025-05-29T10:47:42Z</dcterms:created>
  <dcterms:modified xsi:type="dcterms:W3CDTF">2025-05-30T06:36:10Z</dcterms:modified>
</cp:coreProperties>
</file>