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4e1a6d71777b83/Документы/2025/KASE/"/>
    </mc:Choice>
  </mc:AlternateContent>
  <xr:revisionPtr revIDLastSave="1" documentId="14_{6040C3E0-EDAE-4BF6-A948-0FDF9E3CE3BF}" xr6:coauthVersionLast="47" xr6:coauthVersionMax="47" xr10:uidLastSave="{F80893B6-E570-4004-AFA2-131F9CAD7CC9}"/>
  <bookViews>
    <workbookView xWindow="-110" yWindow="-110" windowWidth="19420" windowHeight="10300" xr2:uid="{00000000-000D-0000-FFFF-FFFF00000000}"/>
  </bookViews>
  <sheets>
    <sheet name="1" sheetId="3" r:id="rId1"/>
    <sheet name="2" sheetId="2" r:id="rId2"/>
    <sheet name="3" sheetId="1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4" l="1"/>
  <c r="V18" i="4"/>
  <c r="V13" i="4"/>
  <c r="V11" i="4"/>
  <c r="R23" i="4"/>
  <c r="T23" i="4" s="1"/>
  <c r="V23" i="4" s="1"/>
</calcChain>
</file>

<file path=xl/sharedStrings.xml><?xml version="1.0" encoding="utf-8"?>
<sst xmlns="http://schemas.openxmlformats.org/spreadsheetml/2006/main" count="380" uniqueCount="157">
  <si>
    <t>ТОО "Black Biotechnology (Блэк Биотехнолоджи)"</t>
  </si>
  <si>
    <t>ОТЧЕТ О ДВИЖЕНИИ ДЕНЕЖНЫХ СРЕДСТВ</t>
  </si>
  <si>
    <t>тыс. тенге</t>
  </si>
  <si>
    <t>Показатели</t>
  </si>
  <si>
    <t>Код строки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</si>
  <si>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</si>
  <si>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</si>
  <si>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</si>
  <si>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</si>
  <si>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</si>
  <si>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</si>
  <si>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</si>
  <si>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</si>
  <si>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</si>
  <si>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</si>
  <si>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</si>
  <si>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</si>
  <si>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</si>
  <si>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</si>
  <si>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</si>
  <si>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</si>
  <si>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</si>
  <si>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</si>
  <si>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</si>
  <si>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</si>
  <si>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</si>
  <si>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</si>
  <si>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</si>
  <si>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</si>
  <si>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</si>
  <si>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</si>
  <si>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</si>
  <si>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</si>
  <si>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</si>
  <si>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</si>
  <si>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</si>
  <si>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</si>
  <si>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</si>
  <si>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</si>
  <si>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</si>
  <si>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</si>
  <si>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</si>
  <si>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</si>
  <si>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</si>
  <si>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</si>
  <si>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</si>
  <si>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Кенжебек Ж.</t>
  </si>
  <si>
    <t>(фамилия, имя, отчество)</t>
  </si>
  <si>
    <t>(подпись)</t>
  </si>
  <si>
    <t>Главный бухгалтер</t>
  </si>
  <si>
    <t>Мұқайсанова Ж. Қ.</t>
  </si>
  <si>
    <t>М П</t>
  </si>
  <si>
    <t>Доход от реализации продукции и оказания услуг</t>
  </si>
  <si>
    <t>Себестоимость реализованной продукции и оказанных услуг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</si>
  <si>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</si>
  <si>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</si>
  <si>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</si>
  <si>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</si>
  <si>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</si>
  <si>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</si>
  <si>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от прекращенной деятельности</t>
  </si>
  <si>
    <t>Расходы по корпоративному подоходному налогу</t>
  </si>
  <si>
    <t>Доля меньшинства</t>
  </si>
  <si>
    <t>Прибыль на акцию</t>
  </si>
  <si>
    <t>Прочий совокупный доход</t>
  </si>
  <si>
    <t>Доля предприятий по методу долевого участия</t>
  </si>
  <si>
    <t>Общий совокупный доход</t>
  </si>
  <si>
    <t>Отчет о финансовом положении (бухгалтерский баланс)</t>
  </si>
  <si>
    <t>по состоянию на 31 марта 2025 года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</si>
  <si>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</si>
  <si>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</si>
  <si>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</si>
  <si>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</si>
  <si>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</si>
  <si>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>Краткосрочная дебиторская задолженность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</si>
  <si>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</si>
  <si>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</si>
  <si>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</si>
  <si>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</si>
  <si>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</si>
  <si>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</si>
  <si>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</si>
  <si>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>Инвестиции в совместно контролируемые предприятия</t>
  </si>
  <si>
    <t>Инвестиции в ассоциированные предприятия</t>
  </si>
  <si>
    <t>Инвестиции в недвижимость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</si>
  <si>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</si>
  <si>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</si>
  <si>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</si>
  <si>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</si>
  <si>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</si>
  <si>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</si>
  <si>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</si>
  <si>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</si>
  <si>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</si>
  <si>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</si>
  <si>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</si>
  <si>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</si>
  <si>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</si>
  <si>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</si>
  <si>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</si>
  <si>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</si>
  <si>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</si>
  <si>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</si>
  <si>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</si>
  <si>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</si>
  <si>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</si>
  <si>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</si>
  <si>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</si>
  <si>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</si>
  <si>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</si>
  <si>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</si>
  <si>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</si>
  <si>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</si>
  <si>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Прочий капитал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</si>
  <si>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</si>
  <si>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</si>
  <si>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</si>
  <si>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</si>
  <si>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</si>
  <si>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</si>
  <si>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</si>
  <si>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</si>
  <si>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</si>
  <si>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</si>
  <si>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</si>
  <si>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</si>
  <si>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</si>
  <si>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</si>
  <si>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</si>
  <si>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</si>
  <si>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</si>
  <si>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</si>
  <si>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</si>
  <si>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</si>
  <si>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</si>
  <si>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Дивиденды</t>
  </si>
  <si>
    <t>Эмиссия акций</t>
  </si>
  <si>
    <t>БАЛАНС</t>
  </si>
  <si>
    <t>ОТЧЕТ О ПРИБЫЛИ ИЛИ УБЫТКЕ И ПРОЧЕМ СОВОКУПНОМ ДОХОДЕ</t>
  </si>
  <si>
    <t>тыс тенге</t>
  </si>
  <si>
    <t>за период закончившийся 31 марта 2025 г.</t>
  </si>
  <si>
    <t>За  квартал, закончившийся 31.03.2025</t>
  </si>
  <si>
    <t>За  квартал, закончившийся 31.03.2024</t>
  </si>
  <si>
    <t xml:space="preserve">Валовая прибыль </t>
  </si>
  <si>
    <t xml:space="preserve">Прибыль (убыток) за  период  от  продолжаемой деятельности </t>
  </si>
  <si>
    <t xml:space="preserve">Прибыль (убыток) до налогообложения  </t>
  </si>
  <si>
    <t>Чистая прибыль (убыток) за период  до вычета доли меньшинства</t>
  </si>
  <si>
    <t xml:space="preserve">Итоговая прибыль (итоговый убыток) за период </t>
  </si>
  <si>
    <t>3. Чистая сумма денежных средств от операционной деятельности</t>
  </si>
  <si>
    <t xml:space="preserve">3. Чистая сумма денежных средств от инвестиционной деятельности </t>
  </si>
  <si>
    <t xml:space="preserve">3. Чистая сумма денежных средств от финансовой деятельности </t>
  </si>
  <si>
    <t xml:space="preserve">Итого:            Увеличение +/- уменьшение денежных средств </t>
  </si>
  <si>
    <t>Пересчитанное сальдо</t>
  </si>
  <si>
    <t>Прибыль/убыток, признанная/ый непосредственно  в  самом  капитале</t>
  </si>
  <si>
    <t xml:space="preserve">Всего прибыль/убыток за период </t>
  </si>
  <si>
    <t>Сальдо на 31 марта отчетного года</t>
  </si>
  <si>
    <t xml:space="preserve">Сальдо на 31 декабря предыдущего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</si>
</sst>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#,##0,"/>
    <numFmt numFmtId="165" formatCode="0,"/>
    <numFmt numFmtId="166" formatCode="[=-26665281.6]&quot;(26 665)&quot;;General"/>
    <numFmt numFmtId="167" formatCode="[=-75407014.4]&quot;(75 407)&quot;;General"/>
    <numFmt numFmtId="168" formatCode="[=-6480000]&quot;(6 480)&quot;;General"/>
    <numFmt numFmtId="169" formatCode="[=-344013799]&quot;(344 014)&quot;;General"/>
    <numFmt numFmtId="170" formatCode="[=-7358169.65]&quot;(7 358)&quot;;General"/>
    <numFmt numFmtId="171" formatCode="[=-40503451.25]&quot;(40 503)&quot;;General"/>
    <numFmt numFmtId="172" formatCode="[=-273745790.84]&quot;(273 746)&quot;;General"/>
    <numFmt numFmtId="173" formatCode="[=-78632618.95]&quot;(78 633)&quot;;General"/>
    <numFmt numFmtId="174" formatCode="[=-59121949.08]&quot;(59 122)&quot;;General"/>
    <numFmt numFmtId="175" formatCode="[=-324195700.94]&quot;(324 196)&quot;;General"/>
    <numFmt numFmtId="176" formatCode="[=-245563081.99]&quot;(245 563)&quot;;General"/>
    <numFmt numFmtId="177" formatCode="[=-383581431.74]&quot;(383 581)&quot;;General"/>
    <numFmt numFmtId="178" formatCode="[=-304948812.79]&quot;(304 949)&quot;;General"/>
    <numFmt numFmtId="179" formatCode="[=-714269.2]&quot;(714)&quot;;General"/>
    <numFmt numFmtId="185" formatCode="#,##0.000,"/>
    <numFmt numFmtId="187" formatCode="_-* #,##0_-;\-* #,##0_-;_-* &quot;-&quot;??_-;_-@_-"/>
  </numFmts>
  <fonts count="9" x14ac:knownFonts="1">
    <font>
      <sz val="8"/>
      <name val="Arial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1"/>
    <xf numFmtId="43" fontId="8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1" xfId="1" applyAlignment="1">
      <alignment horizontal="left"/>
    </xf>
    <xf numFmtId="0" fontId="1" fillId="0" borderId="1" xfId="1" applyFont="1" applyAlignment="1">
      <alignment horizontal="center" vertical="center"/>
    </xf>
    <xf numFmtId="0" fontId="6" fillId="0" borderId="1" xfId="1"/>
    <xf numFmtId="0" fontId="4" fillId="0" borderId="1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1" xfId="1" applyAlignment="1">
      <alignment horizontal="left" wrapText="1"/>
    </xf>
    <xf numFmtId="177" fontId="6" fillId="0" borderId="1" xfId="1" applyNumberFormat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3" fontId="0" fillId="3" borderId="0" xfId="0" applyNumberFormat="1" applyFill="1" applyAlignment="1">
      <alignment horizontal="left"/>
    </xf>
    <xf numFmtId="0" fontId="1" fillId="3" borderId="0" xfId="0" applyFont="1" applyFill="1" applyAlignment="1">
      <alignment horizontal="right" vertical="center"/>
    </xf>
    <xf numFmtId="0" fontId="1" fillId="3" borderId="1" xfId="1" applyFont="1" applyFill="1" applyAlignment="1">
      <alignment horizontal="right" vertical="center"/>
    </xf>
    <xf numFmtId="0" fontId="6" fillId="3" borderId="1" xfId="1" applyFill="1" applyAlignment="1">
      <alignment horizontal="left"/>
    </xf>
    <xf numFmtId="0" fontId="4" fillId="3" borderId="4" xfId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1" fillId="3" borderId="4" xfId="1" applyNumberFormat="1" applyFont="1" applyFill="1" applyBorder="1" applyAlignment="1">
      <alignment horizontal="right" vertical="center"/>
    </xf>
    <xf numFmtId="0" fontId="1" fillId="3" borderId="4" xfId="1" applyFont="1" applyFill="1" applyBorder="1" applyAlignment="1">
      <alignment horizontal="right" vertical="center"/>
    </xf>
    <xf numFmtId="175" fontId="4" fillId="3" borderId="4" xfId="1" applyNumberFormat="1" applyFont="1" applyFill="1" applyBorder="1" applyAlignment="1">
      <alignment horizontal="right" vertical="center"/>
    </xf>
    <xf numFmtId="176" fontId="4" fillId="3" borderId="4" xfId="1" applyNumberFormat="1" applyFont="1" applyFill="1" applyBorder="1" applyAlignment="1">
      <alignment horizontal="right" vertical="center"/>
    </xf>
    <xf numFmtId="177" fontId="1" fillId="3" borderId="4" xfId="1" applyNumberFormat="1" applyFont="1" applyFill="1" applyBorder="1" applyAlignment="1">
      <alignment horizontal="right" vertical="center"/>
    </xf>
    <xf numFmtId="178" fontId="1" fillId="3" borderId="4" xfId="1" applyNumberFormat="1" applyFont="1" applyFill="1" applyBorder="1" applyAlignment="1">
      <alignment horizontal="right" vertical="center"/>
    </xf>
    <xf numFmtId="179" fontId="1" fillId="3" borderId="4" xfId="1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center" vertical="center"/>
    </xf>
    <xf numFmtId="0" fontId="5" fillId="3" borderId="1" xfId="1" applyFont="1" applyFill="1" applyAlignment="1">
      <alignment horizontal="center" vertical="center"/>
    </xf>
    <xf numFmtId="0" fontId="1" fillId="3" borderId="1" xfId="1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1" applyFont="1" applyFill="1" applyAlignment="1">
      <alignment horizontal="left" vertical="center"/>
    </xf>
    <xf numFmtId="0" fontId="6" fillId="3" borderId="1" xfId="1" applyFill="1"/>
    <xf numFmtId="0" fontId="4" fillId="0" borderId="1" xfId="1" applyFont="1" applyAlignment="1">
      <alignment horizontal="left" vertical="center"/>
    </xf>
    <xf numFmtId="164" fontId="4" fillId="3" borderId="1" xfId="1" applyNumberFormat="1" applyFont="1" applyFill="1" applyAlignment="1">
      <alignment horizontal="right" vertical="center"/>
    </xf>
    <xf numFmtId="173" fontId="4" fillId="3" borderId="4" xfId="1" applyNumberFormat="1" applyFont="1" applyFill="1" applyBorder="1" applyAlignment="1">
      <alignment horizontal="right" vertical="center"/>
    </xf>
    <xf numFmtId="174" fontId="4" fillId="3" borderId="4" xfId="1" applyNumberFormat="1" applyFont="1" applyFill="1" applyBorder="1" applyAlignment="1">
      <alignment horizontal="right" vertical="center"/>
    </xf>
    <xf numFmtId="173" fontId="4" fillId="3" borderId="4" xfId="1" applyNumberFormat="1" applyFont="1" applyFill="1" applyBorder="1" applyAlignment="1">
      <alignment horizontal="right" vertical="center" wrapText="1"/>
    </xf>
    <xf numFmtId="174" fontId="4" fillId="3" borderId="4" xfId="1" applyNumberFormat="1" applyFont="1" applyFill="1" applyBorder="1" applyAlignment="1">
      <alignment horizontal="right" vertical="center" wrapText="1"/>
    </xf>
    <xf numFmtId="0" fontId="0" fillId="3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0" xfId="0" applyNumberFormat="1" applyFont="1" applyFill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5" fontId="1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top" wrapText="1"/>
    </xf>
    <xf numFmtId="168" fontId="4" fillId="3" borderId="4" xfId="0" applyNumberFormat="1" applyFont="1" applyFill="1" applyBorder="1" applyAlignment="1">
      <alignment horizontal="right" vertical="center"/>
    </xf>
    <xf numFmtId="169" fontId="4" fillId="3" borderId="4" xfId="0" applyNumberFormat="1" applyFont="1" applyFill="1" applyBorder="1" applyAlignment="1">
      <alignment horizontal="right" vertical="center"/>
    </xf>
    <xf numFmtId="170" fontId="4" fillId="3" borderId="4" xfId="0" applyNumberFormat="1" applyFont="1" applyFill="1" applyBorder="1" applyAlignment="1">
      <alignment horizontal="right" vertical="center"/>
    </xf>
    <xf numFmtId="171" fontId="4" fillId="3" borderId="4" xfId="0" applyNumberFormat="1" applyFont="1" applyFill="1" applyBorder="1" applyAlignment="1">
      <alignment horizontal="right" vertical="center"/>
    </xf>
    <xf numFmtId="172" fontId="4" fillId="3" borderId="4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right" vertical="center"/>
    </xf>
    <xf numFmtId="0" fontId="1" fillId="3" borderId="3" xfId="1" applyFont="1" applyFill="1" applyBorder="1" applyAlignment="1">
      <alignment horizontal="right" vertical="center"/>
    </xf>
    <xf numFmtId="0" fontId="1" fillId="3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right" vertical="center"/>
    </xf>
    <xf numFmtId="0" fontId="1" fillId="3" borderId="18" xfId="1" applyFont="1" applyFill="1" applyBorder="1" applyAlignment="1">
      <alignment horizontal="right" vertical="center" wrapText="1"/>
    </xf>
    <xf numFmtId="0" fontId="1" fillId="3" borderId="3" xfId="1" applyFont="1" applyFill="1" applyBorder="1" applyAlignment="1">
      <alignment horizontal="right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right" vertical="center"/>
    </xf>
    <xf numFmtId="185" fontId="4" fillId="3" borderId="1" xfId="1" applyNumberFormat="1" applyFont="1" applyFill="1" applyAlignment="1">
      <alignment horizontal="right" vertical="center"/>
    </xf>
    <xf numFmtId="0" fontId="5" fillId="3" borderId="1" xfId="1" applyFont="1" applyFill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4" fillId="0" borderId="1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 indent="5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indent="5"/>
    </xf>
    <xf numFmtId="0" fontId="1" fillId="0" borderId="5" xfId="0" applyFont="1" applyBorder="1" applyAlignment="1">
      <alignment horizontal="left" vertical="center" wrapText="1" indent="5"/>
    </xf>
    <xf numFmtId="0" fontId="1" fillId="0" borderId="5" xfId="0" applyFont="1" applyBorder="1" applyAlignment="1">
      <alignment horizontal="left" vertical="top" wrapText="1" indent="5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 indent="5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1" fillId="0" borderId="16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top"/>
    </xf>
    <xf numFmtId="0" fontId="1" fillId="0" borderId="16" xfId="1" applyFont="1" applyBorder="1" applyAlignment="1">
      <alignment horizontal="left" vertical="top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/>
    </xf>
    <xf numFmtId="0" fontId="1" fillId="0" borderId="13" xfId="1" applyFont="1" applyBorder="1" applyAlignment="1">
      <alignment horizontal="center" vertical="top"/>
    </xf>
    <xf numFmtId="0" fontId="1" fillId="3" borderId="10" xfId="1" applyFont="1" applyFill="1" applyBorder="1" applyAlignment="1">
      <alignment horizontal="center" vertical="top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187" fontId="4" fillId="3" borderId="4" xfId="2" applyNumberFormat="1" applyFont="1" applyFill="1" applyBorder="1" applyAlignment="1">
      <alignment horizontal="center" vertical="center"/>
    </xf>
    <xf numFmtId="187" fontId="4" fillId="3" borderId="18" xfId="2" applyNumberFormat="1" applyFont="1" applyFill="1" applyBorder="1" applyAlignment="1">
      <alignment horizontal="right" vertical="center"/>
    </xf>
    <xf numFmtId="187" fontId="4" fillId="3" borderId="17" xfId="2" applyNumberFormat="1" applyFont="1" applyFill="1" applyBorder="1" applyAlignment="1">
      <alignment horizontal="center" vertical="center"/>
    </xf>
    <xf numFmtId="187" fontId="1" fillId="3" borderId="4" xfId="2" applyNumberFormat="1" applyFont="1" applyFill="1" applyBorder="1" applyAlignment="1">
      <alignment horizontal="center" vertical="center"/>
    </xf>
    <xf numFmtId="187" fontId="4" fillId="3" borderId="20" xfId="2" applyNumberFormat="1" applyFont="1" applyFill="1" applyBorder="1" applyAlignment="1">
      <alignment horizontal="right" vertical="center"/>
    </xf>
    <xf numFmtId="187" fontId="4" fillId="3" borderId="21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 xr:uid="{07D8C978-28D3-4C77-B8F4-0EF3D49DA0C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AA04-C030-4243-A812-0D94D82362CE}">
  <sheetPr>
    <outlinePr summaryBelow="0" summaryRight="0"/>
    <pageSetUpPr autoPageBreaks="0" fitToPage="1"/>
  </sheetPr>
  <dimension ref="A1:Y65"/>
  <sheetViews>
    <sheetView tabSelected="1" workbookViewId="0">
      <selection activeCell="Z16" sqref="Z16"/>
    </sheetView>
  </sheetViews>
  <sheetFormatPr defaultColWidth="10.44140625" defaultRowHeight="11.4" customHeight="1" x14ac:dyDescent="0.2"/>
  <cols>
    <col min="1" max="17" width="3" style="9" customWidth="1"/>
    <col min="18" max="19" width="3.21875" style="9" customWidth="1"/>
    <col min="20" max="20" width="4.21875" style="9" customWidth="1"/>
    <col min="21" max="21" width="7.33203125" style="9" customWidth="1"/>
    <col min="22" max="22" width="9.21875" style="9" customWidth="1"/>
    <col min="23" max="23" width="20.77734375" style="36" customWidth="1"/>
    <col min="24" max="24" width="20.44140625" style="36" customWidth="1"/>
    <col min="25" max="16384" width="10.44140625" style="10"/>
  </cols>
  <sheetData>
    <row r="1" spans="1:24" s="8" customFormat="1" ht="14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98"/>
      <c r="X1" s="98"/>
    </row>
    <row r="2" spans="1:24" s="9" customFormat="1" ht="7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98"/>
      <c r="X2" s="98"/>
    </row>
    <row r="3" spans="1:24" s="8" customFormat="1" ht="11" customHeight="1" x14ac:dyDescent="0.2">
      <c r="A3" s="18"/>
      <c r="B3" s="18"/>
      <c r="C3" s="18"/>
      <c r="D3" s="18"/>
      <c r="E3" s="18"/>
      <c r="F3" s="18"/>
      <c r="G3" s="18"/>
      <c r="H3" s="99" t="s">
        <v>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ht="12" customHeight="1" x14ac:dyDescent="0.2">
      <c r="A4" s="20"/>
      <c r="B4" s="19"/>
      <c r="C4" s="19"/>
      <c r="D4" s="19"/>
      <c r="E4" s="19"/>
      <c r="F4" s="19"/>
      <c r="G4" s="19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8" customFormat="1" ht="4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1"/>
      <c r="X5" s="18"/>
    </row>
    <row r="6" spans="1:24" ht="12" customHeight="1" x14ac:dyDescent="0.2">
      <c r="A6" s="88" t="s">
        <v>67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18"/>
    </row>
    <row r="7" spans="1:24" s="8" customFormat="1" ht="11" customHeight="1" x14ac:dyDescent="0.2">
      <c r="A7" s="96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24" s="8" customFormat="1" ht="3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23"/>
    </row>
    <row r="9" spans="1:24" s="8" customFormat="1" ht="3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23"/>
    </row>
    <row r="10" spans="1:24" s="8" customFormat="1" ht="3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23"/>
    </row>
    <row r="11" spans="1:24" s="8" customFormat="1" ht="11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3" t="s">
        <v>2</v>
      </c>
    </row>
    <row r="12" spans="1:24" s="8" customFormat="1" ht="4" customHeight="1" x14ac:dyDescent="0.2">
      <c r="W12" s="24"/>
      <c r="X12" s="24"/>
    </row>
    <row r="13" spans="1:24" s="8" customFormat="1" ht="22" customHeight="1" x14ac:dyDescent="0.2">
      <c r="A13" s="97" t="s">
        <v>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2" t="s">
        <v>4</v>
      </c>
      <c r="W13" s="37" t="s">
        <v>69</v>
      </c>
      <c r="X13" s="38" t="s">
        <v>70</v>
      </c>
    </row>
    <row r="14" spans="1:24" s="8" customFormat="1" ht="13" customHeight="1" x14ac:dyDescent="0.2">
      <c r="A14" s="91" t="s">
        <v>71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5"/>
      <c r="W14" s="26">
        <v>609048066.35000002</v>
      </c>
      <c r="X14" s="26">
        <v>616038047.72000003</v>
      </c>
    </row>
    <row r="15" spans="1:24" s="8" customFormat="1" ht="13" customHeight="1" x14ac:dyDescent="0.2">
      <c r="A15" s="89" t="s">
        <v>72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14">
        <v>15</v>
      </c>
      <c r="W15" s="27">
        <v>3794909.28</v>
      </c>
      <c r="X15" s="27">
        <v>44298360.530000001</v>
      </c>
    </row>
    <row r="16" spans="1:24" s="8" customFormat="1" ht="13" customHeight="1" x14ac:dyDescent="0.2">
      <c r="A16" s="89" t="s">
        <v>73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14"/>
      <c r="W16" s="28" t="s">
        <v>8</v>
      </c>
      <c r="X16" s="28" t="s">
        <v>8</v>
      </c>
    </row>
    <row r="17" spans="1:24" s="8" customFormat="1" ht="13" customHeight="1" x14ac:dyDescent="0.2">
      <c r="A17" s="89" t="s">
        <v>74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14">
        <v>16</v>
      </c>
      <c r="W17" s="27">
        <v>212146499.50999999</v>
      </c>
      <c r="X17" s="27">
        <v>212774805.13</v>
      </c>
    </row>
    <row r="18" spans="1:24" s="8" customFormat="1" ht="13" customHeight="1" x14ac:dyDescent="0.2">
      <c r="A18" s="89" t="s">
        <v>75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14">
        <v>17</v>
      </c>
      <c r="W18" s="27">
        <v>74525266.769999996</v>
      </c>
      <c r="X18" s="27">
        <v>185964097.19</v>
      </c>
    </row>
    <row r="19" spans="1:24" s="8" customFormat="1" ht="13" customHeight="1" x14ac:dyDescent="0.2">
      <c r="A19" s="89" t="s">
        <v>76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14">
        <v>19</v>
      </c>
      <c r="W19" s="27">
        <v>188580905.84999999</v>
      </c>
      <c r="X19" s="27">
        <v>162034540.91999999</v>
      </c>
    </row>
    <row r="20" spans="1:24" s="8" customFormat="1" ht="13" customHeight="1" x14ac:dyDescent="0.2">
      <c r="A20" s="95" t="s">
        <v>77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4"/>
      <c r="W20" s="28" t="s">
        <v>8</v>
      </c>
      <c r="X20" s="28" t="s">
        <v>8</v>
      </c>
    </row>
    <row r="21" spans="1:24" s="8" customFormat="1" ht="13" customHeight="1" x14ac:dyDescent="0.2">
      <c r="A21" s="95" t="s">
        <v>78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14"/>
      <c r="W21" s="27">
        <v>130000484.94</v>
      </c>
      <c r="X21" s="27">
        <v>10966243.949999999</v>
      </c>
    </row>
    <row r="22" spans="1:24" s="8" customFormat="1" ht="13" customHeight="1" x14ac:dyDescent="0.2">
      <c r="A22" s="91" t="s">
        <v>79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15"/>
      <c r="W22" s="26">
        <v>1650863762.6900001</v>
      </c>
      <c r="X22" s="26">
        <v>1642881087.77</v>
      </c>
    </row>
    <row r="23" spans="1:24" s="8" customFormat="1" ht="13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14">
        <v>11</v>
      </c>
      <c r="W23" s="27">
        <v>5859801.0300000003</v>
      </c>
      <c r="X23" s="27">
        <v>5859801.0300000003</v>
      </c>
    </row>
    <row r="24" spans="1:24" s="8" customFormat="1" ht="13" customHeight="1" x14ac:dyDescent="0.2">
      <c r="A24" s="89" t="s">
        <v>81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14"/>
      <c r="W24" s="28" t="s">
        <v>8</v>
      </c>
      <c r="X24" s="28" t="s">
        <v>8</v>
      </c>
    </row>
    <row r="25" spans="1:24" s="8" customFormat="1" ht="13" customHeight="1" x14ac:dyDescent="0.2">
      <c r="A25" s="89" t="s">
        <v>82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14"/>
      <c r="W25" s="28" t="s">
        <v>8</v>
      </c>
      <c r="X25" s="28" t="s">
        <v>8</v>
      </c>
    </row>
    <row r="26" spans="1:24" s="8" customFormat="1" ht="13" customHeight="1" x14ac:dyDescent="0.2">
      <c r="A26" s="89" t="s">
        <v>83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14"/>
      <c r="W26" s="28" t="s">
        <v>8</v>
      </c>
      <c r="X26" s="28" t="s">
        <v>8</v>
      </c>
    </row>
    <row r="27" spans="1:24" s="8" customFormat="1" ht="13" customHeight="1" x14ac:dyDescent="0.2">
      <c r="A27" s="89" t="s">
        <v>84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14"/>
      <c r="W27" s="28" t="s">
        <v>8</v>
      </c>
      <c r="X27" s="28" t="s">
        <v>8</v>
      </c>
    </row>
    <row r="28" spans="1:24" s="8" customFormat="1" ht="13" customHeight="1" x14ac:dyDescent="0.2">
      <c r="A28" s="89" t="s">
        <v>85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14">
        <v>12</v>
      </c>
      <c r="W28" s="27">
        <v>316620292.74000001</v>
      </c>
      <c r="X28" s="27">
        <v>320403348.91000003</v>
      </c>
    </row>
    <row r="29" spans="1:24" s="8" customFormat="1" ht="13" customHeight="1" x14ac:dyDescent="0.2">
      <c r="A29" s="89" t="s">
        <v>86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14"/>
      <c r="W29" s="28" t="s">
        <v>8</v>
      </c>
      <c r="X29" s="28" t="s">
        <v>8</v>
      </c>
    </row>
    <row r="30" spans="1:24" s="8" customFormat="1" ht="13" customHeight="1" x14ac:dyDescent="0.2">
      <c r="A30" s="89" t="s">
        <v>87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14"/>
      <c r="W30" s="28" t="s">
        <v>8</v>
      </c>
      <c r="X30" s="28" t="s">
        <v>8</v>
      </c>
    </row>
    <row r="31" spans="1:24" s="8" customFormat="1" ht="13" customHeight="1" x14ac:dyDescent="0.2">
      <c r="A31" s="89" t="s">
        <v>88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4"/>
      <c r="W31" s="28" t="s">
        <v>8</v>
      </c>
      <c r="X31" s="28" t="s">
        <v>8</v>
      </c>
    </row>
    <row r="32" spans="1:24" s="8" customFormat="1" ht="13" customHeight="1" x14ac:dyDescent="0.2">
      <c r="A32" s="89" t="s">
        <v>89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4"/>
      <c r="W32" s="28" t="s">
        <v>8</v>
      </c>
      <c r="X32" s="28" t="s">
        <v>8</v>
      </c>
    </row>
    <row r="33" spans="1:24" s="8" customFormat="1" ht="13" customHeight="1" x14ac:dyDescent="0.2">
      <c r="A33" s="89" t="s">
        <v>90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14">
        <v>14</v>
      </c>
      <c r="W33" s="27">
        <v>1328383668.9200001</v>
      </c>
      <c r="X33" s="27">
        <v>1316617937.8299999</v>
      </c>
    </row>
    <row r="34" spans="1:24" s="8" customFormat="1" ht="13" customHeight="1" x14ac:dyDescent="0.2">
      <c r="A34" s="94" t="s">
        <v>91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15"/>
      <c r="W34" s="26">
        <v>2259911829.04</v>
      </c>
      <c r="X34" s="26">
        <v>2258919135.4899998</v>
      </c>
    </row>
    <row r="35" spans="1:24" s="8" customFormat="1" ht="13" customHeight="1" x14ac:dyDescent="0.2">
      <c r="A35" s="91" t="s">
        <v>92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15"/>
      <c r="W35" s="26">
        <v>2584107529.98</v>
      </c>
      <c r="X35" s="26">
        <v>2504482217.48</v>
      </c>
    </row>
    <row r="36" spans="1:24" s="8" customFormat="1" ht="13" customHeight="1" x14ac:dyDescent="0.2">
      <c r="A36" s="91" t="s">
        <v>93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15"/>
      <c r="W36" s="26">
        <v>440767242.95999998</v>
      </c>
      <c r="X36" s="26">
        <v>366891930.45999998</v>
      </c>
    </row>
    <row r="37" spans="1:24" s="8" customFormat="1" ht="13" customHeight="1" x14ac:dyDescent="0.2">
      <c r="A37" s="89" t="s">
        <v>94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14">
        <v>21</v>
      </c>
      <c r="W37" s="27">
        <v>57093764.75</v>
      </c>
      <c r="X37" s="27">
        <v>64372807.460000001</v>
      </c>
    </row>
    <row r="38" spans="1:24" s="8" customFormat="1" ht="13" customHeight="1" x14ac:dyDescent="0.2">
      <c r="A38" s="89" t="s">
        <v>95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14">
        <v>23</v>
      </c>
      <c r="W38" s="27">
        <v>24530552.289999999</v>
      </c>
      <c r="X38" s="27">
        <v>3626345.38</v>
      </c>
    </row>
    <row r="39" spans="1:24" ht="12" customHeight="1" x14ac:dyDescent="0.2">
      <c r="A39" s="93" t="s">
        <v>96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">
        <v>23</v>
      </c>
      <c r="W39" s="27">
        <v>3549220</v>
      </c>
      <c r="X39" s="27">
        <v>3197848</v>
      </c>
    </row>
    <row r="40" spans="1:24" s="8" customFormat="1" ht="13" customHeight="1" x14ac:dyDescent="0.2">
      <c r="A40" s="89" t="s">
        <v>97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14">
        <v>22</v>
      </c>
      <c r="W40" s="27">
        <v>252959240.34</v>
      </c>
      <c r="X40" s="27">
        <v>201615753.38999999</v>
      </c>
    </row>
    <row r="41" spans="1:24" s="8" customFormat="1" ht="13" customHeight="1" x14ac:dyDescent="0.2">
      <c r="A41" s="92" t="s">
        <v>98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14">
        <v>23</v>
      </c>
      <c r="W41" s="27">
        <v>35423763.579999998</v>
      </c>
      <c r="X41" s="27">
        <v>29581734.23</v>
      </c>
    </row>
    <row r="42" spans="1:24" s="8" customFormat="1" ht="13" customHeight="1" x14ac:dyDescent="0.2">
      <c r="A42" s="89" t="s">
        <v>99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14">
        <v>23</v>
      </c>
      <c r="W42" s="27">
        <v>67210702</v>
      </c>
      <c r="X42" s="27">
        <v>64497442</v>
      </c>
    </row>
    <row r="43" spans="1:24" s="8" customFormat="1" ht="13" customHeight="1" x14ac:dyDescent="0.2">
      <c r="A43" s="91" t="s">
        <v>100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15"/>
      <c r="W43" s="26">
        <v>2143340287.02</v>
      </c>
      <c r="X43" s="26">
        <v>2137590287.02</v>
      </c>
    </row>
    <row r="44" spans="1:24" s="8" customFormat="1" ht="13" customHeight="1" x14ac:dyDescent="0.2">
      <c r="A44" s="89" t="s">
        <v>101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4"/>
      <c r="W44" s="27">
        <v>2141928908.3099999</v>
      </c>
      <c r="X44" s="27">
        <v>2136178908.3099999</v>
      </c>
    </row>
    <row r="45" spans="1:24" s="8" customFormat="1" ht="13" customHeight="1" x14ac:dyDescent="0.2">
      <c r="A45" s="89" t="s">
        <v>102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4"/>
      <c r="W45" s="28" t="s">
        <v>8</v>
      </c>
      <c r="X45" s="28" t="s">
        <v>8</v>
      </c>
    </row>
    <row r="46" spans="1:24" s="8" customFormat="1" ht="13" customHeight="1" x14ac:dyDescent="0.2">
      <c r="A46" s="89" t="s">
        <v>103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4"/>
      <c r="W46" s="28" t="s">
        <v>8</v>
      </c>
      <c r="X46" s="28" t="s">
        <v>8</v>
      </c>
    </row>
    <row r="47" spans="1:24" s="8" customFormat="1" ht="13" customHeight="1" x14ac:dyDescent="0.2">
      <c r="A47" s="92" t="s">
        <v>104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14"/>
      <c r="W47" s="27">
        <v>1411378.71</v>
      </c>
      <c r="X47" s="27">
        <v>1411378.71</v>
      </c>
    </row>
    <row r="48" spans="1:24" s="8" customFormat="1" ht="13" customHeight="1" x14ac:dyDescent="0.2">
      <c r="A48" s="89" t="s">
        <v>105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4"/>
      <c r="W48" s="28" t="s">
        <v>8</v>
      </c>
      <c r="X48" s="28" t="s">
        <v>8</v>
      </c>
    </row>
    <row r="49" spans="1:25" s="8" customFormat="1" ht="13" customHeight="1" x14ac:dyDescent="0.2">
      <c r="A49" s="91" t="s">
        <v>106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15"/>
      <c r="W49" s="29">
        <v>-324195700.94</v>
      </c>
      <c r="X49" s="30">
        <v>-245563081.99000001</v>
      </c>
    </row>
    <row r="50" spans="1:25" s="8" customFormat="1" ht="13" customHeight="1" x14ac:dyDescent="0.2">
      <c r="A50" s="89" t="s">
        <v>107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4"/>
      <c r="W50" s="27">
        <v>60100000</v>
      </c>
      <c r="X50" s="27">
        <v>60100000</v>
      </c>
    </row>
    <row r="51" spans="1:25" s="8" customFormat="1" ht="13" customHeight="1" x14ac:dyDescent="0.2">
      <c r="A51" s="89" t="s">
        <v>108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4"/>
      <c r="W51" s="28" t="s">
        <v>8</v>
      </c>
      <c r="X51" s="28" t="s">
        <v>8</v>
      </c>
    </row>
    <row r="52" spans="1:25" s="8" customFormat="1" ht="13" customHeight="1" x14ac:dyDescent="0.2">
      <c r="A52" s="89" t="s">
        <v>109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4"/>
      <c r="W52" s="28" t="s">
        <v>8</v>
      </c>
      <c r="X52" s="28" t="s">
        <v>8</v>
      </c>
    </row>
    <row r="53" spans="1:25" s="8" customFormat="1" ht="13" customHeight="1" x14ac:dyDescent="0.2">
      <c r="A53" s="89" t="s">
        <v>110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14"/>
      <c r="W53" s="28" t="s">
        <v>8</v>
      </c>
      <c r="X53" s="28" t="s">
        <v>8</v>
      </c>
    </row>
    <row r="54" spans="1:25" s="8" customFormat="1" ht="13" customHeight="1" x14ac:dyDescent="0.2">
      <c r="A54" s="89" t="s">
        <v>111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14"/>
      <c r="W54" s="28" t="s">
        <v>8</v>
      </c>
      <c r="X54" s="28" t="s">
        <v>8</v>
      </c>
    </row>
    <row r="55" spans="1:25" s="8" customFormat="1" ht="13" customHeight="1" x14ac:dyDescent="0.2">
      <c r="A55" s="89" t="s">
        <v>112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4"/>
      <c r="W55" s="31">
        <v>-383581431.74000001</v>
      </c>
      <c r="X55" s="32">
        <v>-304948812.79000002</v>
      </c>
      <c r="Y55" s="17"/>
    </row>
    <row r="56" spans="1:25" s="8" customFormat="1" ht="13" customHeight="1" x14ac:dyDescent="0.2">
      <c r="A56" s="90" t="s">
        <v>113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14"/>
      <c r="W56" s="33">
        <v>-714269.2</v>
      </c>
      <c r="X56" s="33">
        <v>-714269.2</v>
      </c>
    </row>
    <row r="57" spans="1:25" s="8" customFormat="1" ht="13" customHeight="1" x14ac:dyDescent="0.2">
      <c r="A57" s="91" t="s">
        <v>137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15"/>
      <c r="W57" s="26">
        <v>2259911829.04</v>
      </c>
      <c r="X57" s="26">
        <v>2258919135.4899998</v>
      </c>
    </row>
    <row r="58" spans="1:25" s="8" customFormat="1" ht="13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11"/>
      <c r="W58" s="42"/>
      <c r="X58" s="42"/>
    </row>
    <row r="59" spans="1:25" s="8" customFormat="1" ht="13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11"/>
      <c r="W59" s="85"/>
      <c r="X59" s="42"/>
    </row>
    <row r="60" spans="1:25" s="8" customFormat="1" ht="6" customHeight="1" x14ac:dyDescent="0.2">
      <c r="W60" s="24"/>
      <c r="X60" s="24"/>
    </row>
    <row r="61" spans="1:25" s="24" customFormat="1" ht="13" customHeight="1" x14ac:dyDescent="0.2">
      <c r="A61" s="39" t="s">
        <v>45</v>
      </c>
      <c r="H61" s="87" t="s">
        <v>46</v>
      </c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W61" s="34"/>
    </row>
    <row r="62" spans="1:25" s="24" customFormat="1" ht="11" customHeight="1" x14ac:dyDescent="0.2">
      <c r="H62" s="86" t="s">
        <v>47</v>
      </c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W62" s="35" t="s">
        <v>48</v>
      </c>
    </row>
    <row r="63" spans="1:25" s="24" customFormat="1" ht="13" customHeight="1" x14ac:dyDescent="0.2">
      <c r="A63" s="39" t="s">
        <v>49</v>
      </c>
      <c r="H63" s="87" t="s">
        <v>50</v>
      </c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W63" s="34"/>
    </row>
    <row r="64" spans="1:25" s="24" customFormat="1" ht="10" customHeight="1" x14ac:dyDescent="0.2">
      <c r="B64" s="36" t="s">
        <v>51</v>
      </c>
      <c r="H64" s="86" t="s">
        <v>47</v>
      </c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W64" s="35" t="s">
        <v>48</v>
      </c>
    </row>
    <row r="65" spans="1:24" s="40" customFormat="1" ht="11.4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</sheetData>
  <mergeCells count="53">
    <mergeCell ref="W1:X2"/>
    <mergeCell ref="H3:X4"/>
    <mergeCell ref="A22:U22"/>
    <mergeCell ref="A7:W7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34:U34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46:U46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H62:U62"/>
    <mergeCell ref="H63:U63"/>
    <mergeCell ref="H64:U64"/>
    <mergeCell ref="A6:W6"/>
    <mergeCell ref="A53:U53"/>
    <mergeCell ref="A54:U54"/>
    <mergeCell ref="A55:U55"/>
    <mergeCell ref="A56:U56"/>
    <mergeCell ref="A57:U57"/>
    <mergeCell ref="H61:U61"/>
    <mergeCell ref="A47:U47"/>
    <mergeCell ref="A48:U48"/>
    <mergeCell ref="A49:U49"/>
    <mergeCell ref="A50:U50"/>
    <mergeCell ref="A51:U51"/>
    <mergeCell ref="A52:U52"/>
  </mergeCells>
  <pageMargins left="0.39370078740157483" right="0.39370078740157483" top="0.39370078740157483" bottom="0.39370078740157483" header="0" footer="0"/>
  <pageSetup paperSize="9" scale="9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80AC-6ACD-4E70-AFFC-F75F6481DB12}">
  <sheetPr>
    <outlinePr summaryBelow="0" summaryRight="0"/>
    <pageSetUpPr autoPageBreaks="0" fitToPage="1"/>
  </sheetPr>
  <dimension ref="A1:X36"/>
  <sheetViews>
    <sheetView workbookViewId="0">
      <selection activeCell="Z15" sqref="Z15"/>
    </sheetView>
  </sheetViews>
  <sheetFormatPr defaultColWidth="10.44140625" defaultRowHeight="11.4" customHeight="1" x14ac:dyDescent="0.2"/>
  <cols>
    <col min="1" max="17" width="3" style="9" customWidth="1"/>
    <col min="18" max="19" width="3.21875" style="9" customWidth="1"/>
    <col min="20" max="20" width="4.21875" style="9" customWidth="1"/>
    <col min="21" max="21" width="16.33203125" style="9" customWidth="1"/>
    <col min="22" max="22" width="9.21875" style="9" customWidth="1"/>
    <col min="23" max="23" width="20.77734375" style="36" customWidth="1"/>
    <col min="24" max="24" width="20.44140625" style="36" customWidth="1"/>
    <col min="25" max="16384" width="10.44140625" style="10"/>
  </cols>
  <sheetData>
    <row r="1" spans="1:24" s="18" customFormat="1" ht="10" x14ac:dyDescent="0.2">
      <c r="W1" s="98"/>
      <c r="X1" s="98"/>
    </row>
    <row r="2" spans="1:24" s="19" customFormat="1" ht="11.5" x14ac:dyDescent="0.2">
      <c r="W2" s="98"/>
      <c r="X2" s="98"/>
    </row>
    <row r="3" spans="1:24" s="47" customFormat="1" ht="12" customHeight="1" x14ac:dyDescent="0.2">
      <c r="A3" s="19"/>
      <c r="B3" s="19"/>
      <c r="C3" s="19"/>
      <c r="D3" s="19"/>
      <c r="E3" s="19"/>
      <c r="F3" s="19"/>
      <c r="G3" s="19"/>
      <c r="H3" s="99" t="s">
        <v>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47" customFormat="1" ht="12" customHeight="1" x14ac:dyDescent="0.2">
      <c r="A4" s="20"/>
      <c r="B4" s="19"/>
      <c r="C4" s="19"/>
      <c r="D4" s="19"/>
      <c r="E4" s="19"/>
      <c r="F4" s="19"/>
      <c r="G4" s="19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8" customFormat="1" ht="10" x14ac:dyDescent="0.2"/>
    <row r="6" spans="1:24" s="18" customFormat="1" ht="15.5" x14ac:dyDescent="0.2">
      <c r="A6" s="88" t="s">
        <v>138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s="18" customFormat="1" ht="12" customHeight="1" x14ac:dyDescent="0.2">
      <c r="A7" s="105" t="s">
        <v>140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s="18" customFormat="1" ht="12" customHeight="1" x14ac:dyDescent="0.2">
      <c r="X8" s="22" t="s">
        <v>139</v>
      </c>
    </row>
    <row r="9" spans="1:24" ht="34.5" x14ac:dyDescent="0.2">
      <c r="A9" s="97" t="s">
        <v>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2" t="s">
        <v>4</v>
      </c>
      <c r="W9" s="48" t="s">
        <v>141</v>
      </c>
      <c r="X9" s="49" t="s">
        <v>142</v>
      </c>
    </row>
    <row r="10" spans="1:24" s="8" customFormat="1" ht="13" customHeight="1" x14ac:dyDescent="0.2">
      <c r="A10" s="89" t="s">
        <v>52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14">
        <v>4</v>
      </c>
      <c r="W10" s="27">
        <v>25702997.620000001</v>
      </c>
      <c r="X10" s="50">
        <v>29559652.09</v>
      </c>
    </row>
    <row r="11" spans="1:24" s="8" customFormat="1" ht="13" customHeight="1" x14ac:dyDescent="0.2">
      <c r="A11" s="103" t="s">
        <v>53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4">
        <v>5</v>
      </c>
      <c r="W11" s="27">
        <v>15108398.970000001</v>
      </c>
      <c r="X11" s="27">
        <v>13806999.82</v>
      </c>
    </row>
    <row r="12" spans="1:24" s="8" customFormat="1" ht="13" customHeight="1" x14ac:dyDescent="0.2">
      <c r="A12" s="104" t="s">
        <v>143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5"/>
      <c r="W12" s="26">
        <v>10594598.65</v>
      </c>
      <c r="X12" s="26">
        <v>15752652.27</v>
      </c>
    </row>
    <row r="13" spans="1:24" s="8" customFormat="1" ht="13" customHeight="1" x14ac:dyDescent="0.2">
      <c r="A13" s="95" t="s">
        <v>54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14">
        <v>8</v>
      </c>
      <c r="W13" s="28" t="s">
        <v>8</v>
      </c>
      <c r="X13" s="28" t="s">
        <v>8</v>
      </c>
    </row>
    <row r="14" spans="1:24" s="8" customFormat="1" ht="13" customHeight="1" x14ac:dyDescent="0.2">
      <c r="A14" s="95" t="s">
        <v>55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14">
        <v>8</v>
      </c>
      <c r="W14" s="27">
        <v>124295110.87</v>
      </c>
      <c r="X14" s="27">
        <v>117659624.92</v>
      </c>
    </row>
    <row r="15" spans="1:24" s="8" customFormat="1" ht="13" customHeight="1" x14ac:dyDescent="0.2">
      <c r="A15" s="95" t="s">
        <v>56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14">
        <v>6</v>
      </c>
      <c r="W15" s="27">
        <v>25192035.27</v>
      </c>
      <c r="X15" s="27">
        <v>16612792.890000001</v>
      </c>
    </row>
    <row r="16" spans="1:24" s="8" customFormat="1" ht="13" customHeight="1" x14ac:dyDescent="0.2">
      <c r="A16" s="95" t="s">
        <v>57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14">
        <v>7</v>
      </c>
      <c r="W16" s="27">
        <v>53646108.039999999</v>
      </c>
      <c r="X16" s="27">
        <v>71498525.930000007</v>
      </c>
    </row>
    <row r="17" spans="1:24" s="8" customFormat="1" ht="13" customHeight="1" x14ac:dyDescent="0.2">
      <c r="A17" s="95" t="s">
        <v>58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14">
        <v>8</v>
      </c>
      <c r="W17" s="27">
        <v>12738704.15</v>
      </c>
      <c r="X17" s="27">
        <v>102852268.59</v>
      </c>
    </row>
    <row r="18" spans="1:24" s="8" customFormat="1" ht="13" customHeight="1" x14ac:dyDescent="0.2">
      <c r="A18" s="103" t="s">
        <v>59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4">
        <v>8</v>
      </c>
      <c r="W18" s="27">
        <v>121945481.01000001</v>
      </c>
      <c r="X18" s="27">
        <v>1570638.86</v>
      </c>
    </row>
    <row r="19" spans="1:24" ht="11.5" x14ac:dyDescent="0.2">
      <c r="A19" s="101" t="s">
        <v>144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5"/>
      <c r="W19" s="43">
        <v>-78632618.950000003</v>
      </c>
      <c r="X19" s="44">
        <v>-59121949.079999998</v>
      </c>
    </row>
    <row r="20" spans="1:24" s="8" customFormat="1" ht="13" customHeight="1" x14ac:dyDescent="0.2">
      <c r="A20" s="95" t="s">
        <v>60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4"/>
      <c r="W20" s="28" t="s">
        <v>8</v>
      </c>
      <c r="X20" s="28" t="s">
        <v>8</v>
      </c>
    </row>
    <row r="21" spans="1:24" s="8" customFormat="1" ht="13" customHeight="1" x14ac:dyDescent="0.2">
      <c r="A21" s="104" t="s">
        <v>145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5"/>
      <c r="W21" s="43">
        <v>-78632618.950000003</v>
      </c>
      <c r="X21" s="44">
        <v>-59121949.079999998</v>
      </c>
    </row>
    <row r="22" spans="1:24" s="8" customFormat="1" ht="13" customHeight="1" x14ac:dyDescent="0.2">
      <c r="A22" s="95" t="s">
        <v>61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4">
        <v>10</v>
      </c>
      <c r="W22" s="28" t="s">
        <v>8</v>
      </c>
      <c r="X22" s="28" t="s">
        <v>8</v>
      </c>
    </row>
    <row r="23" spans="1:24" s="16" customFormat="1" ht="11.5" x14ac:dyDescent="0.2">
      <c r="A23" s="101" t="s">
        <v>146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3"/>
      <c r="W23" s="45">
        <v>-78632618.950000003</v>
      </c>
      <c r="X23" s="46">
        <v>-59121949.079999998</v>
      </c>
    </row>
    <row r="24" spans="1:24" s="8" customFormat="1" ht="13" customHeight="1" x14ac:dyDescent="0.2">
      <c r="A24" s="95" t="s">
        <v>62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14"/>
      <c r="W24" s="28" t="s">
        <v>8</v>
      </c>
      <c r="X24" s="28" t="s">
        <v>8</v>
      </c>
    </row>
    <row r="25" spans="1:24" s="8" customFormat="1" ht="11.5" x14ac:dyDescent="0.2">
      <c r="A25" s="101" t="s">
        <v>147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5"/>
      <c r="W25" s="43">
        <v>-78632618.950000003</v>
      </c>
      <c r="X25" s="44">
        <v>-59121949.079999998</v>
      </c>
    </row>
    <row r="26" spans="1:24" s="8" customFormat="1" ht="13" customHeight="1" x14ac:dyDescent="0.2">
      <c r="A26" s="102" t="s">
        <v>63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4"/>
      <c r="W26" s="28" t="s">
        <v>8</v>
      </c>
      <c r="X26" s="28" t="s">
        <v>8</v>
      </c>
    </row>
    <row r="27" spans="1:24" s="8" customFormat="1" ht="13" customHeight="1" x14ac:dyDescent="0.2">
      <c r="A27" s="89" t="s">
        <v>64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14"/>
      <c r="W27" s="28" t="s">
        <v>8</v>
      </c>
      <c r="X27" s="28" t="s">
        <v>8</v>
      </c>
    </row>
    <row r="28" spans="1:24" s="8" customFormat="1" ht="13" customHeight="1" x14ac:dyDescent="0.2">
      <c r="A28" s="103" t="s">
        <v>65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4"/>
      <c r="W28" s="28" t="s">
        <v>8</v>
      </c>
      <c r="X28" s="28" t="s">
        <v>8</v>
      </c>
    </row>
    <row r="29" spans="1:24" s="8" customFormat="1" ht="13" customHeight="1" x14ac:dyDescent="0.2">
      <c r="A29" s="104" t="s">
        <v>66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5"/>
      <c r="W29" s="43">
        <v>-78632618.950000003</v>
      </c>
      <c r="X29" s="44">
        <v>-59121949.079999998</v>
      </c>
    </row>
    <row r="30" spans="1:24" s="8" customFormat="1" ht="18" customHeight="1" x14ac:dyDescent="0.2">
      <c r="W30" s="24"/>
      <c r="X30" s="24"/>
    </row>
    <row r="31" spans="1:24" s="24" customFormat="1" ht="13" customHeight="1" x14ac:dyDescent="0.2">
      <c r="A31" s="39" t="s">
        <v>45</v>
      </c>
      <c r="H31" s="87" t="s">
        <v>46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W31" s="34"/>
    </row>
    <row r="32" spans="1:24" s="24" customFormat="1" ht="11" customHeight="1" x14ac:dyDescent="0.2">
      <c r="H32" s="86" t="s">
        <v>47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W32" s="35" t="s">
        <v>48</v>
      </c>
    </row>
    <row r="33" spans="1:24" s="24" customFormat="1" ht="13" customHeight="1" x14ac:dyDescent="0.2">
      <c r="A33" s="39" t="s">
        <v>49</v>
      </c>
      <c r="H33" s="87" t="s">
        <v>50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W33" s="34"/>
    </row>
    <row r="34" spans="1:24" s="24" customFormat="1" ht="10" customHeight="1" x14ac:dyDescent="0.2">
      <c r="H34" s="86" t="s">
        <v>47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W34" s="35" t="s">
        <v>48</v>
      </c>
    </row>
    <row r="35" spans="1:24" s="24" customFormat="1" ht="13" customHeight="1" x14ac:dyDescent="0.2">
      <c r="B35" s="36" t="s">
        <v>51</v>
      </c>
    </row>
    <row r="36" spans="1:24" s="8" customFormat="1" ht="13" customHeight="1" x14ac:dyDescent="0.2">
      <c r="W36" s="24"/>
      <c r="X36" s="24"/>
    </row>
  </sheetData>
  <mergeCells count="29">
    <mergeCell ref="A12:U12"/>
    <mergeCell ref="A6:X6"/>
    <mergeCell ref="A7:X7"/>
    <mergeCell ref="A9:U9"/>
    <mergeCell ref="A10:U10"/>
    <mergeCell ref="A11:U11"/>
    <mergeCell ref="A23:U23"/>
    <mergeCell ref="A13:U13"/>
    <mergeCell ref="A14:U14"/>
    <mergeCell ref="A15:U15"/>
    <mergeCell ref="A16:U16"/>
    <mergeCell ref="A17:U17"/>
    <mergeCell ref="A18:U18"/>
    <mergeCell ref="H31:U31"/>
    <mergeCell ref="H32:U32"/>
    <mergeCell ref="H33:U33"/>
    <mergeCell ref="H34:U34"/>
    <mergeCell ref="W1:X2"/>
    <mergeCell ref="H3:X4"/>
    <mergeCell ref="A24:U24"/>
    <mergeCell ref="A25:U25"/>
    <mergeCell ref="A26:U26"/>
    <mergeCell ref="A27:U27"/>
    <mergeCell ref="A28:U28"/>
    <mergeCell ref="A29:U29"/>
    <mergeCell ref="A19:U19"/>
    <mergeCell ref="A20:U20"/>
    <mergeCell ref="A21:U21"/>
    <mergeCell ref="A22:U22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71"/>
  <sheetViews>
    <sheetView workbookViewId="0">
      <selection activeCell="A14" sqref="A14:U14"/>
    </sheetView>
  </sheetViews>
  <sheetFormatPr defaultColWidth="10.44140625" defaultRowHeight="11.5" customHeight="1" x14ac:dyDescent="0.2"/>
  <cols>
    <col min="1" max="17" width="3" style="1" customWidth="1"/>
    <col min="18" max="19" width="3.109375" style="1" customWidth="1"/>
    <col min="20" max="20" width="4.109375" style="1" customWidth="1"/>
    <col min="21" max="21" width="16.33203125" style="1" customWidth="1"/>
    <col min="22" max="22" width="9.109375" style="1" customWidth="1"/>
    <col min="23" max="23" width="20.77734375" style="19" customWidth="1"/>
    <col min="24" max="24" width="20.44140625" style="19" customWidth="1"/>
  </cols>
  <sheetData>
    <row r="1" spans="1:24" s="18" customFormat="1" ht="14.15" customHeight="1" x14ac:dyDescent="0.2">
      <c r="W1" s="106"/>
      <c r="X1" s="106"/>
    </row>
    <row r="2" spans="1:24" s="19" customFormat="1" ht="7" customHeight="1" x14ac:dyDescent="0.2">
      <c r="W2" s="106"/>
      <c r="X2" s="106"/>
    </row>
    <row r="3" spans="1:24" s="18" customFormat="1" ht="12" customHeight="1" x14ac:dyDescent="0.2">
      <c r="H3" s="99" t="s">
        <v>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 s="18" customFormat="1" ht="12" customHeight="1" x14ac:dyDescent="0.2">
      <c r="A4" s="2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s="18" customFormat="1" ht="6" customHeight="1" x14ac:dyDescent="0.2">
      <c r="W5" s="21"/>
      <c r="X5" s="21"/>
    </row>
    <row r="6" spans="1:24" s="51" customFormat="1" ht="4" customHeight="1" x14ac:dyDescent="0.2">
      <c r="W6" s="52"/>
      <c r="X6" s="52"/>
    </row>
    <row r="7" spans="1:24" s="18" customFormat="1" ht="13" customHeight="1" x14ac:dyDescent="0.2">
      <c r="A7" s="88" t="s">
        <v>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s="18" customFormat="1" ht="12" customHeight="1" x14ac:dyDescent="0.2">
      <c r="A8" s="105" t="s">
        <v>140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s="18" customFormat="1" ht="12" customHeight="1" x14ac:dyDescent="0.2">
      <c r="W9" s="21"/>
      <c r="X9" s="53" t="s">
        <v>139</v>
      </c>
    </row>
    <row r="10" spans="1:24" s="2" customFormat="1" ht="34.5" x14ac:dyDescent="0.2">
      <c r="A10" s="107" t="s">
        <v>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3" t="s">
        <v>4</v>
      </c>
      <c r="W10" s="48" t="s">
        <v>141</v>
      </c>
      <c r="X10" s="49" t="s">
        <v>142</v>
      </c>
    </row>
    <row r="11" spans="1:24" s="2" customFormat="1" ht="13" customHeight="1" x14ac:dyDescent="0.2">
      <c r="A11" s="108" t="s">
        <v>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s="2" customFormat="1" ht="13" customHeight="1" x14ac:dyDescent="0.2">
      <c r="A12" s="109" t="s">
        <v>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4"/>
      <c r="W12" s="54">
        <v>53096272</v>
      </c>
      <c r="X12" s="54">
        <v>44935230</v>
      </c>
    </row>
    <row r="13" spans="1:24" s="2" customFormat="1" ht="13" customHeight="1" x14ac:dyDescent="0.2">
      <c r="A13" s="110" t="s">
        <v>7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5"/>
      <c r="W13" s="55" t="s">
        <v>8</v>
      </c>
      <c r="X13" s="55" t="s">
        <v>8</v>
      </c>
    </row>
    <row r="14" spans="1:24" s="2" customFormat="1" ht="13" customHeight="1" x14ac:dyDescent="0.2">
      <c r="A14" s="111" t="s">
        <v>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5"/>
      <c r="W14" s="56">
        <v>36006060</v>
      </c>
      <c r="X14" s="56">
        <v>37444850</v>
      </c>
    </row>
    <row r="15" spans="1:24" s="2" customFormat="1" ht="13" customHeight="1" x14ac:dyDescent="0.2">
      <c r="A15" s="111" t="s">
        <v>10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5"/>
      <c r="W15" s="55" t="s">
        <v>8</v>
      </c>
      <c r="X15" s="55" t="s">
        <v>8</v>
      </c>
    </row>
    <row r="16" spans="1:24" s="2" customFormat="1" ht="13" customHeight="1" x14ac:dyDescent="0.2">
      <c r="A16" s="111" t="s">
        <v>11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5"/>
      <c r="W16" s="55" t="s">
        <v>8</v>
      </c>
      <c r="X16" s="55" t="s">
        <v>8</v>
      </c>
    </row>
    <row r="17" spans="1:24" s="2" customFormat="1" ht="13" customHeight="1" x14ac:dyDescent="0.2">
      <c r="A17" s="111" t="s">
        <v>12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5"/>
      <c r="W17" s="55" t="s">
        <v>8</v>
      </c>
      <c r="X17" s="55" t="s">
        <v>8</v>
      </c>
    </row>
    <row r="18" spans="1:24" s="2" customFormat="1" ht="13" customHeight="1" x14ac:dyDescent="0.2">
      <c r="A18" s="111" t="s">
        <v>13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5"/>
      <c r="W18" s="56">
        <v>17090212</v>
      </c>
      <c r="X18" s="56">
        <v>7490380</v>
      </c>
    </row>
    <row r="19" spans="1:24" s="2" customFormat="1" ht="13" customHeight="1" x14ac:dyDescent="0.2">
      <c r="A19" s="112" t="s">
        <v>14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4"/>
      <c r="W19" s="54">
        <v>79761553.599999994</v>
      </c>
      <c r="X19" s="54">
        <v>120342244.40000001</v>
      </c>
    </row>
    <row r="20" spans="1:24" s="2" customFormat="1" ht="13" customHeight="1" x14ac:dyDescent="0.2">
      <c r="A20" s="110" t="s">
        <v>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5"/>
      <c r="W20" s="55" t="s">
        <v>8</v>
      </c>
      <c r="X20" s="55" t="s">
        <v>8</v>
      </c>
    </row>
    <row r="21" spans="1:24" s="2" customFormat="1" ht="13" customHeight="1" x14ac:dyDescent="0.2">
      <c r="A21" s="111" t="s">
        <v>15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5"/>
      <c r="W21" s="56">
        <v>28553472.899999999</v>
      </c>
      <c r="X21" s="56">
        <v>51798083.270000003</v>
      </c>
    </row>
    <row r="22" spans="1:24" s="2" customFormat="1" ht="13" customHeight="1" x14ac:dyDescent="0.2">
      <c r="A22" s="111" t="s">
        <v>16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5"/>
      <c r="W22" s="56">
        <v>3136219.35</v>
      </c>
      <c r="X22" s="56">
        <v>2064770.65</v>
      </c>
    </row>
    <row r="23" spans="1:24" s="2" customFormat="1" ht="13" customHeight="1" x14ac:dyDescent="0.2">
      <c r="A23" s="111" t="s">
        <v>17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5"/>
      <c r="W23" s="56">
        <v>14752466</v>
      </c>
      <c r="X23" s="56">
        <v>43700650.090000004</v>
      </c>
    </row>
    <row r="24" spans="1:24" s="2" customFormat="1" ht="13" customHeight="1" x14ac:dyDescent="0.2">
      <c r="A24" s="111" t="s">
        <v>18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5"/>
      <c r="W24" s="56">
        <v>2614934.35</v>
      </c>
      <c r="X24" s="57">
        <v>958775.39</v>
      </c>
    </row>
    <row r="25" spans="1:24" s="2" customFormat="1" ht="13" customHeight="1" x14ac:dyDescent="0.2">
      <c r="A25" s="111" t="s">
        <v>19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5"/>
      <c r="W25" s="55" t="s">
        <v>8</v>
      </c>
      <c r="X25" s="55" t="s">
        <v>8</v>
      </c>
    </row>
    <row r="26" spans="1:24" s="2" customFormat="1" ht="13" customHeight="1" x14ac:dyDescent="0.2">
      <c r="A26" s="111" t="s">
        <v>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5"/>
      <c r="W26" s="56">
        <v>17394773</v>
      </c>
      <c r="X26" s="56">
        <v>15901337</v>
      </c>
    </row>
    <row r="27" spans="1:24" s="2" customFormat="1" ht="13" customHeight="1" x14ac:dyDescent="0.2">
      <c r="A27" s="111" t="s">
        <v>21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5"/>
      <c r="W27" s="56">
        <v>13309688</v>
      </c>
      <c r="X27" s="56">
        <v>5918628</v>
      </c>
    </row>
    <row r="28" spans="1:24" s="2" customFormat="1" x14ac:dyDescent="0.2">
      <c r="A28" s="113" t="s">
        <v>148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4"/>
      <c r="W28" s="58">
        <v>-26665281.600000001</v>
      </c>
      <c r="X28" s="59">
        <v>-75407014.400000006</v>
      </c>
    </row>
    <row r="29" spans="1:24" s="2" customFormat="1" ht="13" customHeight="1" x14ac:dyDescent="0.2">
      <c r="A29" s="108" t="s">
        <v>22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 s="2" customFormat="1" ht="13" customHeight="1" x14ac:dyDescent="0.2">
      <c r="A30" s="109" t="s">
        <v>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4"/>
      <c r="W30" s="60" t="s">
        <v>8</v>
      </c>
      <c r="X30" s="60" t="s">
        <v>8</v>
      </c>
    </row>
    <row r="31" spans="1:24" s="2" customFormat="1" ht="13" customHeight="1" x14ac:dyDescent="0.2">
      <c r="A31" s="110" t="s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5"/>
      <c r="W31" s="55" t="s">
        <v>8</v>
      </c>
      <c r="X31" s="55" t="s">
        <v>8</v>
      </c>
    </row>
    <row r="32" spans="1:24" s="2" customFormat="1" ht="13" customHeight="1" x14ac:dyDescent="0.2">
      <c r="A32" s="111" t="s">
        <v>23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5"/>
      <c r="W32" s="55" t="s">
        <v>8</v>
      </c>
      <c r="X32" s="55" t="s">
        <v>8</v>
      </c>
    </row>
    <row r="33" spans="1:24" s="2" customFormat="1" ht="13" customHeight="1" x14ac:dyDescent="0.2">
      <c r="A33" s="114" t="s">
        <v>24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5"/>
      <c r="W33" s="55" t="s">
        <v>8</v>
      </c>
      <c r="X33" s="55" t="s">
        <v>8</v>
      </c>
    </row>
    <row r="34" spans="1:24" s="2" customFormat="1" ht="13" customHeight="1" x14ac:dyDescent="0.2">
      <c r="A34" s="114" t="s">
        <v>25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5"/>
      <c r="W34" s="55" t="s">
        <v>8</v>
      </c>
      <c r="X34" s="55" t="s">
        <v>8</v>
      </c>
    </row>
    <row r="35" spans="1:24" s="2" customFormat="1" ht="13" customHeight="1" x14ac:dyDescent="0.2">
      <c r="A35" s="111" t="s">
        <v>26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5"/>
      <c r="W35" s="55" t="s">
        <v>8</v>
      </c>
      <c r="X35" s="55" t="s">
        <v>8</v>
      </c>
    </row>
    <row r="36" spans="1:24" s="2" customFormat="1" ht="12" customHeight="1" x14ac:dyDescent="0.2">
      <c r="A36" s="115" t="s">
        <v>27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5"/>
      <c r="W36" s="55" t="s">
        <v>8</v>
      </c>
      <c r="X36" s="55" t="s">
        <v>8</v>
      </c>
    </row>
    <row r="37" spans="1:24" s="6" customFormat="1" ht="12" customHeight="1" x14ac:dyDescent="0.2">
      <c r="A37" s="116" t="s">
        <v>28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7"/>
      <c r="W37" s="61" t="s">
        <v>8</v>
      </c>
      <c r="X37" s="61" t="s">
        <v>8</v>
      </c>
    </row>
    <row r="38" spans="1:24" s="2" customFormat="1" ht="12" customHeight="1" x14ac:dyDescent="0.2">
      <c r="A38" s="111" t="s">
        <v>13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5"/>
      <c r="W38" s="55" t="s">
        <v>8</v>
      </c>
      <c r="X38" s="55" t="s">
        <v>8</v>
      </c>
    </row>
    <row r="39" spans="1:24" s="2" customFormat="1" ht="13" customHeight="1" x14ac:dyDescent="0.2">
      <c r="A39" s="109" t="s">
        <v>14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4"/>
      <c r="W39" s="54">
        <v>6480000</v>
      </c>
      <c r="X39" s="54">
        <v>344013799</v>
      </c>
    </row>
    <row r="40" spans="1:24" s="2" customFormat="1" ht="13" customHeight="1" x14ac:dyDescent="0.2">
      <c r="A40" s="117" t="s">
        <v>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5"/>
      <c r="W40" s="55" t="s">
        <v>8</v>
      </c>
      <c r="X40" s="55" t="s">
        <v>8</v>
      </c>
    </row>
    <row r="41" spans="1:24" s="2" customFormat="1" ht="13" customHeight="1" x14ac:dyDescent="0.2">
      <c r="A41" s="114" t="s">
        <v>29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5"/>
      <c r="W41" s="55" t="s">
        <v>8</v>
      </c>
      <c r="X41" s="56">
        <v>1620000</v>
      </c>
    </row>
    <row r="42" spans="1:24" s="2" customFormat="1" ht="13" customHeight="1" x14ac:dyDescent="0.2">
      <c r="A42" s="111" t="s">
        <v>30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5"/>
      <c r="W42" s="55" t="s">
        <v>8</v>
      </c>
      <c r="X42" s="55" t="s">
        <v>8</v>
      </c>
    </row>
    <row r="43" spans="1:24" s="2" customFormat="1" ht="13" customHeight="1" x14ac:dyDescent="0.2">
      <c r="A43" s="111" t="s">
        <v>31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5"/>
      <c r="W43" s="55" t="s">
        <v>8</v>
      </c>
      <c r="X43" s="55" t="s">
        <v>8</v>
      </c>
    </row>
    <row r="44" spans="1:24" s="2" customFormat="1" ht="13" customHeight="1" x14ac:dyDescent="0.2">
      <c r="A44" s="111" t="s">
        <v>32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5"/>
      <c r="W44" s="55" t="s">
        <v>8</v>
      </c>
      <c r="X44" s="55" t="s">
        <v>8</v>
      </c>
    </row>
    <row r="45" spans="1:24" s="2" customFormat="1" ht="13" customHeight="1" x14ac:dyDescent="0.2">
      <c r="A45" s="111" t="s">
        <v>33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5"/>
      <c r="W45" s="55" t="s">
        <v>8</v>
      </c>
      <c r="X45" s="55" t="s">
        <v>8</v>
      </c>
    </row>
    <row r="46" spans="1:24" s="6" customFormat="1" ht="15" customHeight="1" x14ac:dyDescent="0.2">
      <c r="A46" s="118" t="s">
        <v>34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7"/>
      <c r="W46" s="61" t="s">
        <v>8</v>
      </c>
      <c r="X46" s="61" t="s">
        <v>8</v>
      </c>
    </row>
    <row r="47" spans="1:24" s="2" customFormat="1" ht="13" customHeight="1" x14ac:dyDescent="0.2">
      <c r="A47" s="114" t="s">
        <v>21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5"/>
      <c r="W47" s="56">
        <v>6480000</v>
      </c>
      <c r="X47" s="56">
        <v>342393799</v>
      </c>
    </row>
    <row r="48" spans="1:24" s="2" customFormat="1" x14ac:dyDescent="0.2">
      <c r="A48" s="119" t="s">
        <v>149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4"/>
      <c r="W48" s="62">
        <v>-6480000</v>
      </c>
      <c r="X48" s="63">
        <v>-344013799</v>
      </c>
    </row>
    <row r="49" spans="1:24" s="2" customFormat="1" ht="13" customHeight="1" x14ac:dyDescent="0.2">
      <c r="A49" s="108" t="s">
        <v>35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1:24" s="2" customFormat="1" ht="13" customHeight="1" x14ac:dyDescent="0.2">
      <c r="A50" s="120" t="s">
        <v>6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4"/>
      <c r="W50" s="60" t="s">
        <v>8</v>
      </c>
      <c r="X50" s="54">
        <v>150076614.16999999</v>
      </c>
    </row>
    <row r="51" spans="1:24" s="2" customFormat="1" ht="13" customHeight="1" x14ac:dyDescent="0.2">
      <c r="A51" s="117" t="s">
        <v>7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5"/>
      <c r="W51" s="55" t="s">
        <v>8</v>
      </c>
      <c r="X51" s="55" t="s">
        <v>8</v>
      </c>
    </row>
    <row r="52" spans="1:24" s="2" customFormat="1" ht="13" customHeight="1" x14ac:dyDescent="0.2">
      <c r="A52" s="114" t="s">
        <v>36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5"/>
      <c r="W52" s="55" t="s">
        <v>8</v>
      </c>
      <c r="X52" s="56">
        <v>144414015.63</v>
      </c>
    </row>
    <row r="53" spans="1:24" s="2" customFormat="1" ht="13" customHeight="1" x14ac:dyDescent="0.2">
      <c r="A53" s="114" t="s">
        <v>37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5"/>
      <c r="W53" s="55" t="s">
        <v>8</v>
      </c>
      <c r="X53" s="55" t="s">
        <v>8</v>
      </c>
    </row>
    <row r="54" spans="1:24" s="2" customFormat="1" ht="13" customHeight="1" x14ac:dyDescent="0.2">
      <c r="A54" s="114" t="s">
        <v>38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5"/>
      <c r="W54" s="55" t="s">
        <v>8</v>
      </c>
      <c r="X54" s="55" t="s">
        <v>8</v>
      </c>
    </row>
    <row r="55" spans="1:24" s="2" customFormat="1" ht="13" customHeight="1" x14ac:dyDescent="0.2">
      <c r="A55" s="114" t="s">
        <v>13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5"/>
      <c r="W55" s="55" t="s">
        <v>8</v>
      </c>
      <c r="X55" s="56">
        <v>5662598.54</v>
      </c>
    </row>
    <row r="56" spans="1:24" s="2" customFormat="1" ht="13" customHeight="1" x14ac:dyDescent="0.2">
      <c r="A56" s="120" t="s">
        <v>14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4"/>
      <c r="W56" s="54">
        <v>7358169.6500000004</v>
      </c>
      <c r="X56" s="54">
        <v>4401591.6100000003</v>
      </c>
    </row>
    <row r="57" spans="1:24" s="2" customFormat="1" ht="13" customHeight="1" x14ac:dyDescent="0.2">
      <c r="A57" s="117" t="s">
        <v>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5"/>
      <c r="W57" s="55" t="s">
        <v>8</v>
      </c>
      <c r="X57" s="55" t="s">
        <v>8</v>
      </c>
    </row>
    <row r="58" spans="1:24" s="2" customFormat="1" ht="13" customHeight="1" x14ac:dyDescent="0.2">
      <c r="A58" s="111" t="s">
        <v>39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5"/>
      <c r="W58" s="56">
        <v>7358169.6500000004</v>
      </c>
      <c r="X58" s="56">
        <v>2262342.61</v>
      </c>
    </row>
    <row r="59" spans="1:24" s="2" customFormat="1" ht="13" customHeight="1" x14ac:dyDescent="0.2">
      <c r="A59" s="111" t="s">
        <v>40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5"/>
      <c r="W59" s="55" t="s">
        <v>8</v>
      </c>
      <c r="X59" s="55" t="s">
        <v>8</v>
      </c>
    </row>
    <row r="60" spans="1:24" s="2" customFormat="1" ht="13" customHeight="1" x14ac:dyDescent="0.2">
      <c r="A60" s="111" t="s">
        <v>41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5"/>
      <c r="W60" s="55" t="s">
        <v>8</v>
      </c>
      <c r="X60" s="55" t="s">
        <v>8</v>
      </c>
    </row>
    <row r="61" spans="1:24" s="2" customFormat="1" ht="13" customHeight="1" x14ac:dyDescent="0.2">
      <c r="A61" s="111" t="s">
        <v>42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5"/>
      <c r="W61" s="55" t="s">
        <v>8</v>
      </c>
      <c r="X61" s="56">
        <v>2139249</v>
      </c>
    </row>
    <row r="62" spans="1:24" s="2" customFormat="1" x14ac:dyDescent="0.2">
      <c r="A62" s="121" t="s">
        <v>150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4"/>
      <c r="W62" s="64">
        <v>-7358169.6500000004</v>
      </c>
      <c r="X62" s="54">
        <v>145675022.56</v>
      </c>
    </row>
    <row r="63" spans="1:24" s="2" customFormat="1" x14ac:dyDescent="0.2">
      <c r="A63" s="121" t="s">
        <v>151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4"/>
      <c r="W63" s="65">
        <v>-40503451.25</v>
      </c>
      <c r="X63" s="66">
        <v>-273745790.83999997</v>
      </c>
    </row>
    <row r="64" spans="1:24" s="2" customFormat="1" ht="12" customHeight="1" x14ac:dyDescent="0.2">
      <c r="A64" s="119" t="s">
        <v>43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5"/>
      <c r="W64" s="56">
        <v>44298360.530000001</v>
      </c>
      <c r="X64" s="56">
        <v>1454096818.6199999</v>
      </c>
    </row>
    <row r="65" spans="1:24" s="2" customFormat="1" ht="12" customHeight="1" x14ac:dyDescent="0.2">
      <c r="A65" s="119" t="s">
        <v>44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5"/>
      <c r="W65" s="56">
        <v>3794909.28</v>
      </c>
      <c r="X65" s="56">
        <v>1180351027.78</v>
      </c>
    </row>
    <row r="66" spans="1:24" s="2" customFormat="1" ht="18" customHeight="1" x14ac:dyDescent="0.2">
      <c r="W66" s="18"/>
      <c r="X66" s="18"/>
    </row>
    <row r="67" spans="1:24" s="18" customFormat="1" ht="13" customHeight="1" x14ac:dyDescent="0.2">
      <c r="A67" s="20" t="s">
        <v>45</v>
      </c>
      <c r="H67" s="122" t="s">
        <v>46</v>
      </c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W67" s="67"/>
    </row>
    <row r="68" spans="1:24" s="18" customFormat="1" ht="11.15" customHeight="1" x14ac:dyDescent="0.2">
      <c r="H68" s="123" t="s">
        <v>47</v>
      </c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W68" s="68" t="s">
        <v>48</v>
      </c>
    </row>
    <row r="69" spans="1:24" s="18" customFormat="1" ht="13" customHeight="1" x14ac:dyDescent="0.2">
      <c r="A69" s="20" t="s">
        <v>49</v>
      </c>
      <c r="H69" s="122" t="s">
        <v>50</v>
      </c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W69" s="67"/>
    </row>
    <row r="70" spans="1:24" s="18" customFormat="1" ht="10" customHeight="1" x14ac:dyDescent="0.2">
      <c r="H70" s="123" t="s">
        <v>47</v>
      </c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W70" s="68" t="s">
        <v>48</v>
      </c>
    </row>
    <row r="71" spans="1:24" s="18" customFormat="1" ht="13" customHeight="1" x14ac:dyDescent="0.2">
      <c r="B71" s="19" t="s">
        <v>51</v>
      </c>
    </row>
  </sheetData>
  <mergeCells count="64">
    <mergeCell ref="A61:U61"/>
    <mergeCell ref="A62:U62"/>
    <mergeCell ref="H69:U69"/>
    <mergeCell ref="H70:U70"/>
    <mergeCell ref="A63:U63"/>
    <mergeCell ref="A64:U64"/>
    <mergeCell ref="A65:U65"/>
    <mergeCell ref="H67:U67"/>
    <mergeCell ref="H68:U68"/>
    <mergeCell ref="A56:U56"/>
    <mergeCell ref="A57:U57"/>
    <mergeCell ref="A58:U58"/>
    <mergeCell ref="A59:U59"/>
    <mergeCell ref="A60:U60"/>
    <mergeCell ref="A51:U51"/>
    <mergeCell ref="A52:U52"/>
    <mergeCell ref="A53:U53"/>
    <mergeCell ref="A54:U54"/>
    <mergeCell ref="A55:U55"/>
    <mergeCell ref="A46:U46"/>
    <mergeCell ref="A47:U47"/>
    <mergeCell ref="A48:U48"/>
    <mergeCell ref="A49:X49"/>
    <mergeCell ref="A50:U50"/>
    <mergeCell ref="A41:U41"/>
    <mergeCell ref="A42:U42"/>
    <mergeCell ref="A43:U43"/>
    <mergeCell ref="A44:U44"/>
    <mergeCell ref="A45:U45"/>
    <mergeCell ref="A36:U36"/>
    <mergeCell ref="A37:U37"/>
    <mergeCell ref="A38:U38"/>
    <mergeCell ref="A39:U39"/>
    <mergeCell ref="A40:U40"/>
    <mergeCell ref="A31:U31"/>
    <mergeCell ref="A32:U32"/>
    <mergeCell ref="A33:U33"/>
    <mergeCell ref="A34:U34"/>
    <mergeCell ref="A35:U35"/>
    <mergeCell ref="A26:U26"/>
    <mergeCell ref="A27:U27"/>
    <mergeCell ref="A28:U28"/>
    <mergeCell ref="A29:X29"/>
    <mergeCell ref="A30:U30"/>
    <mergeCell ref="A21:U21"/>
    <mergeCell ref="A22:U22"/>
    <mergeCell ref="A23:U23"/>
    <mergeCell ref="A24:U24"/>
    <mergeCell ref="A25:U25"/>
    <mergeCell ref="A16:U16"/>
    <mergeCell ref="A17:U17"/>
    <mergeCell ref="A18:U18"/>
    <mergeCell ref="A19:U19"/>
    <mergeCell ref="A20:U20"/>
    <mergeCell ref="A11:X11"/>
    <mergeCell ref="A12:U12"/>
    <mergeCell ref="A13:U13"/>
    <mergeCell ref="A14:U14"/>
    <mergeCell ref="A15:U15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scale="84" pageOrder="overThenDown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DC46-597D-4F50-9E7F-581ECB4613C5}">
  <sheetPr>
    <outlinePr summaryBelow="0" summaryRight="0"/>
    <pageSetUpPr autoPageBreaks="0" fitToPage="1"/>
  </sheetPr>
  <dimension ref="A1:V34"/>
  <sheetViews>
    <sheetView workbookViewId="0">
      <selection activeCell="X14" sqref="X14"/>
    </sheetView>
  </sheetViews>
  <sheetFormatPr defaultColWidth="10.44140625" defaultRowHeight="11.5" customHeight="1" x14ac:dyDescent="0.2"/>
  <cols>
    <col min="1" max="12" width="3" style="9" customWidth="1"/>
    <col min="13" max="13" width="7.109375" style="9" customWidth="1"/>
    <col min="14" max="15" width="3" style="9" customWidth="1"/>
    <col min="16" max="16" width="6.33203125" style="9" customWidth="1"/>
    <col min="17" max="17" width="14.109375" style="36" customWidth="1"/>
    <col min="18" max="18" width="14.77734375" style="36" customWidth="1"/>
    <col min="19" max="19" width="20.109375" style="36" customWidth="1"/>
    <col min="20" max="20" width="15" style="36" customWidth="1"/>
    <col min="21" max="21" width="10.44140625" style="36" customWidth="1"/>
    <col min="22" max="22" width="16" style="36" customWidth="1"/>
    <col min="23" max="16384" width="10.44140625" style="10"/>
  </cols>
  <sheetData>
    <row r="1" spans="1:22" s="18" customFormat="1" ht="10" x14ac:dyDescent="0.2">
      <c r="T1" s="98"/>
      <c r="U1" s="98"/>
      <c r="V1" s="98"/>
    </row>
    <row r="2" spans="1:22" s="19" customFormat="1" x14ac:dyDescent="0.2">
      <c r="T2" s="98"/>
      <c r="U2" s="98"/>
      <c r="V2" s="98"/>
    </row>
    <row r="3" spans="1:22" s="47" customFormat="1" ht="12" customHeight="1" x14ac:dyDescent="0.2">
      <c r="A3" s="19"/>
      <c r="B3" s="19"/>
      <c r="C3" s="19"/>
      <c r="D3" s="19"/>
      <c r="E3" s="19"/>
      <c r="F3" s="19"/>
      <c r="G3" s="19"/>
      <c r="H3" s="124" t="s">
        <v>0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2" s="51" customFormat="1" ht="10" x14ac:dyDescent="0.2"/>
    <row r="5" spans="1:22" s="18" customFormat="1" ht="15.5" x14ac:dyDescent="0.2">
      <c r="A5" s="88" t="s">
        <v>114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2" s="18" customFormat="1" ht="12" customHeight="1" x14ac:dyDescent="0.2">
      <c r="A6" s="105" t="s">
        <v>140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2" s="18" customFormat="1" ht="12" customHeight="1" thickBot="1" x14ac:dyDescent="0.25">
      <c r="V7" s="22" t="s">
        <v>2</v>
      </c>
    </row>
    <row r="8" spans="1:22" s="8" customFormat="1" ht="18" customHeight="1" x14ac:dyDescent="0.2">
      <c r="A8" s="139" t="s">
        <v>115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43" t="s">
        <v>116</v>
      </c>
      <c r="P8" s="143"/>
      <c r="Q8" s="146" t="s">
        <v>117</v>
      </c>
      <c r="R8" s="146"/>
      <c r="S8" s="146"/>
      <c r="T8" s="146"/>
      <c r="U8" s="147" t="s">
        <v>62</v>
      </c>
      <c r="V8" s="135" t="s">
        <v>118</v>
      </c>
    </row>
    <row r="9" spans="1:22" s="8" customFormat="1" ht="22" customHeight="1" x14ac:dyDescent="0.2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44"/>
      <c r="P9" s="145"/>
      <c r="Q9" s="69" t="s">
        <v>107</v>
      </c>
      <c r="R9" s="69" t="s">
        <v>119</v>
      </c>
      <c r="S9" s="70" t="s">
        <v>120</v>
      </c>
      <c r="T9" s="70" t="s">
        <v>121</v>
      </c>
      <c r="U9" s="148"/>
      <c r="V9" s="136"/>
    </row>
    <row r="10" spans="1:22" s="8" customFormat="1" ht="18" customHeight="1" x14ac:dyDescent="0.2">
      <c r="A10" s="137" t="s">
        <v>122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8" t="s">
        <v>123</v>
      </c>
      <c r="P10" s="138"/>
      <c r="Q10" s="71" t="s">
        <v>124</v>
      </c>
      <c r="R10" s="71" t="s">
        <v>125</v>
      </c>
      <c r="S10" s="72" t="s">
        <v>126</v>
      </c>
      <c r="T10" s="72" t="s">
        <v>127</v>
      </c>
      <c r="U10" s="72" t="s">
        <v>128</v>
      </c>
      <c r="V10" s="73" t="s">
        <v>129</v>
      </c>
    </row>
    <row r="11" spans="1:22" s="8" customFormat="1" ht="18" customHeight="1" x14ac:dyDescent="0.2">
      <c r="A11" s="130" t="s">
        <v>130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6"/>
      <c r="P11" s="126"/>
      <c r="Q11" s="150">
        <v>60100</v>
      </c>
      <c r="R11" s="74" t="s">
        <v>8</v>
      </c>
      <c r="S11" s="149">
        <v>-304948.81279</v>
      </c>
      <c r="T11" s="149">
        <v>-244848.81279</v>
      </c>
      <c r="U11" s="75" t="s">
        <v>8</v>
      </c>
      <c r="V11" s="151">
        <f>T11</f>
        <v>-244848.81279</v>
      </c>
    </row>
    <row r="12" spans="1:22" ht="12" customHeight="1" x14ac:dyDescent="0.2">
      <c r="A12" s="134" t="s">
        <v>131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26"/>
      <c r="P12" s="126"/>
      <c r="Q12" s="76" t="s">
        <v>8</v>
      </c>
      <c r="R12" s="77" t="s">
        <v>8</v>
      </c>
      <c r="S12" s="78" t="s">
        <v>8</v>
      </c>
      <c r="T12" s="75" t="s">
        <v>8</v>
      </c>
      <c r="U12" s="78" t="s">
        <v>8</v>
      </c>
      <c r="V12" s="79" t="s">
        <v>8</v>
      </c>
    </row>
    <row r="13" spans="1:22" ht="12" customHeight="1" x14ac:dyDescent="0.2">
      <c r="A13" s="130" t="s">
        <v>152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1"/>
      <c r="P13" s="131"/>
      <c r="Q13" s="150">
        <v>60100</v>
      </c>
      <c r="R13" s="74" t="s">
        <v>8</v>
      </c>
      <c r="S13" s="149">
        <v>-304948.81279</v>
      </c>
      <c r="T13" s="149">
        <v>-244848.81279</v>
      </c>
      <c r="U13" s="75" t="s">
        <v>8</v>
      </c>
      <c r="V13" s="151">
        <f>T13</f>
        <v>-244848.81279</v>
      </c>
    </row>
    <row r="14" spans="1:22" ht="12" customHeight="1" x14ac:dyDescent="0.2">
      <c r="A14" s="134" t="s">
        <v>132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26"/>
      <c r="P14" s="126"/>
      <c r="Q14" s="76" t="s">
        <v>8</v>
      </c>
      <c r="R14" s="77" t="s">
        <v>8</v>
      </c>
      <c r="S14" s="78" t="s">
        <v>8</v>
      </c>
      <c r="T14" s="75" t="s">
        <v>8</v>
      </c>
      <c r="U14" s="78" t="s">
        <v>8</v>
      </c>
      <c r="V14" s="79" t="s">
        <v>8</v>
      </c>
    </row>
    <row r="15" spans="1:22" ht="12" customHeight="1" x14ac:dyDescent="0.2">
      <c r="A15" s="125" t="s">
        <v>133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126"/>
      <c r="Q15" s="76" t="s">
        <v>8</v>
      </c>
      <c r="R15" s="77" t="s">
        <v>8</v>
      </c>
      <c r="S15" s="78" t="s">
        <v>8</v>
      </c>
      <c r="T15" s="75" t="s">
        <v>8</v>
      </c>
      <c r="U15" s="78" t="s">
        <v>8</v>
      </c>
      <c r="V15" s="79" t="s">
        <v>8</v>
      </c>
    </row>
    <row r="16" spans="1:22" x14ac:dyDescent="0.2">
      <c r="A16" s="125" t="s">
        <v>134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33"/>
      <c r="P16" s="133"/>
      <c r="Q16" s="76" t="s">
        <v>8</v>
      </c>
      <c r="R16" s="77" t="s">
        <v>8</v>
      </c>
      <c r="S16" s="78" t="s">
        <v>8</v>
      </c>
      <c r="T16" s="75" t="s">
        <v>8</v>
      </c>
      <c r="U16" s="78" t="s">
        <v>8</v>
      </c>
      <c r="V16" s="79" t="s">
        <v>8</v>
      </c>
    </row>
    <row r="17" spans="1:22" ht="23.5" customHeight="1" x14ac:dyDescent="0.2">
      <c r="A17" s="130" t="s">
        <v>153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1"/>
      <c r="P17" s="131"/>
      <c r="Q17" s="80" t="s">
        <v>8</v>
      </c>
      <c r="R17" s="74" t="s">
        <v>8</v>
      </c>
      <c r="S17" s="75" t="s">
        <v>8</v>
      </c>
      <c r="T17" s="75" t="s">
        <v>8</v>
      </c>
      <c r="U17" s="75" t="s">
        <v>8</v>
      </c>
      <c r="V17" s="79" t="s">
        <v>8</v>
      </c>
    </row>
    <row r="18" spans="1:22" ht="12" customHeight="1" x14ac:dyDescent="0.2">
      <c r="A18" s="125" t="s">
        <v>66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26"/>
      <c r="Q18" s="76" t="s">
        <v>8</v>
      </c>
      <c r="R18" s="77" t="s">
        <v>8</v>
      </c>
      <c r="S18" s="152">
        <v>-78632.618950000004</v>
      </c>
      <c r="T18" s="149">
        <v>-78632.618950000004</v>
      </c>
      <c r="U18" s="78" t="s">
        <v>8</v>
      </c>
      <c r="V18" s="151">
        <f>T18</f>
        <v>-78632.618950000004</v>
      </c>
    </row>
    <row r="19" spans="1:22" x14ac:dyDescent="0.2">
      <c r="A19" s="130" t="s">
        <v>154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2"/>
      <c r="P19" s="132"/>
      <c r="Q19" s="80" t="s">
        <v>8</v>
      </c>
      <c r="R19" s="74" t="s">
        <v>8</v>
      </c>
      <c r="S19" s="149">
        <v>-78632.618950000004</v>
      </c>
      <c r="T19" s="149">
        <v>-78632.618950000004</v>
      </c>
      <c r="U19" s="75" t="s">
        <v>8</v>
      </c>
      <c r="V19" s="151">
        <f>T19</f>
        <v>-78632.618950000004</v>
      </c>
    </row>
    <row r="20" spans="1:22" ht="12" customHeight="1" x14ac:dyDescent="0.2">
      <c r="A20" s="125" t="s">
        <v>135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7"/>
      <c r="P20" s="127"/>
      <c r="Q20" s="81" t="s">
        <v>8</v>
      </c>
      <c r="R20" s="82" t="s">
        <v>8</v>
      </c>
      <c r="S20" s="70" t="s">
        <v>8</v>
      </c>
      <c r="T20" s="25" t="s">
        <v>8</v>
      </c>
      <c r="U20" s="70" t="s">
        <v>8</v>
      </c>
      <c r="V20" s="83" t="s">
        <v>8</v>
      </c>
    </row>
    <row r="21" spans="1:22" ht="12" customHeight="1" x14ac:dyDescent="0.2">
      <c r="A21" s="125" t="s">
        <v>136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P21" s="126"/>
      <c r="Q21" s="76" t="s">
        <v>8</v>
      </c>
      <c r="R21" s="77" t="s">
        <v>8</v>
      </c>
      <c r="S21" s="78" t="s">
        <v>8</v>
      </c>
      <c r="T21" s="75" t="s">
        <v>8</v>
      </c>
      <c r="U21" s="78" t="s">
        <v>8</v>
      </c>
      <c r="V21" s="79" t="s">
        <v>8</v>
      </c>
    </row>
    <row r="22" spans="1:22" ht="25" customHeight="1" x14ac:dyDescent="0.2">
      <c r="A22" s="125" t="s">
        <v>109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  <c r="P22" s="126"/>
      <c r="Q22" s="76" t="s">
        <v>8</v>
      </c>
      <c r="R22" s="77" t="s">
        <v>8</v>
      </c>
      <c r="S22" s="78" t="s">
        <v>8</v>
      </c>
      <c r="T22" s="75" t="s">
        <v>8</v>
      </c>
      <c r="U22" s="78" t="s">
        <v>8</v>
      </c>
      <c r="V22" s="79" t="s">
        <v>8</v>
      </c>
    </row>
    <row r="23" spans="1:22" x14ac:dyDescent="0.2">
      <c r="A23" s="130" t="s">
        <v>155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131"/>
      <c r="Q23" s="150">
        <v>60100</v>
      </c>
      <c r="R23" s="149">
        <f>'1'!W56</f>
        <v>-714269.2</v>
      </c>
      <c r="S23" s="149">
        <v>-383581.43174000003</v>
      </c>
      <c r="T23" s="149">
        <f>Q23+R23+S23</f>
        <v>-1037750.63174</v>
      </c>
      <c r="U23" s="75" t="s">
        <v>8</v>
      </c>
      <c r="V23" s="151">
        <f>T23</f>
        <v>-1037750.63174</v>
      </c>
    </row>
    <row r="24" spans="1:22" ht="12" thickBot="1" x14ac:dyDescent="0.25">
      <c r="A24" s="128" t="s">
        <v>156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P24" s="129"/>
      <c r="Q24" s="153">
        <v>60100</v>
      </c>
      <c r="R24" s="84" t="s">
        <v>8</v>
      </c>
      <c r="S24" s="153">
        <v>-112859.77673</v>
      </c>
      <c r="T24" s="153">
        <v>-52759.776729999998</v>
      </c>
      <c r="U24" s="84" t="s">
        <v>8</v>
      </c>
      <c r="V24" s="154">
        <v>-52759.776729999998</v>
      </c>
    </row>
    <row r="25" spans="1:22" s="8" customFormat="1" ht="18" customHeight="1" x14ac:dyDescent="0.2">
      <c r="Q25" s="24"/>
      <c r="R25" s="24"/>
      <c r="S25" s="24"/>
      <c r="T25" s="24"/>
      <c r="U25" s="24"/>
      <c r="V25" s="24"/>
    </row>
    <row r="26" spans="1:22" s="24" customFormat="1" ht="18" customHeight="1" x14ac:dyDescent="0.2"/>
    <row r="27" spans="1:22" s="24" customFormat="1" ht="13" customHeight="1" x14ac:dyDescent="0.2">
      <c r="A27" s="39" t="s">
        <v>45</v>
      </c>
      <c r="H27" s="87" t="s">
        <v>46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1:22" s="24" customFormat="1" ht="11.15" customHeight="1" x14ac:dyDescent="0.2">
      <c r="H28" s="86" t="s">
        <v>47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22" s="24" customFormat="1" ht="13" customHeight="1" x14ac:dyDescent="0.2">
      <c r="A29" s="39" t="s">
        <v>49</v>
      </c>
      <c r="H29" s="87" t="s">
        <v>50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1:22" s="24" customFormat="1" ht="10" customHeight="1" x14ac:dyDescent="0.2">
      <c r="H30" s="86" t="s">
        <v>47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22" s="24" customFormat="1" ht="13" customHeight="1" x14ac:dyDescent="0.2">
      <c r="B31" s="36" t="s">
        <v>51</v>
      </c>
    </row>
    <row r="32" spans="1:22" s="40" customFormat="1" ht="11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s="40" customFormat="1" ht="11.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s="40" customFormat="1" ht="11.5" customHeight="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</sheetData>
  <mergeCells count="43">
    <mergeCell ref="T1:V2"/>
    <mergeCell ref="A12:N12"/>
    <mergeCell ref="O12:P12"/>
    <mergeCell ref="A8:N9"/>
    <mergeCell ref="O8:P9"/>
    <mergeCell ref="Q8:T8"/>
    <mergeCell ref="V8:V9"/>
    <mergeCell ref="A10:N10"/>
    <mergeCell ref="O10:P10"/>
    <mergeCell ref="A11:N11"/>
    <mergeCell ref="O11:P11"/>
    <mergeCell ref="U8:U9"/>
    <mergeCell ref="A13:N13"/>
    <mergeCell ref="O13:P13"/>
    <mergeCell ref="A14:N14"/>
    <mergeCell ref="O14:P14"/>
    <mergeCell ref="A15:N15"/>
    <mergeCell ref="O15:P15"/>
    <mergeCell ref="A16:N16"/>
    <mergeCell ref="O16:P16"/>
    <mergeCell ref="A17:N17"/>
    <mergeCell ref="O17:P17"/>
    <mergeCell ref="A18:N18"/>
    <mergeCell ref="O18:P18"/>
    <mergeCell ref="A19:N19"/>
    <mergeCell ref="O19:P19"/>
    <mergeCell ref="A20:N20"/>
    <mergeCell ref="O20:P20"/>
    <mergeCell ref="A21:N21"/>
    <mergeCell ref="O21:P21"/>
    <mergeCell ref="A22:N22"/>
    <mergeCell ref="O22:P22"/>
    <mergeCell ref="A23:N23"/>
    <mergeCell ref="O23:P23"/>
    <mergeCell ref="H27:R27"/>
    <mergeCell ref="H28:R28"/>
    <mergeCell ref="H29:R29"/>
    <mergeCell ref="H30:R30"/>
    <mergeCell ref="H3:V3"/>
    <mergeCell ref="A5:S5"/>
    <mergeCell ref="A6:S6"/>
    <mergeCell ref="A24:N24"/>
    <mergeCell ref="O24:P24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Galina Likhatskaya</cp:lastModifiedBy>
  <cp:lastPrinted>2025-04-30T05:25:41Z</cp:lastPrinted>
  <dcterms:created xsi:type="dcterms:W3CDTF">2025-04-29T06:14:03Z</dcterms:created>
  <dcterms:modified xsi:type="dcterms:W3CDTF">2025-04-30T05:27:44Z</dcterms:modified>
</cp:coreProperties>
</file>