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9327DE-6B7D-49F9-94CC-B579E88A8CCC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ОФП" sheetId="1" r:id="rId1"/>
    <sheet name="ОСД" sheetId="2" r:id="rId2"/>
    <sheet name="ОИК" sheetId="3" r:id="rId3"/>
    <sheet name="ОДДС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2" i="3"/>
  <c r="C12" i="3"/>
  <c r="D10" i="3"/>
  <c r="C10" i="3"/>
</calcChain>
</file>

<file path=xl/sharedStrings.xml><?xml version="1.0" encoding="utf-8"?>
<sst xmlns="http://schemas.openxmlformats.org/spreadsheetml/2006/main" count="131" uniqueCount="90">
  <si>
    <t xml:space="preserve">ТОО "Capital Leasing Group" (Капитал Лизинг Груп) </t>
  </si>
  <si>
    <t>ОТЧЕТ О ФИНАНСОВОМ ПОЛОЖЕНИИ</t>
  </si>
  <si>
    <t>ФИНАНСОВАЯ ОТЧЕТНОСТЬ</t>
  </si>
  <si>
    <t>Прим.</t>
  </si>
  <si>
    <t>АКТИВЫ</t>
  </si>
  <si>
    <t>Запасы</t>
  </si>
  <si>
    <t>ОБЯЗАТЕЛЬСТВА</t>
  </si>
  <si>
    <t>Уставный капитал</t>
  </si>
  <si>
    <t>ИТОГО ОБЯЗАТЕЛЬСТВА И КАПИТАЛ</t>
  </si>
  <si>
    <t>Директор Спанкулов М.Б.</t>
  </si>
  <si>
    <t>(подпись)</t>
  </si>
  <si>
    <t>Главный бухгалтер  не пред.</t>
  </si>
  <si>
    <t>по состоянию на 31 декабря 2024 г.</t>
  </si>
  <si>
    <t>31 декабря 2023 года</t>
  </si>
  <si>
    <t>В тыс. тенге</t>
  </si>
  <si>
    <t>31 декабря 2024 года</t>
  </si>
  <si>
    <t>Основные средства и нематериальные активы</t>
  </si>
  <si>
    <t>Дебиторская задолженность по финансовой аренде</t>
  </si>
  <si>
    <t>Авансы уплаченные</t>
  </si>
  <si>
    <t>Денежные средства и их эквиваленты</t>
  </si>
  <si>
    <t>Предоплата по корпоративному подоходному налогу</t>
  </si>
  <si>
    <t>Прочие текущие активы</t>
  </si>
  <si>
    <t xml:space="preserve"> ИТОГО АКТИВЫ</t>
  </si>
  <si>
    <t>Капитал</t>
  </si>
  <si>
    <t xml:space="preserve">Нераспределенная прибыль </t>
  </si>
  <si>
    <t>Итого капитал</t>
  </si>
  <si>
    <t>Облигации</t>
  </si>
  <si>
    <t>Торговая кредиторская задолженность</t>
  </si>
  <si>
    <t>Авансы полученные</t>
  </si>
  <si>
    <t>Обязательство по аренде</t>
  </si>
  <si>
    <t>Прочие текущие обязательства</t>
  </si>
  <si>
    <t>Итого обязательства</t>
  </si>
  <si>
    <t>Займы полученные</t>
  </si>
  <si>
    <t>НДС к уплате</t>
  </si>
  <si>
    <t>ОТЧЕТ О СОВОКУПНОМ ДОХОДЕ</t>
  </si>
  <si>
    <t>2024 год</t>
  </si>
  <si>
    <t>2023 год</t>
  </si>
  <si>
    <t>Процентные доходы</t>
  </si>
  <si>
    <t>Процентные расходы</t>
  </si>
  <si>
    <t>Чистый процентный доход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</si>
  <si>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</si>
  <si>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</si>
  <si>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Доходы от сопроводительных услуг</t>
  </si>
  <si>
    <t>Доход от превышения стоимости оборудования, переданного в финансовый лизинг над его себестоимостью</t>
  </si>
  <si>
    <t>Административные расходы</t>
  </si>
  <si>
    <t>Расходы по реализации</t>
  </si>
  <si>
    <t>Прочие доходы, нетто</t>
  </si>
  <si>
    <t>Прибыль до налогообложения</t>
  </si>
  <si>
    <t>Расходы по налогу на прибыль</t>
  </si>
  <si>
    <t>Прибыль за отчетный период</t>
  </si>
  <si>
    <t xml:space="preserve">Прочий совокупный доход </t>
  </si>
  <si>
    <t>Итого совокупный доход за отчетный период, за вычетом налога на прибыль</t>
  </si>
  <si>
    <t>Директор</t>
  </si>
  <si>
    <t>Спанкулов М. Б.</t>
  </si>
  <si>
    <t>ОТЧЕТ ОБ ИЗМЕНЕНИЯХ В КАПИТАЛЕ</t>
  </si>
  <si>
    <t>Нераспределенная прибыль</t>
  </si>
  <si>
    <t>Итого</t>
  </si>
  <si>
    <t>На 1 января 2023 года</t>
  </si>
  <si>
    <t>Прибыль за год</t>
  </si>
  <si>
    <t>Прочий совокупный доход</t>
  </si>
  <si>
    <t>Итого совокупный доход за год</t>
  </si>
  <si>
    <r>
      <t xml:space="preserve">Взнос в Уставный капитал </t>
    </r>
    <r>
      <rPr>
        <i/>
        <sz val="9"/>
        <color theme="1"/>
        <rFont val="Arial"/>
        <family val="2"/>
        <charset val="204"/>
      </rPr>
      <t>(Примечание 17)</t>
    </r>
  </si>
  <si>
    <t>На 31 декабря 2023 года</t>
  </si>
  <si>
    <t>На 31 декабря 2024 года</t>
  </si>
  <si>
    <t>За год закончившийся 31 декабря 2024 года</t>
  </si>
  <si>
    <t>ОТЧЕТ О ДВИЖЕНИИ ДЕНЕЖНЫХ СРЕДСТВ</t>
  </si>
  <si>
    <t>Денежные потоки от операционной деятельности до изменений в операционных активах и обязательствах</t>
  </si>
  <si>
    <t>Чистое уменьшение / (увеличение) в операционных активах</t>
  </si>
  <si>
    <t>Товарно-материальные запасы</t>
  </si>
  <si>
    <t>Чистое увеличение / (уменьшение) в операционных обязательствах</t>
  </si>
  <si>
    <t>Денежные средства, использованные в операционной деятельности до налога на прибыль</t>
  </si>
  <si>
    <t>Уплаченный налог на прибыль</t>
  </si>
  <si>
    <t>Чистое использование денежных средств в операционной деятельности</t>
  </si>
  <si>
    <t>Продажа основных средств</t>
  </si>
  <si>
    <t>Приобретение основных средств</t>
  </si>
  <si>
    <t>Приобретение нематериальных активов</t>
  </si>
  <si>
    <t>Чистое использование денежных средств в инвестиционной деятельности</t>
  </si>
  <si>
    <t>Получение займов</t>
  </si>
  <si>
    <t>Погашение займов</t>
  </si>
  <si>
    <t>Выпуск облигаций</t>
  </si>
  <si>
    <t>Погашение облигаций</t>
  </si>
  <si>
    <t>Выплаты по финансовой аренде</t>
  </si>
  <si>
    <t>Чистое поступление денежных средств от финансовой деятельности</t>
  </si>
  <si>
    <t>Чистое поступление денежных средств и их эквивалентов</t>
  </si>
  <si>
    <t>Эффект изменения резерва под ожидаемые кредитные убытки</t>
  </si>
  <si>
    <t>Денежные средства и их эквиваленты на начало периода</t>
  </si>
  <si>
    <t xml:space="preserve">Денежные средства на конец года </t>
  </si>
  <si>
    <t>Движение денежных средств от операционной деятельности</t>
  </si>
  <si>
    <t>Движение денежных средств от инвестиционной деятельности</t>
  </si>
  <si>
    <t>Движение денежных средств от финансовой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</si>
</sst>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0"/>
    <numFmt numFmtId="165" formatCode="_-* #,##0_-;\-* #,##0_-;_-* &quot;-&quot;??_-;_-@_-"/>
    <numFmt numFmtId="166" formatCode="_(* #,##0_);_(* \(#,##0\);_(* &quot;-&quot;??_);_(@_)"/>
    <numFmt numFmtId="167" formatCode="_-* #,##0\ _₸_-;\-* #,##0\ _₸_-;_-* &quot;-&quot;\ _₸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65" fontId="5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center" vertical="center"/>
    </xf>
    <xf numFmtId="166" fontId="5" fillId="0" borderId="0" xfId="1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6" fontId="5" fillId="0" borderId="2" xfId="1" applyNumberFormat="1" applyFont="1" applyBorder="1" applyAlignment="1">
      <alignment horizontal="center" vertical="center"/>
    </xf>
    <xf numFmtId="0" fontId="3" fillId="0" borderId="0" xfId="2" applyAlignment="1">
      <alignment horizontal="left"/>
    </xf>
    <xf numFmtId="166" fontId="3" fillId="0" borderId="0" xfId="1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left"/>
    </xf>
    <xf numFmtId="166" fontId="0" fillId="0" borderId="0" xfId="1" applyNumberFormat="1" applyFont="1"/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 wrapText="1"/>
    </xf>
    <xf numFmtId="0" fontId="3" fillId="0" borderId="0" xfId="2" applyBorder="1" applyAlignment="1">
      <alignment horizontal="left"/>
    </xf>
    <xf numFmtId="166" fontId="3" fillId="0" borderId="0" xfId="1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165" fontId="11" fillId="0" borderId="2" xfId="1" applyNumberFormat="1" applyFont="1" applyBorder="1" applyAlignment="1">
      <alignment horizontal="right" vertical="center"/>
    </xf>
    <xf numFmtId="166" fontId="7" fillId="0" borderId="2" xfId="1" applyNumberFormat="1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66" fontId="7" fillId="0" borderId="4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right" vertical="center"/>
    </xf>
    <xf numFmtId="164" fontId="7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1" xfId="0" applyFont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167" fontId="10" fillId="0" borderId="0" xfId="0" applyNumberFormat="1" applyFont="1"/>
    <xf numFmtId="0" fontId="11" fillId="0" borderId="3" xfId="0" applyFont="1" applyBorder="1" applyAlignment="1">
      <alignment wrapText="1"/>
    </xf>
    <xf numFmtId="0" fontId="10" fillId="0" borderId="3" xfId="0" applyFont="1" applyBorder="1"/>
    <xf numFmtId="167" fontId="10" fillId="0" borderId="3" xfId="0" applyNumberFormat="1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/>
    <xf numFmtId="167" fontId="5" fillId="0" borderId="0" xfId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167" fontId="7" fillId="0" borderId="2" xfId="1" applyNumberFormat="1" applyFont="1" applyBorder="1" applyAlignment="1">
      <alignment horizontal="right" vertical="center"/>
    </xf>
    <xf numFmtId="167" fontId="5" fillId="0" borderId="2" xfId="1" applyNumberFormat="1" applyFont="1" applyBorder="1" applyAlignment="1">
      <alignment horizontal="right" vertical="center"/>
    </xf>
    <xf numFmtId="167" fontId="6" fillId="0" borderId="4" xfId="1" applyNumberFormat="1" applyFont="1" applyBorder="1" applyAlignment="1">
      <alignment horizontal="right" vertical="center"/>
    </xf>
    <xf numFmtId="167" fontId="11" fillId="0" borderId="3" xfId="0" applyNumberFormat="1" applyFont="1" applyBorder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0" fillId="0" borderId="0" xfId="1" applyNumberFormat="1" applyFont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65" fontId="5" fillId="0" borderId="0" xfId="1" applyNumberFormat="1" applyFont="1" applyFill="1" applyBorder="1" applyAlignment="1">
      <alignment vertical="center"/>
    </xf>
    <xf numFmtId="0" fontId="9" fillId="0" borderId="0" xfId="0" applyFont="1"/>
    <xf numFmtId="0" fontId="10" fillId="0" borderId="3" xfId="0" applyFont="1" applyBorder="1" applyAlignment="1">
      <alignment wrapText="1"/>
    </xf>
  </cellXfs>
  <cellStyles count="3">
    <cellStyle name="Normal 4" xfId="2" xr:uid="{47D59A37-E5C1-4AB3-90C1-5B6FC3EADAEC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G8" sqref="G8"/>
    </sheetView>
  </sheetViews>
  <sheetFormatPr defaultRowHeight="14.5" x14ac:dyDescent="0.35"/>
  <cols>
    <col min="1" max="1" width="60" customWidth="1"/>
    <col min="3" max="3" width="17.54296875" customWidth="1"/>
    <col min="4" max="4" width="14.81640625" customWidth="1"/>
    <col min="5" max="8" width="9.1796875" customWidth="1"/>
  </cols>
  <sheetData>
    <row r="1" spans="1:4" x14ac:dyDescent="0.35">
      <c r="A1" s="1" t="s">
        <v>0</v>
      </c>
      <c r="D1" s="2" t="s">
        <v>2</v>
      </c>
    </row>
    <row r="2" spans="1:4" x14ac:dyDescent="0.35">
      <c r="A2" s="1" t="s">
        <v>1</v>
      </c>
    </row>
    <row r="3" spans="1:4" x14ac:dyDescent="0.35">
      <c r="A3" s="1" t="s">
        <v>12</v>
      </c>
    </row>
    <row r="5" spans="1:4" ht="24" customHeight="1" x14ac:dyDescent="0.35">
      <c r="A5" s="3" t="s">
        <v>14</v>
      </c>
      <c r="B5" s="4" t="s">
        <v>3</v>
      </c>
      <c r="C5" s="4" t="s">
        <v>15</v>
      </c>
      <c r="D5" s="4" t="s">
        <v>13</v>
      </c>
    </row>
    <row r="6" spans="1:4" x14ac:dyDescent="0.35">
      <c r="A6" s="22" t="s">
        <v>4</v>
      </c>
      <c r="B6" s="21"/>
      <c r="C6" s="21"/>
      <c r="D6" s="21"/>
    </row>
    <row r="7" spans="1:4" x14ac:dyDescent="0.35">
      <c r="A7" s="23" t="s">
        <v>16</v>
      </c>
      <c r="B7" s="37">
        <v>11</v>
      </c>
      <c r="C7" s="53">
        <v>111015</v>
      </c>
      <c r="D7" s="53">
        <v>21524</v>
      </c>
    </row>
    <row r="8" spans="1:4" x14ac:dyDescent="0.35">
      <c r="A8" s="24" t="s">
        <v>17</v>
      </c>
      <c r="B8" s="36">
        <v>12</v>
      </c>
      <c r="C8" s="54">
        <v>9866229</v>
      </c>
      <c r="D8" s="54">
        <v>5621585</v>
      </c>
    </row>
    <row r="9" spans="1:4" x14ac:dyDescent="0.35">
      <c r="A9" s="24" t="s">
        <v>5</v>
      </c>
      <c r="B9" s="36">
        <v>13</v>
      </c>
      <c r="C9" s="54">
        <v>257662</v>
      </c>
      <c r="D9" s="54">
        <v>81182</v>
      </c>
    </row>
    <row r="10" spans="1:4" x14ac:dyDescent="0.35">
      <c r="A10" s="24" t="s">
        <v>18</v>
      </c>
      <c r="B10" s="36">
        <v>14</v>
      </c>
      <c r="C10" s="54">
        <v>1613717</v>
      </c>
      <c r="D10" s="54">
        <v>463094</v>
      </c>
    </row>
    <row r="11" spans="1:4" x14ac:dyDescent="0.35">
      <c r="A11" s="24" t="s">
        <v>19</v>
      </c>
      <c r="B11" s="36">
        <v>15</v>
      </c>
      <c r="C11" s="54">
        <v>1756364</v>
      </c>
      <c r="D11" s="54">
        <v>3829966</v>
      </c>
    </row>
    <row r="12" spans="1:4" x14ac:dyDescent="0.35">
      <c r="A12" s="24" t="s">
        <v>20</v>
      </c>
      <c r="B12" s="7"/>
      <c r="C12" s="54">
        <v>5233</v>
      </c>
      <c r="D12" s="54">
        <v>5233</v>
      </c>
    </row>
    <row r="13" spans="1:4" x14ac:dyDescent="0.35">
      <c r="A13" s="23" t="s">
        <v>21</v>
      </c>
      <c r="B13" s="7">
        <v>16</v>
      </c>
      <c r="C13" s="53">
        <v>541540</v>
      </c>
      <c r="D13" s="53">
        <v>461246</v>
      </c>
    </row>
    <row r="14" spans="1:4" ht="15" thickBot="1" x14ac:dyDescent="0.4">
      <c r="A14" s="9" t="s">
        <v>22</v>
      </c>
      <c r="B14" s="33"/>
      <c r="C14" s="55">
        <v>14151760</v>
      </c>
      <c r="D14" s="55">
        <v>10483830</v>
      </c>
    </row>
    <row r="15" spans="1:4" x14ac:dyDescent="0.35">
      <c r="A15" s="24"/>
      <c r="B15" s="7"/>
      <c r="C15" s="54"/>
      <c r="D15" s="54"/>
    </row>
    <row r="16" spans="1:4" x14ac:dyDescent="0.35">
      <c r="A16" s="23" t="s">
        <v>23</v>
      </c>
      <c r="B16" s="7"/>
      <c r="C16" s="54"/>
      <c r="D16" s="54"/>
    </row>
    <row r="17" spans="1:4" x14ac:dyDescent="0.35">
      <c r="A17" s="24" t="s">
        <v>7</v>
      </c>
      <c r="B17" s="7">
        <v>17</v>
      </c>
      <c r="C17" s="54">
        <v>600000</v>
      </c>
      <c r="D17" s="54">
        <v>600000</v>
      </c>
    </row>
    <row r="18" spans="1:4" x14ac:dyDescent="0.35">
      <c r="A18" s="23" t="s">
        <v>24</v>
      </c>
      <c r="B18" s="8"/>
      <c r="C18" s="53">
        <v>1504242</v>
      </c>
      <c r="D18" s="53">
        <v>1369780</v>
      </c>
    </row>
    <row r="19" spans="1:4" ht="15" thickBot="1" x14ac:dyDescent="0.4">
      <c r="A19" s="9" t="s">
        <v>25</v>
      </c>
      <c r="B19" s="10"/>
      <c r="C19" s="56">
        <v>2104242</v>
      </c>
      <c r="D19" s="56">
        <v>1969780</v>
      </c>
    </row>
    <row r="20" spans="1:4" x14ac:dyDescent="0.35">
      <c r="A20" s="23"/>
      <c r="B20" s="8"/>
      <c r="C20" s="53"/>
      <c r="D20" s="53"/>
    </row>
    <row r="21" spans="1:4" x14ac:dyDescent="0.35">
      <c r="A21" s="23" t="s">
        <v>6</v>
      </c>
      <c r="B21" s="7"/>
      <c r="C21" s="54"/>
      <c r="D21" s="54"/>
    </row>
    <row r="22" spans="1:4" x14ac:dyDescent="0.35">
      <c r="A22" s="24" t="s">
        <v>26</v>
      </c>
      <c r="B22" s="7">
        <v>19</v>
      </c>
      <c r="C22" s="54">
        <v>10177563</v>
      </c>
      <c r="D22" s="54">
        <v>7193840</v>
      </c>
    </row>
    <row r="23" spans="1:4" ht="15" customHeight="1" x14ac:dyDescent="0.35">
      <c r="A23" s="25" t="s">
        <v>32</v>
      </c>
      <c r="B23" s="7">
        <v>18</v>
      </c>
      <c r="C23" s="54">
        <v>403177</v>
      </c>
      <c r="D23" s="54">
        <v>534660</v>
      </c>
    </row>
    <row r="24" spans="1:4" x14ac:dyDescent="0.35">
      <c r="A24" s="24" t="s">
        <v>27</v>
      </c>
      <c r="B24" s="7"/>
      <c r="C24" s="54">
        <v>1032</v>
      </c>
      <c r="D24" s="54">
        <v>80746</v>
      </c>
    </row>
    <row r="25" spans="1:4" x14ac:dyDescent="0.35">
      <c r="A25" s="24" t="s">
        <v>28</v>
      </c>
      <c r="B25" s="7">
        <v>20</v>
      </c>
      <c r="C25" s="54">
        <v>366323</v>
      </c>
      <c r="D25" s="54">
        <v>203925</v>
      </c>
    </row>
    <row r="26" spans="1:4" x14ac:dyDescent="0.35">
      <c r="A26" s="24" t="s">
        <v>29</v>
      </c>
      <c r="B26" s="7">
        <v>21</v>
      </c>
      <c r="C26" s="54">
        <v>92647</v>
      </c>
      <c r="D26" s="54">
        <v>6837</v>
      </c>
    </row>
    <row r="27" spans="1:4" x14ac:dyDescent="0.35">
      <c r="A27" s="23" t="s">
        <v>33</v>
      </c>
      <c r="B27" s="8"/>
      <c r="C27" s="53">
        <v>903147</v>
      </c>
      <c r="D27" s="53">
        <v>454391</v>
      </c>
    </row>
    <row r="28" spans="1:4" x14ac:dyDescent="0.35">
      <c r="A28" s="24" t="s">
        <v>30</v>
      </c>
      <c r="B28" s="7"/>
      <c r="C28" s="54">
        <v>103629</v>
      </c>
      <c r="D28" s="54">
        <v>39651</v>
      </c>
    </row>
    <row r="29" spans="1:4" ht="15" thickBot="1" x14ac:dyDescent="0.4">
      <c r="A29" s="9" t="s">
        <v>31</v>
      </c>
      <c r="B29" s="33"/>
      <c r="C29" s="56">
        <v>12047518</v>
      </c>
      <c r="D29" s="56">
        <v>8514050</v>
      </c>
    </row>
    <row r="30" spans="1:4" ht="15" thickBot="1" x14ac:dyDescent="0.4">
      <c r="A30" s="34" t="s">
        <v>8</v>
      </c>
      <c r="B30" s="35"/>
      <c r="C30" s="57">
        <v>14151760</v>
      </c>
      <c r="D30" s="57">
        <v>10483830</v>
      </c>
    </row>
    <row r="31" spans="1:4" x14ac:dyDescent="0.35">
      <c r="A31" s="23"/>
      <c r="B31" s="8"/>
      <c r="C31" s="6"/>
      <c r="D31" s="6"/>
    </row>
    <row r="32" spans="1:4" x14ac:dyDescent="0.35">
      <c r="A32" s="26"/>
      <c r="B32" s="27"/>
      <c r="C32" s="26"/>
      <c r="D32" s="26"/>
    </row>
    <row r="33" spans="1:4" x14ac:dyDescent="0.35">
      <c r="A33" s="13" t="s">
        <v>9</v>
      </c>
      <c r="B33" s="12"/>
      <c r="C33" s="14"/>
      <c r="D33" s="11"/>
    </row>
    <row r="34" spans="1:4" x14ac:dyDescent="0.35">
      <c r="A34" s="11"/>
      <c r="B34" s="12"/>
      <c r="C34" s="15" t="s">
        <v>10</v>
      </c>
      <c r="D34" s="11"/>
    </row>
    <row r="35" spans="1:4" x14ac:dyDescent="0.35">
      <c r="A35" s="13" t="s">
        <v>11</v>
      </c>
      <c r="B35" s="12"/>
      <c r="C35" s="14"/>
      <c r="D35" s="11"/>
    </row>
    <row r="36" spans="1:4" x14ac:dyDescent="0.35">
      <c r="A36" s="11"/>
      <c r="B36" s="12"/>
      <c r="C36" s="15" t="s">
        <v>10</v>
      </c>
      <c r="D36" s="11"/>
    </row>
    <row r="37" spans="1:4" x14ac:dyDescent="0.35">
      <c r="A37" s="16"/>
      <c r="B37" s="17"/>
      <c r="C37" s="16"/>
      <c r="D37" s="16"/>
    </row>
    <row r="38" spans="1:4" x14ac:dyDescent="0.35">
      <c r="A38" s="16"/>
      <c r="B38" s="17"/>
      <c r="C38" s="16"/>
      <c r="D38" s="16"/>
    </row>
    <row r="65" spans="1:4" x14ac:dyDescent="0.35">
      <c r="A65" s="18"/>
      <c r="B65" s="19"/>
      <c r="C65" s="18"/>
      <c r="D65" s="18"/>
    </row>
    <row r="66" spans="1:4" x14ac:dyDescent="0.35">
      <c r="B66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6753-EC49-4143-8AE3-71B1B517D08B}">
  <dimension ref="A1:H23"/>
  <sheetViews>
    <sheetView topLeftCell="A17" workbookViewId="0">
      <selection activeCell="C7" sqref="C7"/>
    </sheetView>
  </sheetViews>
  <sheetFormatPr defaultRowHeight="11.5" x14ac:dyDescent="0.25"/>
  <cols>
    <col min="1" max="1" width="33.08984375" style="31" customWidth="1"/>
    <col min="2" max="2" width="12.08984375" style="31" customWidth="1"/>
    <col min="3" max="3" width="25.81640625" style="31" customWidth="1"/>
    <col min="4" max="4" width="12.6328125" style="31" customWidth="1"/>
    <col min="5" max="16384" width="8.7265625" style="31"/>
  </cols>
  <sheetData>
    <row r="1" spans="1:8" ht="14.5" x14ac:dyDescent="0.35">
      <c r="A1" s="1" t="s">
        <v>0</v>
      </c>
      <c r="B1" s="52"/>
      <c r="C1" s="1"/>
      <c r="D1" s="1" t="s">
        <v>2</v>
      </c>
      <c r="H1" s="46"/>
    </row>
    <row r="2" spans="1:8" ht="14.5" x14ac:dyDescent="0.35">
      <c r="A2" s="1" t="s">
        <v>34</v>
      </c>
      <c r="B2" s="52"/>
      <c r="C2" s="52"/>
    </row>
    <row r="3" spans="1:8" ht="14.5" x14ac:dyDescent="0.35">
      <c r="A3" s="1" t="s">
        <v>64</v>
      </c>
    </row>
    <row r="4" spans="1:8" x14ac:dyDescent="0.25">
      <c r="A4" s="45"/>
    </row>
    <row r="5" spans="1:8" ht="12" x14ac:dyDescent="0.3">
      <c r="A5" s="39" t="s">
        <v>14</v>
      </c>
      <c r="B5" s="59" t="s">
        <v>3</v>
      </c>
      <c r="C5" s="59" t="s">
        <v>35</v>
      </c>
      <c r="D5" s="59" t="s">
        <v>36</v>
      </c>
    </row>
    <row r="6" spans="1:8" x14ac:dyDescent="0.25">
      <c r="A6" s="30" t="s">
        <v>37</v>
      </c>
      <c r="B6" s="31">
        <v>4</v>
      </c>
      <c r="C6" s="47">
        <v>2644933</v>
      </c>
      <c r="D6" s="47">
        <v>1390352</v>
      </c>
    </row>
    <row r="7" spans="1:8" x14ac:dyDescent="0.25">
      <c r="A7" s="30" t="s">
        <v>38</v>
      </c>
      <c r="B7" s="31">
        <v>5</v>
      </c>
      <c r="C7" s="47">
        <v>-1823424</v>
      </c>
      <c r="D7" s="47">
        <v>-766086</v>
      </c>
    </row>
    <row r="8" spans="1:8" x14ac:dyDescent="0.25">
      <c r="A8" s="48" t="s">
        <v>39</v>
      </c>
      <c r="B8" s="49"/>
      <c r="C8" s="58">
        <v>821509</v>
      </c>
      <c r="D8" s="58">
        <v>624266</v>
      </c>
    </row>
    <row r="9" spans="1:8" ht="23" x14ac:dyDescent="0.25">
      <c r="A9" s="30" t="s">
        <v>40</v>
      </c>
      <c r="B9" s="31">
        <v>12</v>
      </c>
      <c r="C9" s="47">
        <v>-251546</v>
      </c>
      <c r="D9" s="47">
        <v>-172840</v>
      </c>
    </row>
    <row r="10" spans="1:8" ht="34.5" x14ac:dyDescent="0.25">
      <c r="A10" s="48" t="s">
        <v>41</v>
      </c>
      <c r="B10" s="49"/>
      <c r="C10" s="50">
        <v>569963</v>
      </c>
      <c r="D10" s="50">
        <v>451426</v>
      </c>
    </row>
    <row r="11" spans="1:8" x14ac:dyDescent="0.25">
      <c r="A11" s="30" t="s">
        <v>42</v>
      </c>
      <c r="B11" s="31">
        <v>6</v>
      </c>
      <c r="C11" s="47">
        <v>157276</v>
      </c>
      <c r="D11" s="47">
        <v>153651</v>
      </c>
    </row>
    <row r="12" spans="1:8" ht="46" x14ac:dyDescent="0.25">
      <c r="A12" s="30" t="s">
        <v>43</v>
      </c>
      <c r="B12" s="31">
        <v>7</v>
      </c>
      <c r="C12" s="47">
        <v>57994</v>
      </c>
      <c r="D12" s="47">
        <v>0</v>
      </c>
    </row>
    <row r="13" spans="1:8" x14ac:dyDescent="0.25">
      <c r="A13" s="30" t="s">
        <v>44</v>
      </c>
      <c r="B13" s="31">
        <v>8</v>
      </c>
      <c r="C13" s="47">
        <v>-723796</v>
      </c>
      <c r="D13" s="47">
        <v>-372476</v>
      </c>
    </row>
    <row r="14" spans="1:8" x14ac:dyDescent="0.25">
      <c r="A14" s="30" t="s">
        <v>45</v>
      </c>
      <c r="C14" s="47">
        <v>-185448</v>
      </c>
      <c r="D14" s="47">
        <v>-87242</v>
      </c>
    </row>
    <row r="15" spans="1:8" x14ac:dyDescent="0.25">
      <c r="A15" s="30" t="s">
        <v>46</v>
      </c>
      <c r="B15" s="31">
        <v>9</v>
      </c>
      <c r="C15" s="47">
        <v>258473</v>
      </c>
      <c r="D15" s="47">
        <v>418222</v>
      </c>
    </row>
    <row r="16" spans="1:8" x14ac:dyDescent="0.25">
      <c r="A16" s="48" t="s">
        <v>47</v>
      </c>
      <c r="B16" s="49"/>
      <c r="C16" s="58">
        <v>134462</v>
      </c>
      <c r="D16" s="58">
        <v>563581</v>
      </c>
    </row>
    <row r="17" spans="1:4" x14ac:dyDescent="0.25">
      <c r="A17" s="30" t="s">
        <v>48</v>
      </c>
      <c r="B17" s="31">
        <v>10</v>
      </c>
      <c r="C17" s="47">
        <v>0</v>
      </c>
      <c r="D17" s="47">
        <v>0</v>
      </c>
    </row>
    <row r="18" spans="1:4" x14ac:dyDescent="0.25">
      <c r="A18" s="48" t="s">
        <v>49</v>
      </c>
      <c r="B18" s="49"/>
      <c r="C18" s="58">
        <v>134462</v>
      </c>
      <c r="D18" s="58">
        <v>563581</v>
      </c>
    </row>
    <row r="19" spans="1:4" x14ac:dyDescent="0.25">
      <c r="A19" s="30" t="s">
        <v>50</v>
      </c>
      <c r="C19" s="47">
        <v>0</v>
      </c>
      <c r="D19" s="47">
        <v>0</v>
      </c>
    </row>
    <row r="20" spans="1:4" ht="34.5" x14ac:dyDescent="0.25">
      <c r="A20" s="48" t="s">
        <v>51</v>
      </c>
      <c r="B20" s="49"/>
      <c r="C20" s="58">
        <v>134462</v>
      </c>
      <c r="D20" s="58">
        <v>563581</v>
      </c>
    </row>
    <row r="22" spans="1:4" x14ac:dyDescent="0.25">
      <c r="A22" s="41" t="s">
        <v>52</v>
      </c>
      <c r="C22" s="42"/>
      <c r="D22" s="43" t="s">
        <v>53</v>
      </c>
    </row>
    <row r="23" spans="1:4" ht="12" x14ac:dyDescent="0.25">
      <c r="C23" s="5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D416-2973-4815-967C-630608C2D199}">
  <dimension ref="A2:E19"/>
  <sheetViews>
    <sheetView zoomScale="82" workbookViewId="0">
      <selection activeCell="A8" sqref="A8"/>
    </sheetView>
  </sheetViews>
  <sheetFormatPr defaultRowHeight="14.5" x14ac:dyDescent="0.35"/>
  <cols>
    <col min="1" max="1" width="21.26953125" customWidth="1"/>
    <col min="2" max="2" width="16.1796875" customWidth="1"/>
    <col min="3" max="3" width="27.90625" customWidth="1"/>
    <col min="4" max="4" width="18.08984375" customWidth="1"/>
  </cols>
  <sheetData>
    <row r="2" spans="1:5" x14ac:dyDescent="0.35">
      <c r="A2" s="1" t="s">
        <v>0</v>
      </c>
      <c r="B2" s="20"/>
      <c r="E2" s="2" t="s">
        <v>2</v>
      </c>
    </row>
    <row r="3" spans="1:5" x14ac:dyDescent="0.35">
      <c r="A3" s="1" t="s">
        <v>54</v>
      </c>
      <c r="B3" s="20"/>
    </row>
    <row r="4" spans="1:5" x14ac:dyDescent="0.35">
      <c r="A4" s="1" t="s">
        <v>64</v>
      </c>
      <c r="B4" s="20"/>
    </row>
    <row r="6" spans="1:5" x14ac:dyDescent="0.35">
      <c r="A6" s="28" t="s">
        <v>14</v>
      </c>
      <c r="B6" s="29" t="s">
        <v>7</v>
      </c>
      <c r="C6" s="29" t="s">
        <v>55</v>
      </c>
      <c r="D6" s="60" t="s">
        <v>56</v>
      </c>
    </row>
    <row r="7" spans="1:5" x14ac:dyDescent="0.35">
      <c r="A7" s="61" t="s">
        <v>57</v>
      </c>
      <c r="B7" s="62">
        <v>600000</v>
      </c>
      <c r="C7" s="62">
        <v>806199</v>
      </c>
      <c r="D7" s="63">
        <v>1406199</v>
      </c>
    </row>
    <row r="8" spans="1:5" x14ac:dyDescent="0.35">
      <c r="A8" s="61" t="s">
        <v>58</v>
      </c>
      <c r="B8" s="62">
        <v>0</v>
      </c>
      <c r="C8" s="62">
        <v>563581</v>
      </c>
      <c r="D8" s="63">
        <v>563581</v>
      </c>
    </row>
    <row r="9" spans="1:5" x14ac:dyDescent="0.35">
      <c r="A9" s="61" t="s">
        <v>59</v>
      </c>
      <c r="B9" s="64">
        <v>0</v>
      </c>
      <c r="C9" s="64">
        <v>0</v>
      </c>
      <c r="D9" s="63">
        <v>0</v>
      </c>
    </row>
    <row r="10" spans="1:5" ht="25" customHeight="1" x14ac:dyDescent="0.35">
      <c r="A10" s="65" t="s">
        <v>60</v>
      </c>
      <c r="B10" s="66">
        <v>600000</v>
      </c>
      <c r="C10" s="66">
        <f>SUM(C7:C9)</f>
        <v>1369780</v>
      </c>
      <c r="D10" s="66">
        <f>SUM(D7:D9)</f>
        <v>1969780</v>
      </c>
    </row>
    <row r="11" spans="1:5" ht="37.5" customHeight="1" x14ac:dyDescent="0.35">
      <c r="A11" s="40" t="s">
        <v>61</v>
      </c>
      <c r="B11" s="62">
        <v>0</v>
      </c>
      <c r="C11" s="62">
        <v>0</v>
      </c>
      <c r="D11" s="63">
        <v>0</v>
      </c>
    </row>
    <row r="12" spans="1:5" x14ac:dyDescent="0.35">
      <c r="A12" s="67" t="s">
        <v>62</v>
      </c>
      <c r="B12" s="66">
        <v>600000</v>
      </c>
      <c r="C12" s="66">
        <f>C10+C11</f>
        <v>1369780</v>
      </c>
      <c r="D12" s="66">
        <f>D10+D11</f>
        <v>1969780</v>
      </c>
    </row>
    <row r="13" spans="1:5" x14ac:dyDescent="0.35">
      <c r="A13" s="61" t="s">
        <v>58</v>
      </c>
      <c r="B13" s="62">
        <v>0</v>
      </c>
      <c r="C13" s="62">
        <v>134462</v>
      </c>
      <c r="D13" s="63">
        <v>134462</v>
      </c>
    </row>
    <row r="14" spans="1:5" x14ac:dyDescent="0.35">
      <c r="A14" s="61" t="s">
        <v>59</v>
      </c>
      <c r="B14" s="64">
        <v>0</v>
      </c>
      <c r="C14" s="64">
        <v>0</v>
      </c>
      <c r="D14" s="63">
        <v>0</v>
      </c>
    </row>
    <row r="15" spans="1:5" ht="30.5" customHeight="1" x14ac:dyDescent="0.35">
      <c r="A15" s="65" t="s">
        <v>60</v>
      </c>
      <c r="B15" s="66">
        <v>0</v>
      </c>
      <c r="C15" s="66">
        <v>134462</v>
      </c>
      <c r="D15" s="66">
        <v>134462</v>
      </c>
    </row>
    <row r="16" spans="1:5" ht="15" thickBot="1" x14ac:dyDescent="0.4">
      <c r="A16" s="68" t="s">
        <v>63</v>
      </c>
      <c r="B16" s="32">
        <v>600000</v>
      </c>
      <c r="C16" s="32">
        <f>C12+C15</f>
        <v>1504242</v>
      </c>
      <c r="D16" s="32">
        <f>D12+D15</f>
        <v>2104242</v>
      </c>
    </row>
    <row r="18" spans="1:4" x14ac:dyDescent="0.35">
      <c r="A18" s="41" t="s">
        <v>52</v>
      </c>
      <c r="C18" s="42"/>
      <c r="D18" s="43" t="s">
        <v>53</v>
      </c>
    </row>
    <row r="19" spans="1:4" x14ac:dyDescent="0.35">
      <c r="C19" s="44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FDA4-DC60-45B4-A7C5-94EE060638BA}">
  <dimension ref="A1:D46"/>
  <sheetViews>
    <sheetView zoomScale="83" workbookViewId="0"/>
  </sheetViews>
  <sheetFormatPr defaultRowHeight="14.5" x14ac:dyDescent="0.35"/>
  <cols>
    <col min="1" max="1" width="52.1796875" customWidth="1"/>
    <col min="2" max="2" width="19.90625" customWidth="1"/>
    <col min="3" max="3" width="32.453125" customWidth="1"/>
    <col min="4" max="4" width="45.90625" customWidth="1"/>
  </cols>
  <sheetData>
    <row r="1" spans="1:4" x14ac:dyDescent="0.35">
      <c r="A1" s="1" t="s">
        <v>0</v>
      </c>
      <c r="D1" s="2" t="s">
        <v>2</v>
      </c>
    </row>
    <row r="2" spans="1:4" x14ac:dyDescent="0.35">
      <c r="A2" s="1" t="s">
        <v>65</v>
      </c>
    </row>
    <row r="4" spans="1:4" x14ac:dyDescent="0.35">
      <c r="A4" s="70" t="s">
        <v>14</v>
      </c>
      <c r="B4" s="45" t="s">
        <v>3</v>
      </c>
      <c r="C4" s="45" t="s">
        <v>35</v>
      </c>
      <c r="D4" s="45" t="s">
        <v>36</v>
      </c>
    </row>
    <row r="5" spans="1:4" x14ac:dyDescent="0.35">
      <c r="A5" s="5" t="s">
        <v>87</v>
      </c>
      <c r="B5" s="31"/>
      <c r="C5" s="31"/>
      <c r="D5" s="31"/>
    </row>
    <row r="6" spans="1:4" x14ac:dyDescent="0.35">
      <c r="A6" s="30" t="s">
        <v>37</v>
      </c>
      <c r="B6" s="31"/>
      <c r="C6" s="47">
        <v>2540970</v>
      </c>
      <c r="D6" s="47">
        <v>1296470</v>
      </c>
    </row>
    <row r="7" spans="1:4" x14ac:dyDescent="0.35">
      <c r="A7" s="30" t="s">
        <v>38</v>
      </c>
      <c r="B7" s="31">
        <v>18.190000000000001</v>
      </c>
      <c r="C7" s="47">
        <v>-1563009</v>
      </c>
      <c r="D7" s="47">
        <v>-388227</v>
      </c>
    </row>
    <row r="8" spans="1:4" ht="29" customHeight="1" x14ac:dyDescent="0.35">
      <c r="A8" s="30" t="s">
        <v>43</v>
      </c>
      <c r="B8" s="31">
        <v>7</v>
      </c>
      <c r="C8" s="47">
        <v>57994</v>
      </c>
      <c r="D8" s="47">
        <v>0</v>
      </c>
    </row>
    <row r="9" spans="1:4" x14ac:dyDescent="0.35">
      <c r="A9" s="30" t="s">
        <v>44</v>
      </c>
      <c r="B9" s="31"/>
      <c r="C9" s="47">
        <v>-817819</v>
      </c>
      <c r="D9" s="47">
        <v>-353159</v>
      </c>
    </row>
    <row r="10" spans="1:4" x14ac:dyDescent="0.35">
      <c r="A10" s="30" t="s">
        <v>45</v>
      </c>
      <c r="B10" s="31"/>
      <c r="C10" s="47">
        <v>-185372</v>
      </c>
      <c r="D10" s="47">
        <v>-87242</v>
      </c>
    </row>
    <row r="11" spans="1:4" x14ac:dyDescent="0.35">
      <c r="A11" s="30" t="s">
        <v>42</v>
      </c>
      <c r="B11" s="31">
        <v>6</v>
      </c>
      <c r="C11" s="47">
        <v>157276</v>
      </c>
      <c r="D11" s="47">
        <v>153651</v>
      </c>
    </row>
    <row r="12" spans="1:4" x14ac:dyDescent="0.35">
      <c r="A12" s="30" t="s">
        <v>46</v>
      </c>
      <c r="B12" s="31"/>
      <c r="C12" s="47">
        <v>189232</v>
      </c>
      <c r="D12" s="47">
        <v>190716</v>
      </c>
    </row>
    <row r="13" spans="1:4" ht="24" x14ac:dyDescent="0.35">
      <c r="A13" s="48" t="s">
        <v>66</v>
      </c>
      <c r="B13" s="49"/>
      <c r="C13" s="58">
        <v>379272</v>
      </c>
      <c r="D13" s="58">
        <v>812209</v>
      </c>
    </row>
    <row r="14" spans="1:4" x14ac:dyDescent="0.35">
      <c r="A14" s="30" t="s">
        <v>67</v>
      </c>
      <c r="B14" s="31"/>
      <c r="C14" s="31"/>
      <c r="D14" s="31"/>
    </row>
    <row r="15" spans="1:4" x14ac:dyDescent="0.35">
      <c r="A15" s="30" t="s">
        <v>17</v>
      </c>
      <c r="B15" s="31"/>
      <c r="C15" s="47">
        <v>-4385582</v>
      </c>
      <c r="D15" s="47">
        <v>-1880271</v>
      </c>
    </row>
    <row r="16" spans="1:4" x14ac:dyDescent="0.35">
      <c r="A16" s="30" t="s">
        <v>68</v>
      </c>
      <c r="B16" s="31"/>
      <c r="C16" s="47">
        <v>-176664</v>
      </c>
      <c r="D16" s="47">
        <v>-20780</v>
      </c>
    </row>
    <row r="17" spans="1:4" x14ac:dyDescent="0.35">
      <c r="A17" s="30" t="s">
        <v>18</v>
      </c>
      <c r="B17" s="31"/>
      <c r="C17" s="47">
        <v>-949690</v>
      </c>
      <c r="D17" s="47">
        <v>-236484</v>
      </c>
    </row>
    <row r="18" spans="1:4" x14ac:dyDescent="0.35">
      <c r="A18" s="30" t="s">
        <v>20</v>
      </c>
      <c r="B18" s="31"/>
      <c r="C18" s="47">
        <v>0</v>
      </c>
      <c r="D18" s="47">
        <v>0</v>
      </c>
    </row>
    <row r="19" spans="1:4" x14ac:dyDescent="0.35">
      <c r="A19" s="30" t="s">
        <v>21</v>
      </c>
      <c r="B19" s="31"/>
      <c r="C19" s="47">
        <v>-13371</v>
      </c>
      <c r="D19" s="47">
        <v>-141561</v>
      </c>
    </row>
    <row r="20" spans="1:4" ht="24" x14ac:dyDescent="0.35">
      <c r="A20" s="30" t="s">
        <v>69</v>
      </c>
      <c r="B20" s="31"/>
      <c r="C20" s="31"/>
      <c r="D20" s="31"/>
    </row>
    <row r="21" spans="1:4" x14ac:dyDescent="0.35">
      <c r="A21" s="30" t="s">
        <v>27</v>
      </c>
      <c r="B21" s="31"/>
      <c r="C21" s="47">
        <v>-81604</v>
      </c>
      <c r="D21" s="47">
        <v>-225351</v>
      </c>
    </row>
    <row r="22" spans="1:4" x14ac:dyDescent="0.35">
      <c r="A22" s="30" t="s">
        <v>28</v>
      </c>
      <c r="B22" s="31"/>
      <c r="C22" s="47">
        <v>162398</v>
      </c>
      <c r="D22" s="47">
        <v>11772</v>
      </c>
    </row>
    <row r="23" spans="1:4" x14ac:dyDescent="0.35">
      <c r="A23" s="30" t="s">
        <v>33</v>
      </c>
      <c r="B23" s="31"/>
      <c r="C23" s="47">
        <v>107227</v>
      </c>
      <c r="D23" s="47">
        <v>24065</v>
      </c>
    </row>
    <row r="24" spans="1:4" x14ac:dyDescent="0.35">
      <c r="A24" s="30" t="s">
        <v>30</v>
      </c>
      <c r="B24" s="31"/>
      <c r="C24" s="47">
        <v>61581</v>
      </c>
      <c r="D24" s="47">
        <v>24180</v>
      </c>
    </row>
    <row r="25" spans="1:4" ht="24" x14ac:dyDescent="0.35">
      <c r="A25" s="48" t="s">
        <v>70</v>
      </c>
      <c r="B25" s="49"/>
      <c r="C25" s="58">
        <v>-4896433</v>
      </c>
      <c r="D25" s="58">
        <v>-1632221</v>
      </c>
    </row>
    <row r="26" spans="1:4" x14ac:dyDescent="0.35">
      <c r="A26" s="71" t="s">
        <v>71</v>
      </c>
      <c r="B26" s="49"/>
      <c r="C26" s="50">
        <v>0</v>
      </c>
      <c r="D26" s="50">
        <v>0</v>
      </c>
    </row>
    <row r="27" spans="1:4" ht="24" x14ac:dyDescent="0.35">
      <c r="A27" s="71" t="s">
        <v>72</v>
      </c>
      <c r="B27" s="49"/>
      <c r="C27" s="50">
        <v>-4896433</v>
      </c>
      <c r="D27" s="50">
        <v>-1632221</v>
      </c>
    </row>
    <row r="28" spans="1:4" x14ac:dyDescent="0.35">
      <c r="A28" s="69" t="s">
        <v>88</v>
      </c>
      <c r="B28" s="31"/>
      <c r="C28" s="47"/>
      <c r="D28" s="47"/>
    </row>
    <row r="29" spans="1:4" x14ac:dyDescent="0.35">
      <c r="A29" s="30" t="s">
        <v>73</v>
      </c>
      <c r="B29" s="31"/>
      <c r="C29" s="47">
        <v>1178</v>
      </c>
      <c r="D29" s="47">
        <v>0</v>
      </c>
    </row>
    <row r="30" spans="1:4" x14ac:dyDescent="0.35">
      <c r="A30" s="30" t="s">
        <v>74</v>
      </c>
      <c r="B30" s="31">
        <v>11</v>
      </c>
      <c r="C30" s="47">
        <v>-7015</v>
      </c>
      <c r="D30" s="47">
        <v>-3853</v>
      </c>
    </row>
    <row r="31" spans="1:4" x14ac:dyDescent="0.35">
      <c r="A31" s="30" t="s">
        <v>75</v>
      </c>
      <c r="B31" s="31">
        <v>11</v>
      </c>
      <c r="C31" s="47">
        <v>-4582</v>
      </c>
      <c r="D31" s="47">
        <v>0</v>
      </c>
    </row>
    <row r="32" spans="1:4" ht="24" x14ac:dyDescent="0.35">
      <c r="A32" s="71" t="s">
        <v>76</v>
      </c>
      <c r="B32" s="49"/>
      <c r="C32" s="58">
        <v>-10419</v>
      </c>
      <c r="D32" s="58">
        <v>-3853</v>
      </c>
    </row>
    <row r="33" spans="1:4" x14ac:dyDescent="0.35">
      <c r="A33" s="38" t="s">
        <v>89</v>
      </c>
      <c r="B33" s="31"/>
      <c r="C33" s="47"/>
      <c r="D33" s="47"/>
    </row>
    <row r="34" spans="1:4" x14ac:dyDescent="0.35">
      <c r="A34" s="30" t="s">
        <v>77</v>
      </c>
      <c r="B34" s="31">
        <v>18</v>
      </c>
      <c r="C34" s="47">
        <v>20072</v>
      </c>
      <c r="D34" s="47">
        <v>200000</v>
      </c>
    </row>
    <row r="35" spans="1:4" x14ac:dyDescent="0.35">
      <c r="A35" s="30" t="s">
        <v>78</v>
      </c>
      <c r="B35" s="31">
        <v>18</v>
      </c>
      <c r="C35" s="47">
        <v>-171878</v>
      </c>
      <c r="D35" s="47">
        <v>-148521</v>
      </c>
    </row>
    <row r="36" spans="1:4" x14ac:dyDescent="0.35">
      <c r="A36" s="30" t="s">
        <v>79</v>
      </c>
      <c r="B36" s="31">
        <v>19</v>
      </c>
      <c r="C36" s="47">
        <v>5000000</v>
      </c>
      <c r="D36" s="47">
        <v>4994106</v>
      </c>
    </row>
    <row r="37" spans="1:4" x14ac:dyDescent="0.35">
      <c r="A37" s="30" t="s">
        <v>80</v>
      </c>
      <c r="B37" s="31">
        <v>19</v>
      </c>
      <c r="C37" s="47">
        <v>-1999108</v>
      </c>
      <c r="D37" s="47">
        <v>0</v>
      </c>
    </row>
    <row r="38" spans="1:4" x14ac:dyDescent="0.35">
      <c r="A38" s="30" t="s">
        <v>81</v>
      </c>
      <c r="B38" s="31">
        <v>20</v>
      </c>
      <c r="C38" s="47">
        <v>-15836</v>
      </c>
      <c r="D38" s="47">
        <v>-9549</v>
      </c>
    </row>
    <row r="39" spans="1:4" ht="24" x14ac:dyDescent="0.35">
      <c r="A39" s="48" t="s">
        <v>82</v>
      </c>
      <c r="B39" s="49"/>
      <c r="C39" s="58">
        <v>2833250</v>
      </c>
      <c r="D39" s="58">
        <v>518053</v>
      </c>
    </row>
    <row r="40" spans="1:4" x14ac:dyDescent="0.35">
      <c r="A40" s="48" t="s">
        <v>83</v>
      </c>
      <c r="B40" s="49"/>
      <c r="C40" s="58">
        <v>-2073602</v>
      </c>
      <c r="D40" s="58">
        <v>219272</v>
      </c>
    </row>
    <row r="41" spans="1:4" x14ac:dyDescent="0.35">
      <c r="A41" s="30" t="s">
        <v>84</v>
      </c>
      <c r="B41" s="31">
        <v>12</v>
      </c>
      <c r="C41" s="47">
        <v>0</v>
      </c>
      <c r="D41" s="47">
        <v>-9516</v>
      </c>
    </row>
    <row r="42" spans="1:4" x14ac:dyDescent="0.35">
      <c r="A42" s="30" t="s">
        <v>85</v>
      </c>
      <c r="B42" s="31">
        <v>15</v>
      </c>
      <c r="C42" s="47">
        <v>3829966</v>
      </c>
      <c r="D42" s="47">
        <v>439520</v>
      </c>
    </row>
    <row r="43" spans="1:4" x14ac:dyDescent="0.35">
      <c r="A43" s="48" t="s">
        <v>86</v>
      </c>
      <c r="B43" s="49"/>
      <c r="C43" s="58">
        <v>1756364</v>
      </c>
      <c r="D43" s="58">
        <v>3829966</v>
      </c>
    </row>
    <row r="45" spans="1:4" x14ac:dyDescent="0.35">
      <c r="A45" s="41" t="s">
        <v>52</v>
      </c>
      <c r="C45" s="42"/>
      <c r="D45" s="43" t="s">
        <v>53</v>
      </c>
    </row>
    <row r="46" spans="1:4" x14ac:dyDescent="0.35">
      <c r="C46" s="4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2025-06-10T13:15:14Z</dcterms:modified>
</cp:coreProperties>
</file>