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Отчеты\ФАСТИ\Отчеты с ФАСТИ для печати\2020\сентябрь_2020_\"/>
    </mc:Choice>
  </mc:AlternateContent>
  <bookViews>
    <workbookView xWindow="32760" yWindow="32760" windowWidth="23040" windowHeight="8970" activeTab="1"/>
  </bookViews>
  <sheets>
    <sheet name="Баланс" sheetId="1" r:id="rId1"/>
    <sheet name="ОПУ" sheetId="2" r:id="rId2"/>
  </sheets>
  <calcPr calcId="162913" refMode="R1C1"/>
</workbook>
</file>

<file path=xl/calcChain.xml><?xml version="1.0" encoding="utf-8"?>
<calcChain xmlns="http://schemas.openxmlformats.org/spreadsheetml/2006/main">
  <c r="F92" i="2" l="1"/>
  <c r="E92" i="2"/>
  <c r="F63" i="2"/>
  <c r="E63" i="2"/>
  <c r="F57" i="2"/>
  <c r="F101" i="2" s="1"/>
  <c r="E57" i="2"/>
  <c r="E101" i="2" s="1"/>
  <c r="F29" i="2"/>
  <c r="E29" i="2"/>
  <c r="F27" i="2"/>
  <c r="E27" i="2"/>
  <c r="F18" i="2"/>
  <c r="E18" i="2"/>
  <c r="F12" i="2"/>
  <c r="E12" i="2"/>
  <c r="F8" i="2"/>
  <c r="F56" i="2" s="1"/>
  <c r="F102" i="2" s="1"/>
  <c r="F104" i="2" s="1"/>
  <c r="F106" i="2" s="1"/>
  <c r="E8" i="2"/>
  <c r="E56" i="2" s="1"/>
  <c r="E102" i="2" s="1"/>
  <c r="E104" i="2" s="1"/>
  <c r="E106" i="2" s="1"/>
  <c r="C114" i="1" l="1"/>
</calcChain>
</file>

<file path=xl/sharedStrings.xml><?xml version="1.0" encoding="utf-8"?>
<sst xmlns="http://schemas.openxmlformats.org/spreadsheetml/2006/main" count="547" uniqueCount="349">
  <si>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</si>
  <si>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</si>
  <si>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</si>
  <si>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</si>
  <si>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</si>
  <si>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</si>
  <si>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</si>
  <si>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</si>
  <si>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</si>
  <si>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</si>
  <si>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</si>
  <si>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</si>
  <si>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</si>
  <si>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</si>
  <si>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</si>
  <si>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</si>
  <si>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</si>
  <si>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</si>
  <si>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</si>
  <si>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</si>
  <si>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</si>
  <si>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</si>
  <si>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</si>
  <si>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</si>
  <si>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</si>
  <si>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</si>
  <si>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</si>
  <si>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</si>
  <si>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</si>
  <si>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</si>
  <si>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</si>
  <si>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</si>
  <si>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</si>
  <si>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</si>
  <si>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</si>
  <si>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</si>
  <si>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</si>
  <si>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</si>
  <si>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</si>
  <si>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</si>
  <si>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</si>
  <si>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</si>
  <si>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</si>
  <si>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</si>
  <si>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</si>
  <si>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</si>
  <si>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</si>
  <si>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</si>
  <si>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</si>
  <si>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</si>
  <si>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</si>
  <si>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</si>
  <si>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</si>
  <si>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</si>
  <si>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</si>
  <si>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</si>
  <si>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</si>
  <si>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</si>
  <si>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</si>
  <si>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</si>
  <si>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</si>
  <si>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</si>
  <si>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</si>
  <si>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</si>
  <si>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</si>
  <si>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</si>
  <si>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</si>
  <si>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</si>
  <si>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</si>
  <si>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</si>
  <si>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</si>
  <si>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</si>
  <si>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</si>
  <si>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</si>
  <si>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</si>
  <si>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</si>
  <si>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</si>
  <si>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</si>
  <si>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</si>
  <si>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</si>
  <si>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</si>
  <si>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</si>
  <si>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</si>
  <si>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</si>
  <si>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</si>
  <si>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</si>
  <si>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</si>
  <si>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</si>
  <si>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</si>
  <si>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</si>
  <si>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</si>
  <si>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</si>
  <si>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</si>
  <si>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</si>
  <si>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</si>
  <si>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</si>
  <si>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</si>
  <si>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</si>
  <si>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</si>
  <si>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</si>
  <si>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</si>
  <si>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</si>
  <si>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</si>
  <si>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</si>
  <si>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</si>
  <si>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</si>
  <si>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</si>
  <si>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</si>
  <si>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</si>
  <si>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</si>
  <si>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</si>
  <si>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</si>
  <si>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</si>
  <si>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</si>
  <si>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</si>
  <si>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</si>
  <si>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</si>
  <si>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</si>
  <si>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</si>
  <si>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</si>
  <si>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</si>
  <si>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</si>
  <si>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</si>
  <si>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</si>
  <si>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</si>
  <si>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</si>
  <si>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</si>
  <si>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</si>
  <si>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</si>
  <si>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</si>
  <si>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</si>
  <si>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</si>
  <si>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</si>
  <si>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</si>
  <si>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</si>
  <si>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</si>
  <si>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</si>
  <si>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</si>
  <si>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</si>
  <si>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</si>
  <si>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</si>
  <si>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</si>
  <si>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</si>
  <si>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</si>
  <si>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</si>
  <si>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</si>
  <si>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</si>
  <si>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</si>
  <si>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</si>
  <si>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</si>
  <si>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</si>
  <si>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</si>
  <si>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</si>
  <si>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</si>
  <si>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</si>
  <si>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</si>
  <si>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</si>
  <si>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</si>
  <si>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</si>
  <si>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</si>
  <si>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</si>
  <si>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</si>
  <si>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</si>
  <si>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</si>
  <si>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</si>
  <si>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</si>
  <si>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</si>
  <si>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</si>
  <si>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</si>
  <si>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</si>
  <si>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</si>
  <si>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</si>
  <si>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</si>
  <si>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</si>
  <si>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</si>
  <si>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</si>
  <si>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</si>
  <si>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</si>
  <si>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</si>
  <si>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</si>
  <si>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</si>
  <si>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</si>
  <si>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</si>
  <si>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</si>
  <si>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</si>
  <si>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</si>
  <si>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</si>
  <si>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</si>
  <si>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</si>
  <si>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Наименование</t>
  </si>
  <si>
    <t>АО "SkyBridge Invest"</t>
  </si>
  <si>
    <t>Адрес</t>
  </si>
  <si>
    <t xml:space="preserve">г. Алматы, пр. Аль-Фараби 77/7 </t>
  </si>
  <si>
    <t>Телефон</t>
  </si>
  <si>
    <t xml:space="preserve">8(727)331 33 50 </t>
  </si>
  <si>
    <t>Адрес электронной почты</t>
  </si>
  <si>
    <t>Davletshina@sbinvest.kz</t>
  </si>
  <si>
    <t>Исполнитель</t>
  </si>
  <si>
    <t>Давлетшина Ирина Николаевна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</si>
  <si>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</si>
  <si>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</si>
  <si>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Айнабаева Шолпан Рахманкуловна</t>
  </si>
  <si>
    <t>Дата</t>
  </si>
  <si>
    <t>1 октября 2020 года</t>
  </si>
  <si>
    <t>Дата 07.10.2020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</si>
  <si>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</si>
  <si>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</si>
  <si>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</si>
  <si>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</si>
  <si>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</si>
  <si>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</si>
  <si>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</si>
  <si>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</si>
  <si>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</si>
  <si>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</si>
  <si>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</si>
  <si>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</si>
  <si>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</si>
  <si>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</si>
  <si>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</si>
  <si>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</si>
  <si>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</si>
  <si>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</si>
  <si>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</si>
  <si>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</si>
  <si>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</si>
  <si>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</si>
  <si>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</si>
  <si>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</si>
  <si>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</si>
  <si>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</si>
  <si>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</si>
  <si>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</si>
  <si>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</si>
  <si>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</si>
  <si>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</si>
  <si>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</si>
  <si>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</si>
  <si>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</si>
  <si>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</si>
  <si>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</si>
  <si>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</si>
  <si>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</si>
  <si>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</si>
  <si>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</si>
  <si>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</si>
  <si>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</si>
  <si>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</si>
  <si>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</si>
  <si>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</si>
  <si>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</si>
  <si>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</si>
  <si>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</si>
  <si>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</si>
  <si>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</si>
  <si>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</si>
  <si>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</si>
  <si>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</si>
  <si>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</si>
  <si>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</si>
  <si>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</si>
  <si>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</si>
  <si>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</si>
  <si>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</si>
  <si>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</si>
  <si>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</si>
  <si>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</si>
  <si>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</si>
  <si>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</si>
  <si>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</si>
  <si>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</si>
  <si>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</si>
  <si>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</si>
  <si>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</si>
  <si>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</si>
  <si>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</si>
  <si>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</si>
  <si>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</si>
  <si>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</si>
  <si>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</si>
  <si>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</si>
  <si>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</si>
  <si>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</si>
  <si>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</si>
  <si>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</si>
  <si>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</si>
  <si>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</si>
  <si>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</si>
  <si>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</si>
  <si>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</si>
  <si>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</si>
  <si>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</si>
  <si>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</si>
  <si>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</si>
  <si>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</si>
  <si>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</si>
  <si>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</si>
  <si>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</si>
  <si>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</si>
  <si>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</si>
  <si>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</si>
  <si>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</si>
  <si>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</si>
  <si>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</si>
  <si>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</si>
  <si>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</si>
  <si>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</si>
  <si>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</si>
  <si>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</si>
  <si>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</si>
  <si>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</si>
  <si>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</si>
  <si>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</si>
  <si>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</si>
  <si>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</si>
  <si>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</si>
  <si>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</si>
  <si>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</si>
  <si>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</si>
  <si>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</si>
  <si>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</si>
  <si>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</si>
  <si>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</si>
  <si>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</si>
  <si>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</si>
  <si>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</si>
  <si>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</si>
  <si>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</si>
  <si>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</si>
  <si>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</si>
  <si>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</si>
  <si>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</si>
  <si>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</si>
  <si>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</si>
  <si>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</si>
  <si>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</si>
  <si>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</si>
  <si>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</si>
  <si>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</si>
  <si>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</si>
  <si>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</si>
  <si>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</si>
  <si>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</si>
  <si>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 xml:space="preserve">Наименование </t>
  </si>
  <si>
    <t>г. Алматы, пр. Аль-фараби 77/7</t>
  </si>
  <si>
    <t>8(727)3313350</t>
  </si>
  <si>
    <t>Консолидированный бухгалтерский баланс</t>
  </si>
  <si>
    <t>Дата 14.10.2020</t>
  </si>
  <si>
    <t xml:space="preserve">Консолидированный отчет о прибылях и убытках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</si>
</sst>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</cellStyleXfs>
  <cellXfs count="135">
    <xf numFmtId="0" fontId="0" fillId="0" borderId="0" xfId="0"/>
    <xf numFmtId="0" fontId="0" fillId="0" borderId="0" xfId="0" applyAlignment="1">
      <alignment wrapText="1"/>
    </xf>
    <xf numFmtId="0" fontId="1" fillId="0" borderId="0" xfId="2" quotePrefix="1" applyAlignment="1">
      <alignment horizontal="left" vertical="top" wrapText="1"/>
    </xf>
    <xf numFmtId="0" fontId="3" fillId="0" borderId="1" xfId="5" quotePrefix="1" applyBorder="1" applyAlignment="1">
      <alignment horizontal="center" vertical="top" wrapText="1"/>
    </xf>
    <xf numFmtId="0" fontId="3" fillId="0" borderId="2" xfId="5" quotePrefix="1" applyBorder="1" applyAlignment="1">
      <alignment horizontal="center" vertical="top" wrapText="1"/>
    </xf>
    <xf numFmtId="0" fontId="3" fillId="0" borderId="3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3" xfId="6" quotePrefix="1" applyBorder="1" applyAlignment="1">
      <alignment horizontal="left" vertical="top" wrapText="1"/>
    </xf>
    <xf numFmtId="0" fontId="1" fillId="0" borderId="3" xfId="1" quotePrefix="1" applyBorder="1" applyAlignment="1">
      <alignment horizontal="left" vertical="top" wrapText="1"/>
    </xf>
    <xf numFmtId="0" fontId="1" fillId="0" borderId="6" xfId="1" quotePrefix="1" applyBorder="1" applyAlignment="1">
      <alignment horizontal="left" vertical="top" wrapText="1"/>
    </xf>
    <xf numFmtId="0" fontId="1" fillId="0" borderId="7" xfId="1" quotePrefix="1" applyBorder="1" applyAlignment="1">
      <alignment horizontal="left" vertical="top" wrapText="1"/>
    </xf>
    <xf numFmtId="0" fontId="3" fillId="0" borderId="7" xfId="7" quotePrefix="1" applyBorder="1" applyAlignment="1">
      <alignment horizontal="left" vertical="top" wrapText="1"/>
    </xf>
    <xf numFmtId="0" fontId="4" fillId="0" borderId="7" xfId="6" quotePrefix="1" applyBorder="1" applyAlignment="1">
      <alignment horizontal="left" vertical="top" wrapText="1"/>
    </xf>
    <xf numFmtId="0" fontId="1" fillId="0" borderId="8" xfId="1" quotePrefix="1" applyBorder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3" fillId="0" borderId="10" xfId="5" quotePrefix="1" applyBorder="1" applyAlignment="1">
      <alignment horizontal="center" vertical="top" wrapText="1"/>
    </xf>
    <xf numFmtId="0" fontId="4" fillId="0" borderId="9" xfId="6" quotePrefix="1" applyBorder="1" applyAlignment="1">
      <alignment horizontal="left" vertical="top" wrapText="1"/>
    </xf>
    <xf numFmtId="0" fontId="5" fillId="0" borderId="9" xfId="8" quotePrefix="1" applyBorder="1" applyAlignment="1">
      <alignment horizontal="left" vertical="top" wrapText="1"/>
    </xf>
    <xf numFmtId="0" fontId="1" fillId="0" borderId="11" xfId="1" quotePrefix="1" applyBorder="1" applyAlignment="1">
      <alignment horizontal="left" vertical="top" wrapText="1"/>
    </xf>
    <xf numFmtId="0" fontId="1" fillId="0" borderId="12" xfId="1" quotePrefix="1" applyBorder="1" applyAlignment="1">
      <alignment horizontal="left" vertical="top" wrapText="1"/>
    </xf>
    <xf numFmtId="0" fontId="3" fillId="0" borderId="13" xfId="5" quotePrefix="1" applyBorder="1" applyAlignment="1">
      <alignment horizontal="center" vertical="top" wrapText="1"/>
    </xf>
    <xf numFmtId="0" fontId="3" fillId="0" borderId="12" xfId="5" quotePrefix="1" applyBorder="1" applyAlignment="1">
      <alignment horizontal="center" vertical="top" wrapText="1"/>
    </xf>
    <xf numFmtId="0" fontId="3" fillId="0" borderId="9" xfId="7" quotePrefix="1" applyFont="1" applyBorder="1" applyAlignment="1">
      <alignment horizontal="left" vertical="top" wrapText="1"/>
    </xf>
    <xf numFmtId="0" fontId="3" fillId="0" borderId="10" xfId="5" quotePrefix="1" applyFont="1" applyBorder="1" applyAlignment="1">
      <alignment horizontal="center" vertical="top" wrapText="1"/>
    </xf>
    <xf numFmtId="3" fontId="3" fillId="0" borderId="5" xfId="7" quotePrefix="1" applyNumberFormat="1" applyBorder="1" applyAlignment="1">
      <alignment horizontal="left" vertical="top" wrapText="1"/>
    </xf>
    <xf numFmtId="3" fontId="3" fillId="0" borderId="4" xfId="7" quotePrefix="1" applyNumberFormat="1" applyBorder="1" applyAlignment="1">
      <alignment horizontal="left" vertical="top" wrapText="1"/>
    </xf>
    <xf numFmtId="3" fontId="1" fillId="0" borderId="5" xfId="3" applyNumberFormat="1" applyBorder="1" applyAlignment="1">
      <alignment horizontal="right" vertical="top" wrapText="1"/>
    </xf>
    <xf numFmtId="3" fontId="1" fillId="0" borderId="4" xfId="3" applyNumberFormat="1" applyBorder="1" applyAlignment="1">
      <alignment horizontal="right" vertical="top" wrapText="1"/>
    </xf>
    <xf numFmtId="3" fontId="3" fillId="0" borderId="14" xfId="7" quotePrefix="1" applyNumberFormat="1" applyBorder="1" applyAlignment="1">
      <alignment horizontal="left" vertical="top" wrapText="1"/>
    </xf>
    <xf numFmtId="3" fontId="1" fillId="0" borderId="15" xfId="3" applyNumberFormat="1" applyBorder="1" applyAlignment="1">
      <alignment horizontal="right" vertical="top" wrapText="1"/>
    </xf>
    <xf numFmtId="3" fontId="3" fillId="0" borderId="15" xfId="7" quotePrefix="1" applyNumberFormat="1" applyBorder="1" applyAlignment="1">
      <alignment horizontal="left" vertical="top" wrapText="1"/>
    </xf>
    <xf numFmtId="3" fontId="3" fillId="0" borderId="15" xfId="3" applyNumberFormat="1" applyFont="1" applyBorder="1" applyAlignment="1">
      <alignment horizontal="right" vertical="top" wrapText="1"/>
    </xf>
    <xf numFmtId="3" fontId="3" fillId="0" borderId="4" xfId="3" applyNumberFormat="1" applyFont="1" applyBorder="1" applyAlignment="1">
      <alignment horizontal="right" vertical="top" wrapText="1"/>
    </xf>
    <xf numFmtId="3" fontId="3" fillId="0" borderId="16" xfId="7" quotePrefix="1" applyNumberFormat="1" applyBorder="1" applyAlignment="1">
      <alignment horizontal="left" vertical="top" wrapText="1"/>
    </xf>
    <xf numFmtId="3" fontId="1" fillId="0" borderId="17" xfId="3" applyNumberFormat="1" applyBorder="1" applyAlignment="1">
      <alignment horizontal="right" vertical="top" wrapText="1"/>
    </xf>
    <xf numFmtId="3" fontId="1" fillId="0" borderId="10" xfId="3" applyNumberFormat="1" applyBorder="1" applyAlignment="1">
      <alignment horizontal="right" vertical="top" wrapText="1"/>
    </xf>
    <xf numFmtId="3" fontId="3" fillId="0" borderId="17" xfId="7" quotePrefix="1" applyNumberFormat="1" applyBorder="1" applyAlignment="1">
      <alignment horizontal="left" vertical="top" wrapText="1"/>
    </xf>
    <xf numFmtId="3" fontId="3" fillId="0" borderId="10" xfId="7" quotePrefix="1" applyNumberFormat="1" applyBorder="1" applyAlignment="1">
      <alignment horizontal="left" vertical="top" wrapText="1"/>
    </xf>
    <xf numFmtId="3" fontId="3" fillId="0" borderId="17" xfId="3" applyNumberFormat="1" applyFont="1" applyBorder="1" applyAlignment="1">
      <alignment horizontal="right" vertical="top" wrapText="1"/>
    </xf>
    <xf numFmtId="3" fontId="3" fillId="0" borderId="10" xfId="3" applyNumberFormat="1" applyFont="1" applyBorder="1" applyAlignment="1">
      <alignment horizontal="right" vertical="top" wrapText="1"/>
    </xf>
    <xf numFmtId="3" fontId="1" fillId="0" borderId="18" xfId="3" applyNumberFormat="1" applyBorder="1" applyAlignment="1">
      <alignment horizontal="right" vertical="top" wrapText="1"/>
    </xf>
    <xf numFmtId="3" fontId="1" fillId="0" borderId="19" xfId="3" applyNumberFormat="1" applyBorder="1" applyAlignment="1">
      <alignment horizontal="right" vertical="top" wrapText="1"/>
    </xf>
    <xf numFmtId="3" fontId="1" fillId="0" borderId="13" xfId="3" applyNumberFormat="1" applyBorder="1" applyAlignment="1">
      <alignment horizontal="right" vertical="top" wrapText="1"/>
    </xf>
    <xf numFmtId="3" fontId="1" fillId="0" borderId="12" xfId="3" applyNumberFormat="1" applyBorder="1" applyAlignment="1">
      <alignment horizontal="right" vertical="top" wrapText="1"/>
    </xf>
    <xf numFmtId="3" fontId="3" fillId="0" borderId="12" xfId="7" quotePrefix="1" applyNumberFormat="1" applyBorder="1" applyAlignment="1">
      <alignment horizontal="left" vertical="top" wrapText="1"/>
    </xf>
    <xf numFmtId="0" fontId="3" fillId="0" borderId="12" xfId="7" quotePrefix="1" applyFont="1" applyBorder="1" applyAlignment="1">
      <alignment horizontal="left" vertical="top" wrapText="1"/>
    </xf>
    <xf numFmtId="0" fontId="3" fillId="0" borderId="12" xfId="5" quotePrefix="1" applyFont="1" applyBorder="1" applyAlignment="1">
      <alignment horizontal="center" vertical="top" wrapText="1"/>
    </xf>
    <xf numFmtId="3" fontId="3" fillId="0" borderId="12" xfId="3" applyNumberFormat="1" applyFont="1" applyBorder="1" applyAlignment="1">
      <alignment horizontal="right" vertical="top" wrapText="1"/>
    </xf>
    <xf numFmtId="0" fontId="4" fillId="0" borderId="12" xfId="6" quotePrefix="1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1" fillId="0" borderId="0" xfId="2" quotePrefix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1" fillId="0" borderId="0" xfId="2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4" quotePrefix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1" fillId="0" borderId="0" xfId="2" quotePrefix="1" applyAlignment="1">
      <alignment horizontal="center" vertical="top" wrapText="1"/>
    </xf>
    <xf numFmtId="0" fontId="1" fillId="0" borderId="0" xfId="1" quotePrefix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2" fillId="0" borderId="0" xfId="9" quotePrefix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1" quotePrefix="1" applyFont="1" applyBorder="1" applyAlignment="1">
      <alignment horizontal="center" vertical="top" wrapText="1"/>
    </xf>
    <xf numFmtId="0" fontId="2" fillId="0" borderId="4" xfId="4" quotePrefix="1" applyBorder="1" applyAlignment="1">
      <alignment horizontal="center" vertical="top" wrapText="1"/>
    </xf>
    <xf numFmtId="0" fontId="2" fillId="0" borderId="1" xfId="4" quotePrefix="1" applyBorder="1" applyAlignment="1">
      <alignment horizontal="center" vertical="top" wrapText="1"/>
    </xf>
    <xf numFmtId="0" fontId="2" fillId="0" borderId="2" xfId="4" quotePrefix="1" applyBorder="1" applyAlignment="1">
      <alignment horizontal="center" vertical="top" wrapText="1"/>
    </xf>
    <xf numFmtId="0" fontId="2" fillId="0" borderId="20" xfId="4" quotePrefix="1" applyBorder="1" applyAlignment="1">
      <alignment horizontal="center" vertical="top" wrapText="1"/>
    </xf>
    <xf numFmtId="0" fontId="2" fillId="0" borderId="21" xfId="4" quotePrefix="1" applyBorder="1" applyAlignment="1">
      <alignment horizontal="center" vertical="top" wrapText="1"/>
    </xf>
    <xf numFmtId="0" fontId="2" fillId="0" borderId="22" xfId="4" quotePrefix="1" applyBorder="1" applyAlignment="1">
      <alignment horizontal="center" vertical="top" wrapText="1"/>
    </xf>
    <xf numFmtId="0" fontId="2" fillId="0" borderId="23" xfId="4" quotePrefix="1" applyBorder="1" applyAlignment="1">
      <alignment horizontal="center" vertical="top" wrapText="1"/>
    </xf>
    <xf numFmtId="0" fontId="2" fillId="0" borderId="24" xfId="4" quotePrefix="1" applyBorder="1" applyAlignment="1">
      <alignment horizontal="center" vertical="top" wrapText="1"/>
    </xf>
    <xf numFmtId="0" fontId="3" fillId="0" borderId="21" xfId="5" quotePrefix="1" applyBorder="1" applyAlignment="1">
      <alignment horizontal="left" vertical="top" wrapText="1"/>
    </xf>
    <xf numFmtId="0" fontId="3" fillId="0" borderId="25" xfId="7" quotePrefix="1" applyBorder="1" applyAlignment="1">
      <alignment horizontal="center" vertical="top" wrapText="1"/>
    </xf>
    <xf numFmtId="3" fontId="1" fillId="0" borderId="26" xfId="1" applyNumberFormat="1" applyBorder="1" applyAlignment="1">
      <alignment horizontal="right" vertical="top" wrapText="1"/>
    </xf>
    <xf numFmtId="0" fontId="4" fillId="0" borderId="21" xfId="6" quotePrefix="1" applyBorder="1" applyAlignment="1">
      <alignment horizontal="left" vertical="top" wrapText="1"/>
    </xf>
    <xf numFmtId="0" fontId="3" fillId="0" borderId="1" xfId="7" quotePrefix="1" applyBorder="1" applyAlignment="1">
      <alignment horizontal="center" vertical="top" wrapText="1"/>
    </xf>
    <xf numFmtId="3" fontId="5" fillId="0" borderId="2" xfId="8" quotePrefix="1" applyNumberFormat="1" applyBorder="1" applyAlignment="1">
      <alignment horizontal="left" vertical="top" wrapText="1"/>
    </xf>
    <xf numFmtId="3" fontId="5" fillId="0" borderId="1" xfId="8" quotePrefix="1" applyNumberFormat="1" applyBorder="1" applyAlignment="1">
      <alignment horizontal="left" vertical="top" wrapText="1"/>
    </xf>
    <xf numFmtId="3" fontId="5" fillId="0" borderId="20" xfId="8" quotePrefix="1" applyNumberFormat="1" applyBorder="1" applyAlignment="1">
      <alignment horizontal="left" vertical="top" wrapText="1"/>
    </xf>
    <xf numFmtId="0" fontId="1" fillId="0" borderId="21" xfId="3" quotePrefix="1" applyBorder="1" applyAlignment="1">
      <alignment horizontal="left" vertical="top" wrapText="1"/>
    </xf>
    <xf numFmtId="3" fontId="1" fillId="0" borderId="2" xfId="1" applyNumberFormat="1" applyBorder="1" applyAlignment="1">
      <alignment horizontal="right" vertical="top" wrapText="1"/>
    </xf>
    <xf numFmtId="3" fontId="1" fillId="0" borderId="1" xfId="1" applyNumberFormat="1" applyBorder="1" applyAlignment="1">
      <alignment horizontal="right" vertical="top" wrapText="1"/>
    </xf>
    <xf numFmtId="3" fontId="1" fillId="0" borderId="20" xfId="1" applyNumberFormat="1" applyBorder="1" applyAlignment="1">
      <alignment horizontal="right" vertical="top" wrapText="1"/>
    </xf>
    <xf numFmtId="3" fontId="1" fillId="0" borderId="22" xfId="1" applyNumberFormat="1" applyBorder="1" applyAlignment="1">
      <alignment horizontal="right" vertical="top" wrapText="1"/>
    </xf>
    <xf numFmtId="3" fontId="1" fillId="0" borderId="23" xfId="1" applyNumberFormat="1" applyBorder="1" applyAlignment="1">
      <alignment horizontal="right" vertical="top" wrapText="1"/>
    </xf>
    <xf numFmtId="3" fontId="1" fillId="0" borderId="24" xfId="1" applyNumberFormat="1" applyBorder="1" applyAlignment="1">
      <alignment horizontal="right" vertical="top" wrapText="1"/>
    </xf>
    <xf numFmtId="3" fontId="1" fillId="0" borderId="5" xfId="1" applyNumberFormat="1" applyBorder="1" applyAlignment="1">
      <alignment horizontal="right" vertical="top" wrapText="1"/>
    </xf>
    <xf numFmtId="3" fontId="1" fillId="0" borderId="4" xfId="1" applyNumberFormat="1" applyBorder="1" applyAlignment="1">
      <alignment horizontal="right" vertical="top" wrapText="1"/>
    </xf>
    <xf numFmtId="0" fontId="3" fillId="0" borderId="4" xfId="7" quotePrefix="1" applyBorder="1" applyAlignment="1">
      <alignment horizontal="center" vertical="top" wrapText="1"/>
    </xf>
    <xf numFmtId="3" fontId="5" fillId="0" borderId="5" xfId="8" quotePrefix="1" applyNumberFormat="1" applyBorder="1" applyAlignment="1">
      <alignment horizontal="left" vertical="top" wrapText="1"/>
    </xf>
    <xf numFmtId="3" fontId="5" fillId="0" borderId="4" xfId="8" quotePrefix="1" applyNumberFormat="1" applyBorder="1" applyAlignment="1">
      <alignment horizontal="left" vertical="top" wrapText="1"/>
    </xf>
    <xf numFmtId="3" fontId="5" fillId="0" borderId="26" xfId="8" quotePrefix="1" applyNumberFormat="1" applyBorder="1" applyAlignment="1">
      <alignment horizontal="left" vertical="top" wrapText="1"/>
    </xf>
    <xf numFmtId="0" fontId="1" fillId="0" borderId="3" xfId="3" quotePrefix="1" applyBorder="1" applyAlignment="1">
      <alignment horizontal="left" vertical="top" wrapText="1"/>
    </xf>
    <xf numFmtId="3" fontId="1" fillId="0" borderId="14" xfId="1" applyNumberFormat="1" applyBorder="1" applyAlignment="1">
      <alignment horizontal="right" vertical="top" wrapText="1"/>
    </xf>
    <xf numFmtId="0" fontId="4" fillId="0" borderId="6" xfId="6" quotePrefix="1" applyBorder="1" applyAlignment="1">
      <alignment horizontal="left" vertical="top" wrapText="1"/>
    </xf>
    <xf numFmtId="3" fontId="5" fillId="0" borderId="15" xfId="8" quotePrefix="1" applyNumberFormat="1" applyBorder="1" applyAlignment="1">
      <alignment horizontal="left" vertical="top" wrapText="1"/>
    </xf>
    <xf numFmtId="0" fontId="1" fillId="0" borderId="7" xfId="3" quotePrefix="1" applyBorder="1" applyAlignment="1">
      <alignment horizontal="left" vertical="top" wrapText="1"/>
    </xf>
    <xf numFmtId="3" fontId="1" fillId="0" borderId="15" xfId="1" applyNumberFormat="1" applyBorder="1" applyAlignment="1">
      <alignment horizontal="right" vertical="top" wrapText="1"/>
    </xf>
    <xf numFmtId="3" fontId="1" fillId="2" borderId="15" xfId="1" applyNumberFormat="1" applyFill="1" applyBorder="1" applyAlignment="1">
      <alignment horizontal="right" vertical="top" wrapText="1"/>
    </xf>
    <xf numFmtId="3" fontId="1" fillId="2" borderId="26" xfId="1" applyNumberFormat="1" applyFill="1" applyBorder="1" applyAlignment="1">
      <alignment horizontal="right" vertical="top" wrapText="1"/>
    </xf>
    <xf numFmtId="3" fontId="1" fillId="0" borderId="16" xfId="1" applyNumberFormat="1" applyBorder="1" applyAlignment="1">
      <alignment horizontal="right" vertical="top" wrapText="1"/>
    </xf>
    <xf numFmtId="0" fontId="4" fillId="0" borderId="8" xfId="6" quotePrefix="1" applyBorder="1" applyAlignment="1">
      <alignment horizontal="left" vertical="top" wrapText="1"/>
    </xf>
    <xf numFmtId="3" fontId="5" fillId="0" borderId="16" xfId="8" quotePrefix="1" applyNumberFormat="1" applyBorder="1" applyAlignment="1">
      <alignment horizontal="left" vertical="top" wrapText="1"/>
    </xf>
    <xf numFmtId="0" fontId="3" fillId="0" borderId="7" xfId="8" quotePrefix="1" applyFont="1" applyBorder="1" applyAlignment="1">
      <alignment horizontal="left" vertical="top" wrapText="1"/>
    </xf>
    <xf numFmtId="0" fontId="3" fillId="0" borderId="4" xfId="7" quotePrefix="1" applyFont="1" applyBorder="1" applyAlignment="1">
      <alignment horizontal="center" vertical="top" wrapText="1"/>
    </xf>
    <xf numFmtId="3" fontId="3" fillId="0" borderId="15" xfId="1" applyNumberFormat="1" applyFont="1" applyBorder="1" applyAlignment="1">
      <alignment horizontal="right" vertical="top" wrapText="1"/>
    </xf>
    <xf numFmtId="0" fontId="1" fillId="0" borderId="8" xfId="3" quotePrefix="1" applyBorder="1" applyAlignment="1">
      <alignment horizontal="left" vertical="top" wrapText="1"/>
    </xf>
    <xf numFmtId="3" fontId="5" fillId="2" borderId="17" xfId="8" quotePrefix="1" applyNumberFormat="1" applyFill="1" applyBorder="1" applyAlignment="1">
      <alignment horizontal="left" vertical="top" wrapText="1"/>
    </xf>
    <xf numFmtId="3" fontId="5" fillId="0" borderId="10" xfId="8" quotePrefix="1" applyNumberFormat="1" applyBorder="1" applyAlignment="1">
      <alignment horizontal="left" vertical="top" wrapText="1"/>
    </xf>
    <xf numFmtId="3" fontId="5" fillId="0" borderId="17" xfId="8" quotePrefix="1" applyNumberFormat="1" applyBorder="1" applyAlignment="1">
      <alignment horizontal="left" vertical="top" wrapText="1"/>
    </xf>
    <xf numFmtId="3" fontId="5" fillId="0" borderId="27" xfId="8" quotePrefix="1" applyNumberFormat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3" fillId="0" borderId="10" xfId="7" quotePrefix="1" applyBorder="1" applyAlignment="1">
      <alignment horizontal="center" vertical="top" wrapText="1"/>
    </xf>
    <xf numFmtId="3" fontId="1" fillId="2" borderId="17" xfId="1" applyNumberFormat="1" applyFill="1" applyBorder="1" applyAlignment="1">
      <alignment horizontal="right" vertical="top" wrapText="1"/>
    </xf>
    <xf numFmtId="3" fontId="1" fillId="0" borderId="10" xfId="1" applyNumberFormat="1" applyBorder="1" applyAlignment="1">
      <alignment horizontal="right" vertical="top" wrapText="1"/>
    </xf>
    <xf numFmtId="3" fontId="1" fillId="0" borderId="17" xfId="1" applyNumberFormat="1" applyBorder="1" applyAlignment="1">
      <alignment horizontal="right" vertical="top" wrapText="1"/>
    </xf>
    <xf numFmtId="3" fontId="1" fillId="0" borderId="27" xfId="1" applyNumberFormat="1" applyBorder="1" applyAlignment="1">
      <alignment horizontal="right" vertical="top" wrapText="1"/>
    </xf>
    <xf numFmtId="3" fontId="1" fillId="2" borderId="18" xfId="1" applyNumberFormat="1" applyFill="1" applyBorder="1" applyAlignment="1">
      <alignment horizontal="right" vertical="top" wrapText="1"/>
    </xf>
    <xf numFmtId="3" fontId="1" fillId="0" borderId="18" xfId="1" applyNumberFormat="1" applyBorder="1" applyAlignment="1">
      <alignment horizontal="right" vertical="top" wrapText="1"/>
    </xf>
    <xf numFmtId="0" fontId="1" fillId="0" borderId="11" xfId="3" quotePrefix="1" applyBorder="1" applyAlignment="1">
      <alignment horizontal="left" vertical="top" wrapText="1"/>
    </xf>
    <xf numFmtId="0" fontId="3" fillId="0" borderId="28" xfId="7" quotePrefix="1" applyBorder="1" applyAlignment="1">
      <alignment horizontal="center" vertical="top" wrapText="1"/>
    </xf>
    <xf numFmtId="3" fontId="5" fillId="0" borderId="29" xfId="8" quotePrefix="1" applyNumberFormat="1" applyBorder="1" applyAlignment="1">
      <alignment horizontal="left" vertical="top" wrapText="1"/>
    </xf>
    <xf numFmtId="3" fontId="5" fillId="0" borderId="30" xfId="8" quotePrefix="1" applyNumberFormat="1" applyBorder="1" applyAlignment="1">
      <alignment horizontal="left" vertical="top" wrapText="1"/>
    </xf>
    <xf numFmtId="3" fontId="5" fillId="0" borderId="31" xfId="8" quotePrefix="1" applyNumberFormat="1" applyBorder="1" applyAlignment="1">
      <alignment horizontal="left" vertical="top" wrapText="1"/>
    </xf>
    <xf numFmtId="3" fontId="1" fillId="0" borderId="0" xfId="1" applyNumberFormat="1" applyBorder="1" applyAlignment="1">
      <alignment horizontal="right" vertical="top" wrapText="1"/>
    </xf>
    <xf numFmtId="0" fontId="3" fillId="0" borderId="23" xfId="7" quotePrefix="1" applyBorder="1" applyAlignment="1">
      <alignment horizontal="center" vertical="top" wrapText="1"/>
    </xf>
    <xf numFmtId="0" fontId="3" fillId="0" borderId="26" xfId="8" quotePrefix="1" applyFont="1" applyBorder="1" applyAlignment="1">
      <alignment horizontal="left" vertical="top" wrapText="1"/>
    </xf>
    <xf numFmtId="0" fontId="3" fillId="0" borderId="26" xfId="7" quotePrefix="1" applyFont="1" applyBorder="1" applyAlignment="1">
      <alignment horizontal="center" vertical="top" wrapText="1"/>
    </xf>
    <xf numFmtId="3" fontId="3" fillId="0" borderId="26" xfId="1" applyNumberFormat="1" applyFont="1" applyBorder="1" applyAlignment="1">
      <alignment horizontal="right" vertical="top" wrapText="1"/>
    </xf>
    <xf numFmtId="0" fontId="1" fillId="0" borderId="26" xfId="3" quotePrefix="1" applyBorder="1" applyAlignment="1">
      <alignment horizontal="left" vertical="top" wrapText="1"/>
    </xf>
    <xf numFmtId="0" fontId="3" fillId="0" borderId="26" xfId="7" quotePrefix="1" applyBorder="1" applyAlignment="1">
      <alignment horizontal="center" vertical="top" wrapText="1"/>
    </xf>
    <xf numFmtId="0" fontId="1" fillId="0" borderId="9" xfId="3" quotePrefix="1" applyBorder="1" applyAlignment="1">
      <alignment horizontal="left" vertical="top" wrapText="1"/>
    </xf>
    <xf numFmtId="0" fontId="0" fillId="0" borderId="32" xfId="0" applyBorder="1" applyAlignment="1">
      <alignment vertical="top" wrapText="1"/>
    </xf>
  </cellXfs>
  <cellStyles count="10">
    <cellStyle name="S0" xfId="1"/>
    <cellStyle name="S1" xfId="2"/>
    <cellStyle name="S2" xfId="3"/>
    <cellStyle name="S3" xfId="4"/>
    <cellStyle name="S4" xfId="5"/>
    <cellStyle name="S5" xfId="6"/>
    <cellStyle name="S6" xfId="7"/>
    <cellStyle name="S7" xfId="8"/>
    <cellStyle name="S8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100" workbookViewId="0">
      <selection activeCell="B140" sqref="B140"/>
    </sheetView>
  </sheetViews>
  <sheetFormatPr defaultRowHeight="15" x14ac:dyDescent="0.25"/>
  <cols>
    <col min="1" max="1" width="62.5703125" style="1" customWidth="1"/>
    <col min="2" max="2" width="12" style="1" customWidth="1"/>
    <col min="3" max="3" width="14" style="1" customWidth="1"/>
    <col min="4" max="4" width="12.42578125" style="1" customWidth="1"/>
    <col min="5" max="16384" width="9.140625" style="1"/>
  </cols>
  <sheetData>
    <row r="1" spans="1:4" ht="18.75" customHeight="1" x14ac:dyDescent="0.25">
      <c r="A1" s="56" t="s">
        <v>346</v>
      </c>
      <c r="B1" s="55"/>
      <c r="C1" s="55"/>
      <c r="D1" s="55"/>
    </row>
    <row r="2" spans="1:4" ht="6" customHeight="1" x14ac:dyDescent="0.25"/>
    <row r="3" spans="1:4" ht="13.5" customHeight="1" x14ac:dyDescent="0.25">
      <c r="A3" s="58" t="s">
        <v>203</v>
      </c>
      <c r="B3" s="58"/>
      <c r="C3" s="58"/>
      <c r="D3" s="58"/>
    </row>
    <row r="4" spans="1:4" ht="13.5" customHeight="1" x14ac:dyDescent="0.25">
      <c r="A4" s="59" t="s">
        <v>190</v>
      </c>
      <c r="B4" s="60"/>
      <c r="C4" s="60"/>
      <c r="D4" s="61"/>
    </row>
    <row r="5" spans="1:4" ht="14.45" customHeight="1" x14ac:dyDescent="0.25">
      <c r="D5" s="2" t="s">
        <v>0</v>
      </c>
    </row>
    <row r="6" spans="1:4" ht="39" customHeight="1" x14ac:dyDescent="0.25">
      <c r="A6" s="3" t="s">
        <v>1</v>
      </c>
      <c r="B6" s="3" t="s">
        <v>2</v>
      </c>
      <c r="C6" s="4" t="s">
        <v>3</v>
      </c>
      <c r="D6" s="3" t="s">
        <v>4</v>
      </c>
    </row>
    <row r="7" spans="1:4" ht="14.45" customHeight="1" x14ac:dyDescent="0.25">
      <c r="A7" s="5" t="s">
        <v>5</v>
      </c>
      <c r="B7" s="6" t="s">
        <v>6</v>
      </c>
      <c r="C7" s="7" t="s">
        <v>7</v>
      </c>
      <c r="D7" s="6" t="s">
        <v>8</v>
      </c>
    </row>
    <row r="8" spans="1:4" ht="14.45" customHeight="1" x14ac:dyDescent="0.25">
      <c r="A8" s="8" t="s">
        <v>9</v>
      </c>
      <c r="B8" s="6" t="s">
        <v>10</v>
      </c>
      <c r="C8" s="25" t="s">
        <v>10</v>
      </c>
      <c r="D8" s="26" t="s">
        <v>10</v>
      </c>
    </row>
    <row r="9" spans="1:4" ht="11.25" customHeight="1" x14ac:dyDescent="0.25">
      <c r="A9" s="9" t="s">
        <v>11</v>
      </c>
      <c r="B9" s="6" t="s">
        <v>12</v>
      </c>
      <c r="C9" s="27">
        <v>47425</v>
      </c>
      <c r="D9" s="28">
        <v>174049</v>
      </c>
    </row>
    <row r="10" spans="1:4" ht="11.25" customHeight="1" x14ac:dyDescent="0.25">
      <c r="A10" s="9" t="s">
        <v>13</v>
      </c>
      <c r="B10" s="6" t="s">
        <v>10</v>
      </c>
      <c r="C10" s="25" t="s">
        <v>10</v>
      </c>
      <c r="D10" s="26" t="s">
        <v>10</v>
      </c>
    </row>
    <row r="11" spans="1:4" ht="11.25" customHeight="1" x14ac:dyDescent="0.25">
      <c r="A11" s="9" t="s">
        <v>14</v>
      </c>
      <c r="B11" s="6" t="s">
        <v>15</v>
      </c>
      <c r="C11" s="27">
        <v>246</v>
      </c>
      <c r="D11" s="28">
        <v>281</v>
      </c>
    </row>
    <row r="12" spans="1:4" ht="21.95" customHeight="1" x14ac:dyDescent="0.25">
      <c r="A12" s="9" t="s">
        <v>16</v>
      </c>
      <c r="B12" s="6" t="s">
        <v>17</v>
      </c>
      <c r="C12" s="27">
        <v>47179</v>
      </c>
      <c r="D12" s="28">
        <v>173768</v>
      </c>
    </row>
    <row r="13" spans="1:4" ht="12.75" customHeight="1" x14ac:dyDescent="0.25">
      <c r="A13" s="9" t="s">
        <v>18</v>
      </c>
      <c r="B13" s="6" t="s">
        <v>6</v>
      </c>
      <c r="C13" s="27">
        <v>0</v>
      </c>
      <c r="D13" s="28">
        <v>0</v>
      </c>
    </row>
    <row r="14" spans="1:4" ht="12.75" customHeight="1" x14ac:dyDescent="0.25">
      <c r="A14" s="9" t="s">
        <v>19</v>
      </c>
      <c r="B14" s="6" t="s">
        <v>7</v>
      </c>
      <c r="C14" s="27">
        <v>0</v>
      </c>
      <c r="D14" s="28">
        <v>0</v>
      </c>
    </row>
    <row r="15" spans="1:4" ht="12.75" customHeight="1" x14ac:dyDescent="0.25">
      <c r="A15" s="9" t="s">
        <v>13</v>
      </c>
      <c r="B15" s="6" t="s">
        <v>10</v>
      </c>
      <c r="C15" s="25" t="s">
        <v>10</v>
      </c>
      <c r="D15" s="26" t="s">
        <v>10</v>
      </c>
    </row>
    <row r="16" spans="1:4" ht="12.75" customHeight="1" x14ac:dyDescent="0.25">
      <c r="A16" s="9" t="s">
        <v>20</v>
      </c>
      <c r="B16" s="6" t="s">
        <v>21</v>
      </c>
      <c r="C16" s="27">
        <v>0</v>
      </c>
      <c r="D16" s="28">
        <v>0</v>
      </c>
    </row>
    <row r="17" spans="1:4" ht="12.75" customHeight="1" x14ac:dyDescent="0.25">
      <c r="A17" s="9" t="s">
        <v>22</v>
      </c>
      <c r="B17" s="6" t="s">
        <v>8</v>
      </c>
      <c r="C17" s="27">
        <v>0</v>
      </c>
      <c r="D17" s="28">
        <v>140098</v>
      </c>
    </row>
    <row r="18" spans="1:4" ht="12.75" customHeight="1" x14ac:dyDescent="0.25">
      <c r="A18" s="9" t="s">
        <v>13</v>
      </c>
      <c r="B18" s="6" t="s">
        <v>10</v>
      </c>
      <c r="C18" s="25" t="s">
        <v>10</v>
      </c>
      <c r="D18" s="26" t="s">
        <v>10</v>
      </c>
    </row>
    <row r="19" spans="1:4" ht="12.75" customHeight="1" x14ac:dyDescent="0.25">
      <c r="A19" s="9" t="s">
        <v>20</v>
      </c>
      <c r="B19" s="6" t="s">
        <v>23</v>
      </c>
      <c r="C19" s="27">
        <v>0</v>
      </c>
      <c r="D19" s="28">
        <v>97</v>
      </c>
    </row>
    <row r="20" spans="1:4" ht="21.95" customHeight="1" x14ac:dyDescent="0.25">
      <c r="A20" s="9" t="s">
        <v>24</v>
      </c>
      <c r="B20" s="6" t="s">
        <v>25</v>
      </c>
      <c r="C20" s="27">
        <v>640505</v>
      </c>
      <c r="D20" s="28">
        <v>610264</v>
      </c>
    </row>
    <row r="21" spans="1:4" ht="12" customHeight="1" x14ac:dyDescent="0.25">
      <c r="A21" s="9" t="s">
        <v>13</v>
      </c>
      <c r="B21" s="6" t="s">
        <v>10</v>
      </c>
      <c r="C21" s="25" t="s">
        <v>10</v>
      </c>
      <c r="D21" s="26" t="s">
        <v>10</v>
      </c>
    </row>
    <row r="22" spans="1:4" ht="12" customHeight="1" x14ac:dyDescent="0.25">
      <c r="A22" s="9" t="s">
        <v>20</v>
      </c>
      <c r="B22" s="6" t="s">
        <v>26</v>
      </c>
      <c r="C22" s="27">
        <v>1</v>
      </c>
      <c r="D22" s="28">
        <v>182</v>
      </c>
    </row>
    <row r="23" spans="1:4" ht="22.5" customHeight="1" x14ac:dyDescent="0.25">
      <c r="A23" s="9" t="s">
        <v>27</v>
      </c>
      <c r="B23" s="6" t="s">
        <v>28</v>
      </c>
      <c r="C23" s="27">
        <v>278915</v>
      </c>
      <c r="D23" s="28">
        <v>143532</v>
      </c>
    </row>
    <row r="24" spans="1:4" ht="12.75" customHeight="1" x14ac:dyDescent="0.25">
      <c r="A24" s="9" t="s">
        <v>13</v>
      </c>
      <c r="B24" s="6" t="s">
        <v>10</v>
      </c>
      <c r="C24" s="25" t="s">
        <v>10</v>
      </c>
      <c r="D24" s="26" t="s">
        <v>10</v>
      </c>
    </row>
    <row r="25" spans="1:4" ht="12.75" customHeight="1" x14ac:dyDescent="0.25">
      <c r="A25" s="9" t="s">
        <v>29</v>
      </c>
      <c r="B25" s="6" t="s">
        <v>30</v>
      </c>
      <c r="C25" s="27">
        <v>2345</v>
      </c>
      <c r="D25" s="28">
        <v>876</v>
      </c>
    </row>
    <row r="26" spans="1:4" ht="23.25" customHeight="1" x14ac:dyDescent="0.25">
      <c r="A26" s="9" t="s">
        <v>31</v>
      </c>
      <c r="B26" s="6" t="s">
        <v>32</v>
      </c>
      <c r="C26" s="27">
        <v>0</v>
      </c>
      <c r="D26" s="28">
        <v>0</v>
      </c>
    </row>
    <row r="27" spans="1:4" ht="13.5" customHeight="1" x14ac:dyDescent="0.25">
      <c r="A27" s="9" t="s">
        <v>13</v>
      </c>
      <c r="B27" s="6" t="s">
        <v>10</v>
      </c>
      <c r="C27" s="25" t="s">
        <v>10</v>
      </c>
      <c r="D27" s="26" t="s">
        <v>10</v>
      </c>
    </row>
    <row r="28" spans="1:4" ht="13.5" customHeight="1" x14ac:dyDescent="0.25">
      <c r="A28" s="9" t="s">
        <v>33</v>
      </c>
      <c r="B28" s="6" t="s">
        <v>34</v>
      </c>
      <c r="C28" s="27">
        <v>0</v>
      </c>
      <c r="D28" s="28">
        <v>0</v>
      </c>
    </row>
    <row r="29" spans="1:4" ht="13.5" customHeight="1" x14ac:dyDescent="0.25">
      <c r="A29" s="9" t="s">
        <v>35</v>
      </c>
      <c r="B29" s="6" t="s">
        <v>36</v>
      </c>
      <c r="C29" s="27">
        <v>0</v>
      </c>
      <c r="D29" s="28">
        <v>0</v>
      </c>
    </row>
    <row r="30" spans="1:4" ht="13.5" customHeight="1" x14ac:dyDescent="0.25">
      <c r="A30" s="9" t="s">
        <v>37</v>
      </c>
      <c r="B30" s="6" t="s">
        <v>38</v>
      </c>
      <c r="C30" s="27">
        <v>44</v>
      </c>
      <c r="D30" s="28">
        <v>0</v>
      </c>
    </row>
    <row r="31" spans="1:4" ht="13.5" customHeight="1" x14ac:dyDescent="0.25">
      <c r="A31" s="9" t="s">
        <v>39</v>
      </c>
      <c r="B31" s="6" t="s">
        <v>40</v>
      </c>
      <c r="C31" s="27">
        <v>1350</v>
      </c>
      <c r="D31" s="28">
        <v>0</v>
      </c>
    </row>
    <row r="32" spans="1:4" ht="13.5" customHeight="1" x14ac:dyDescent="0.25">
      <c r="A32" s="9" t="s">
        <v>41</v>
      </c>
      <c r="B32" s="6" t="s">
        <v>42</v>
      </c>
      <c r="C32" s="27">
        <v>0</v>
      </c>
      <c r="D32" s="28">
        <v>0</v>
      </c>
    </row>
    <row r="33" spans="1:4" ht="13.5" customHeight="1" x14ac:dyDescent="0.25">
      <c r="A33" s="9" t="s">
        <v>43</v>
      </c>
      <c r="B33" s="6" t="s">
        <v>44</v>
      </c>
      <c r="C33" s="27">
        <v>52967</v>
      </c>
      <c r="D33" s="28">
        <v>60613</v>
      </c>
    </row>
    <row r="34" spans="1:4" ht="13.5" customHeight="1" x14ac:dyDescent="0.25">
      <c r="A34" s="9" t="s">
        <v>45</v>
      </c>
      <c r="B34" s="6" t="s">
        <v>46</v>
      </c>
      <c r="C34" s="27">
        <v>9974</v>
      </c>
      <c r="D34" s="28">
        <v>11122</v>
      </c>
    </row>
    <row r="35" spans="1:4" ht="22.5" customHeight="1" x14ac:dyDescent="0.25">
      <c r="A35" s="9" t="s">
        <v>47</v>
      </c>
      <c r="B35" s="6" t="s">
        <v>48</v>
      </c>
      <c r="C35" s="27">
        <v>0</v>
      </c>
      <c r="D35" s="28">
        <v>96861</v>
      </c>
    </row>
    <row r="36" spans="1:4" ht="12" customHeight="1" x14ac:dyDescent="0.25">
      <c r="A36" s="9" t="s">
        <v>49</v>
      </c>
      <c r="B36" s="6" t="s">
        <v>50</v>
      </c>
      <c r="C36" s="27">
        <v>0</v>
      </c>
      <c r="D36" s="28">
        <v>0</v>
      </c>
    </row>
    <row r="37" spans="1:4" ht="12" customHeight="1" x14ac:dyDescent="0.25">
      <c r="A37" s="9" t="s">
        <v>51</v>
      </c>
      <c r="B37" s="6" t="s">
        <v>52</v>
      </c>
      <c r="C37" s="27">
        <v>55340</v>
      </c>
      <c r="D37" s="28">
        <v>40457</v>
      </c>
    </row>
    <row r="38" spans="1:4" ht="12" customHeight="1" x14ac:dyDescent="0.25">
      <c r="A38" s="10" t="s">
        <v>13</v>
      </c>
      <c r="B38" s="6" t="s">
        <v>10</v>
      </c>
      <c r="C38" s="29" t="s">
        <v>10</v>
      </c>
      <c r="D38" s="26" t="s">
        <v>10</v>
      </c>
    </row>
    <row r="39" spans="1:4" ht="12" customHeight="1" x14ac:dyDescent="0.25">
      <c r="A39" s="11" t="s">
        <v>53</v>
      </c>
      <c r="B39" s="6" t="s">
        <v>54</v>
      </c>
      <c r="C39" s="30">
        <v>10721</v>
      </c>
      <c r="D39" s="28">
        <v>22309</v>
      </c>
    </row>
    <row r="40" spans="1:4" ht="12" customHeight="1" x14ac:dyDescent="0.25">
      <c r="A40" s="11" t="s">
        <v>55</v>
      </c>
      <c r="B40" s="6" t="s">
        <v>56</v>
      </c>
      <c r="C40" s="30">
        <v>3452</v>
      </c>
      <c r="D40" s="28">
        <v>8270</v>
      </c>
    </row>
    <row r="41" spans="1:4" ht="12" customHeight="1" x14ac:dyDescent="0.25">
      <c r="A41" s="11" t="s">
        <v>57</v>
      </c>
      <c r="B41" s="6" t="s">
        <v>58</v>
      </c>
      <c r="C41" s="30">
        <v>7269</v>
      </c>
      <c r="D41" s="28">
        <v>14039</v>
      </c>
    </row>
    <row r="42" spans="1:4" ht="12" customHeight="1" x14ac:dyDescent="0.25">
      <c r="A42" s="11" t="s">
        <v>59</v>
      </c>
      <c r="B42" s="6" t="s">
        <v>60</v>
      </c>
      <c r="C42" s="30">
        <v>0</v>
      </c>
      <c r="D42" s="28">
        <v>0</v>
      </c>
    </row>
    <row r="43" spans="1:4" ht="12" customHeight="1" x14ac:dyDescent="0.25">
      <c r="A43" s="11" t="s">
        <v>61</v>
      </c>
      <c r="B43" s="6" t="s">
        <v>62</v>
      </c>
      <c r="C43" s="30">
        <v>0</v>
      </c>
      <c r="D43" s="28">
        <v>0</v>
      </c>
    </row>
    <row r="44" spans="1:4" ht="12" customHeight="1" x14ac:dyDescent="0.25">
      <c r="A44" s="11" t="s">
        <v>63</v>
      </c>
      <c r="B44" s="6" t="s">
        <v>64</v>
      </c>
      <c r="C44" s="30">
        <v>41961</v>
      </c>
      <c r="D44" s="28">
        <v>16428</v>
      </c>
    </row>
    <row r="45" spans="1:4" ht="12" customHeight="1" x14ac:dyDescent="0.25">
      <c r="A45" s="11" t="s">
        <v>65</v>
      </c>
      <c r="B45" s="6" t="s">
        <v>66</v>
      </c>
      <c r="C45" s="30">
        <v>1385</v>
      </c>
      <c r="D45" s="28">
        <v>1582</v>
      </c>
    </row>
    <row r="46" spans="1:4" ht="12" customHeight="1" x14ac:dyDescent="0.25">
      <c r="A46" s="11" t="s">
        <v>67</v>
      </c>
      <c r="B46" s="6" t="s">
        <v>68</v>
      </c>
      <c r="C46" s="30">
        <v>1273</v>
      </c>
      <c r="D46" s="28">
        <v>138</v>
      </c>
    </row>
    <row r="47" spans="1:4" ht="12" customHeight="1" x14ac:dyDescent="0.25">
      <c r="A47" s="11" t="s">
        <v>69</v>
      </c>
      <c r="B47" s="6" t="s">
        <v>70</v>
      </c>
      <c r="C47" s="30">
        <v>0</v>
      </c>
      <c r="D47" s="28">
        <v>0</v>
      </c>
    </row>
    <row r="48" spans="1:4" ht="12" customHeight="1" x14ac:dyDescent="0.25">
      <c r="A48" s="11" t="s">
        <v>71</v>
      </c>
      <c r="B48" s="6" t="s">
        <v>72</v>
      </c>
      <c r="C48" s="30">
        <v>0</v>
      </c>
      <c r="D48" s="28">
        <v>0</v>
      </c>
    </row>
    <row r="49" spans="1:4" ht="12" customHeight="1" x14ac:dyDescent="0.25">
      <c r="A49" s="11" t="s">
        <v>73</v>
      </c>
      <c r="B49" s="6" t="s">
        <v>74</v>
      </c>
      <c r="C49" s="30">
        <v>0</v>
      </c>
      <c r="D49" s="28">
        <v>0</v>
      </c>
    </row>
    <row r="50" spans="1:4" ht="12" customHeight="1" x14ac:dyDescent="0.25">
      <c r="A50" s="11" t="s">
        <v>75</v>
      </c>
      <c r="B50" s="6" t="s">
        <v>76</v>
      </c>
      <c r="C50" s="30">
        <v>0</v>
      </c>
      <c r="D50" s="28">
        <v>0</v>
      </c>
    </row>
    <row r="51" spans="1:4" ht="12" customHeight="1" x14ac:dyDescent="0.25">
      <c r="A51" s="11" t="s">
        <v>13</v>
      </c>
      <c r="B51" s="6" t="s">
        <v>10</v>
      </c>
      <c r="C51" s="31">
        <v>0</v>
      </c>
      <c r="D51" s="26" t="s">
        <v>10</v>
      </c>
    </row>
    <row r="52" spans="1:4" ht="12" customHeight="1" x14ac:dyDescent="0.25">
      <c r="A52" s="11" t="s">
        <v>77</v>
      </c>
      <c r="B52" s="6" t="s">
        <v>78</v>
      </c>
      <c r="C52" s="30">
        <v>0</v>
      </c>
      <c r="D52" s="28">
        <v>0</v>
      </c>
    </row>
    <row r="53" spans="1:4" ht="12" customHeight="1" x14ac:dyDescent="0.25">
      <c r="A53" s="11" t="s">
        <v>79</v>
      </c>
      <c r="B53" s="6" t="s">
        <v>80</v>
      </c>
      <c r="C53" s="30">
        <v>0</v>
      </c>
      <c r="D53" s="28">
        <v>0</v>
      </c>
    </row>
    <row r="54" spans="1:4" ht="12" customHeight="1" x14ac:dyDescent="0.25">
      <c r="A54" s="11" t="s">
        <v>81</v>
      </c>
      <c r="B54" s="6" t="s">
        <v>82</v>
      </c>
      <c r="C54" s="30">
        <v>0</v>
      </c>
      <c r="D54" s="28">
        <v>0</v>
      </c>
    </row>
    <row r="55" spans="1:4" ht="12" customHeight="1" x14ac:dyDescent="0.25">
      <c r="A55" s="11" t="s">
        <v>83</v>
      </c>
      <c r="B55" s="6" t="s">
        <v>84</v>
      </c>
      <c r="C55" s="30">
        <v>0</v>
      </c>
      <c r="D55" s="28">
        <v>0</v>
      </c>
    </row>
    <row r="56" spans="1:4" ht="12" customHeight="1" x14ac:dyDescent="0.25">
      <c r="A56" s="11" t="s">
        <v>85</v>
      </c>
      <c r="B56" s="6" t="s">
        <v>86</v>
      </c>
      <c r="C56" s="30">
        <v>55356</v>
      </c>
      <c r="D56" s="28">
        <v>54205</v>
      </c>
    </row>
    <row r="57" spans="1:4" ht="12" customHeight="1" x14ac:dyDescent="0.25">
      <c r="A57" s="11" t="s">
        <v>87</v>
      </c>
      <c r="B57" s="6" t="s">
        <v>88</v>
      </c>
      <c r="C57" s="30">
        <v>4671</v>
      </c>
      <c r="D57" s="28">
        <v>4671</v>
      </c>
    </row>
    <row r="58" spans="1:4" ht="12" customHeight="1" x14ac:dyDescent="0.25">
      <c r="A58" s="11" t="s">
        <v>89</v>
      </c>
      <c r="B58" s="6" t="s">
        <v>90</v>
      </c>
      <c r="C58" s="30">
        <v>140997</v>
      </c>
      <c r="D58" s="28">
        <v>130677</v>
      </c>
    </row>
    <row r="59" spans="1:4" ht="12" customHeight="1" x14ac:dyDescent="0.25">
      <c r="A59" s="11" t="s">
        <v>91</v>
      </c>
      <c r="B59" s="6" t="s">
        <v>92</v>
      </c>
      <c r="C59" s="30">
        <v>245</v>
      </c>
      <c r="D59" s="28">
        <v>800</v>
      </c>
    </row>
    <row r="60" spans="1:4" ht="12.75" customHeight="1" x14ac:dyDescent="0.25">
      <c r="A60" s="12" t="s">
        <v>93</v>
      </c>
      <c r="B60" s="6" t="s">
        <v>94</v>
      </c>
      <c r="C60" s="32">
        <v>1287789</v>
      </c>
      <c r="D60" s="33">
        <v>1467349</v>
      </c>
    </row>
    <row r="61" spans="1:4" ht="12.75" customHeight="1" x14ac:dyDescent="0.25">
      <c r="A61" s="13" t="s">
        <v>95</v>
      </c>
      <c r="B61" s="6" t="s">
        <v>10</v>
      </c>
      <c r="C61" s="31" t="s">
        <v>10</v>
      </c>
      <c r="D61" s="26" t="s">
        <v>10</v>
      </c>
    </row>
    <row r="62" spans="1:4" ht="12.75" customHeight="1" x14ac:dyDescent="0.25">
      <c r="A62" s="11" t="s">
        <v>96</v>
      </c>
      <c r="B62" s="6" t="s">
        <v>97</v>
      </c>
      <c r="C62" s="30">
        <v>0</v>
      </c>
      <c r="D62" s="28">
        <v>0</v>
      </c>
    </row>
    <row r="63" spans="1:4" ht="12.75" customHeight="1" x14ac:dyDescent="0.25">
      <c r="A63" s="11" t="s">
        <v>98</v>
      </c>
      <c r="B63" s="6" t="s">
        <v>99</v>
      </c>
      <c r="C63" s="30">
        <v>0</v>
      </c>
      <c r="D63" s="28">
        <v>0</v>
      </c>
    </row>
    <row r="64" spans="1:4" ht="12.75" customHeight="1" x14ac:dyDescent="0.25">
      <c r="A64" s="11" t="s">
        <v>100</v>
      </c>
      <c r="B64" s="6" t="s">
        <v>101</v>
      </c>
      <c r="C64" s="30">
        <v>0</v>
      </c>
      <c r="D64" s="28">
        <v>0</v>
      </c>
    </row>
    <row r="65" spans="1:4" ht="12.75" customHeight="1" x14ac:dyDescent="0.25">
      <c r="A65" s="11" t="s">
        <v>102</v>
      </c>
      <c r="B65" s="6" t="s">
        <v>103</v>
      </c>
      <c r="C65" s="30">
        <v>0</v>
      </c>
      <c r="D65" s="28">
        <v>0</v>
      </c>
    </row>
    <row r="66" spans="1:4" ht="12.75" customHeight="1" x14ac:dyDescent="0.25">
      <c r="A66" s="11" t="s">
        <v>104</v>
      </c>
      <c r="B66" s="6" t="s">
        <v>105</v>
      </c>
      <c r="C66" s="30">
        <v>18811</v>
      </c>
      <c r="D66" s="28">
        <v>18305</v>
      </c>
    </row>
    <row r="67" spans="1:4" ht="12.75" customHeight="1" x14ac:dyDescent="0.25">
      <c r="A67" s="11" t="s">
        <v>106</v>
      </c>
      <c r="B67" s="6" t="s">
        <v>107</v>
      </c>
      <c r="C67" s="30">
        <v>0</v>
      </c>
      <c r="D67" s="28">
        <v>0</v>
      </c>
    </row>
    <row r="68" spans="1:4" ht="12.75" customHeight="1" x14ac:dyDescent="0.25">
      <c r="A68" s="11" t="s">
        <v>108</v>
      </c>
      <c r="B68" s="6" t="s">
        <v>109</v>
      </c>
      <c r="C68" s="30">
        <v>18683</v>
      </c>
      <c r="D68" s="28">
        <v>579</v>
      </c>
    </row>
    <row r="69" spans="1:4" ht="12.75" customHeight="1" x14ac:dyDescent="0.25">
      <c r="A69" s="11" t="s">
        <v>110</v>
      </c>
      <c r="B69" s="6" t="s">
        <v>111</v>
      </c>
      <c r="C69" s="30">
        <v>8717</v>
      </c>
      <c r="D69" s="28">
        <v>5390</v>
      </c>
    </row>
    <row r="70" spans="1:4" ht="12.75" customHeight="1" x14ac:dyDescent="0.25">
      <c r="A70" s="14" t="s">
        <v>13</v>
      </c>
      <c r="B70" s="6" t="s">
        <v>10</v>
      </c>
      <c r="C70" s="34"/>
      <c r="D70" s="26" t="s">
        <v>10</v>
      </c>
    </row>
    <row r="71" spans="1:4" ht="12.75" customHeight="1" x14ac:dyDescent="0.25">
      <c r="A71" s="11" t="s">
        <v>112</v>
      </c>
      <c r="B71" s="6" t="s">
        <v>113</v>
      </c>
      <c r="C71" s="35">
        <v>0</v>
      </c>
      <c r="D71" s="36">
        <v>0</v>
      </c>
    </row>
    <row r="72" spans="1:4" ht="12.75" customHeight="1" x14ac:dyDescent="0.25">
      <c r="A72" s="15" t="s">
        <v>114</v>
      </c>
      <c r="B72" s="16" t="s">
        <v>115</v>
      </c>
      <c r="C72" s="35">
        <v>0</v>
      </c>
      <c r="D72" s="36">
        <v>0</v>
      </c>
    </row>
    <row r="73" spans="1:4" ht="12.75" customHeight="1" x14ac:dyDescent="0.25">
      <c r="A73" s="15" t="s">
        <v>116</v>
      </c>
      <c r="B73" s="16" t="s">
        <v>117</v>
      </c>
      <c r="C73" s="35">
        <v>0</v>
      </c>
      <c r="D73" s="36">
        <v>0</v>
      </c>
    </row>
    <row r="74" spans="1:4" ht="12.75" customHeight="1" x14ac:dyDescent="0.25">
      <c r="A74" s="15" t="s">
        <v>118</v>
      </c>
      <c r="B74" s="16" t="s">
        <v>119</v>
      </c>
      <c r="C74" s="35">
        <v>0</v>
      </c>
      <c r="D74" s="36">
        <v>0</v>
      </c>
    </row>
    <row r="75" spans="1:4" ht="12.75" customHeight="1" x14ac:dyDescent="0.25">
      <c r="A75" s="15" t="s">
        <v>120</v>
      </c>
      <c r="B75" s="16" t="s">
        <v>121</v>
      </c>
      <c r="C75" s="35">
        <v>0</v>
      </c>
      <c r="D75" s="36">
        <v>0</v>
      </c>
    </row>
    <row r="76" spans="1:4" ht="12.75" customHeight="1" x14ac:dyDescent="0.25">
      <c r="A76" s="15" t="s">
        <v>122</v>
      </c>
      <c r="B76" s="16" t="s">
        <v>123</v>
      </c>
      <c r="C76" s="35">
        <v>0</v>
      </c>
      <c r="D76" s="36">
        <v>0</v>
      </c>
    </row>
    <row r="77" spans="1:4" ht="12.75" customHeight="1" x14ac:dyDescent="0.25">
      <c r="A77" s="15" t="s">
        <v>124</v>
      </c>
      <c r="B77" s="16" t="s">
        <v>125</v>
      </c>
      <c r="C77" s="35">
        <v>5212</v>
      </c>
      <c r="D77" s="36">
        <v>1484</v>
      </c>
    </row>
    <row r="78" spans="1:4" ht="12.75" customHeight="1" x14ac:dyDescent="0.25">
      <c r="A78" s="15" t="s">
        <v>126</v>
      </c>
      <c r="B78" s="16" t="s">
        <v>127</v>
      </c>
      <c r="C78" s="35">
        <v>1421</v>
      </c>
      <c r="D78" s="36">
        <v>383</v>
      </c>
    </row>
    <row r="79" spans="1:4" ht="12.75" customHeight="1" x14ac:dyDescent="0.25">
      <c r="A79" s="15" t="s">
        <v>128</v>
      </c>
      <c r="B79" s="16" t="s">
        <v>129</v>
      </c>
      <c r="C79" s="35">
        <v>0</v>
      </c>
      <c r="D79" s="36">
        <v>0</v>
      </c>
    </row>
    <row r="80" spans="1:4" ht="12.75" customHeight="1" x14ac:dyDescent="0.25">
      <c r="A80" s="15" t="s">
        <v>130</v>
      </c>
      <c r="B80" s="16" t="s">
        <v>131</v>
      </c>
      <c r="C80" s="35">
        <v>2084</v>
      </c>
      <c r="D80" s="36">
        <v>3484</v>
      </c>
    </row>
    <row r="81" spans="1:4" ht="12.75" customHeight="1" x14ac:dyDescent="0.25">
      <c r="A81" s="15" t="s">
        <v>132</v>
      </c>
      <c r="B81" s="16" t="s">
        <v>133</v>
      </c>
      <c r="C81" s="35">
        <v>0</v>
      </c>
      <c r="D81" s="36">
        <v>39</v>
      </c>
    </row>
    <row r="82" spans="1:4" ht="12.75" customHeight="1" x14ac:dyDescent="0.25">
      <c r="A82" s="15" t="s">
        <v>75</v>
      </c>
      <c r="B82" s="16" t="s">
        <v>134</v>
      </c>
      <c r="C82" s="35">
        <v>0</v>
      </c>
      <c r="D82" s="36">
        <v>0</v>
      </c>
    </row>
    <row r="83" spans="1:4" ht="12.75" customHeight="1" x14ac:dyDescent="0.25">
      <c r="A83" s="15" t="s">
        <v>13</v>
      </c>
      <c r="B83" s="16" t="s">
        <v>10</v>
      </c>
      <c r="C83" s="37"/>
      <c r="D83" s="38" t="s">
        <v>10</v>
      </c>
    </row>
    <row r="84" spans="1:4" ht="12.75" customHeight="1" x14ac:dyDescent="0.25">
      <c r="A84" s="15" t="s">
        <v>135</v>
      </c>
      <c r="B84" s="16" t="s">
        <v>136</v>
      </c>
      <c r="C84" s="35">
        <v>0</v>
      </c>
      <c r="D84" s="36">
        <v>0</v>
      </c>
    </row>
    <row r="85" spans="1:4" ht="12.75" customHeight="1" x14ac:dyDescent="0.25">
      <c r="A85" s="15" t="s">
        <v>137</v>
      </c>
      <c r="B85" s="16" t="s">
        <v>138</v>
      </c>
      <c r="C85" s="35">
        <v>0</v>
      </c>
      <c r="D85" s="36">
        <v>0</v>
      </c>
    </row>
    <row r="86" spans="1:4" ht="12.75" customHeight="1" x14ac:dyDescent="0.25">
      <c r="A86" s="15" t="s">
        <v>139</v>
      </c>
      <c r="B86" s="16" t="s">
        <v>140</v>
      </c>
      <c r="C86" s="35">
        <v>0</v>
      </c>
      <c r="D86" s="36">
        <v>0</v>
      </c>
    </row>
    <row r="87" spans="1:4" ht="12.75" customHeight="1" x14ac:dyDescent="0.25">
      <c r="A87" s="15" t="s">
        <v>141</v>
      </c>
      <c r="B87" s="16" t="s">
        <v>142</v>
      </c>
      <c r="C87" s="35">
        <v>0</v>
      </c>
      <c r="D87" s="36">
        <v>0</v>
      </c>
    </row>
    <row r="88" spans="1:4" ht="23.25" customHeight="1" x14ac:dyDescent="0.25">
      <c r="A88" s="15" t="s">
        <v>143</v>
      </c>
      <c r="B88" s="16" t="s">
        <v>144</v>
      </c>
      <c r="C88" s="35">
        <v>1822</v>
      </c>
      <c r="D88" s="36">
        <v>12300</v>
      </c>
    </row>
    <row r="89" spans="1:4" ht="12.75" customHeight="1" x14ac:dyDescent="0.25">
      <c r="A89" s="15" t="s">
        <v>145</v>
      </c>
      <c r="B89" s="16" t="s">
        <v>146</v>
      </c>
      <c r="C89" s="35">
        <v>0</v>
      </c>
      <c r="D89" s="36">
        <v>0</v>
      </c>
    </row>
    <row r="90" spans="1:4" ht="12.75" customHeight="1" x14ac:dyDescent="0.25">
      <c r="A90" s="15" t="s">
        <v>147</v>
      </c>
      <c r="B90" s="16" t="s">
        <v>148</v>
      </c>
      <c r="C90" s="35">
        <v>7</v>
      </c>
      <c r="D90" s="36">
        <v>25</v>
      </c>
    </row>
    <row r="91" spans="1:4" ht="12.75" customHeight="1" x14ac:dyDescent="0.25">
      <c r="A91" s="15" t="s">
        <v>149</v>
      </c>
      <c r="B91" s="16" t="s">
        <v>150</v>
      </c>
      <c r="C91" s="35">
        <v>0</v>
      </c>
      <c r="D91" s="36">
        <v>31819</v>
      </c>
    </row>
    <row r="92" spans="1:4" ht="12.75" customHeight="1" x14ac:dyDescent="0.25">
      <c r="A92" s="15" t="s">
        <v>151</v>
      </c>
      <c r="B92" s="16" t="s">
        <v>152</v>
      </c>
      <c r="C92" s="35">
        <v>0</v>
      </c>
      <c r="D92" s="36">
        <v>101852</v>
      </c>
    </row>
    <row r="93" spans="1:4" ht="12.75" customHeight="1" x14ac:dyDescent="0.25">
      <c r="A93" s="15" t="s">
        <v>153</v>
      </c>
      <c r="B93" s="16" t="s">
        <v>154</v>
      </c>
      <c r="C93" s="35">
        <v>37</v>
      </c>
      <c r="D93" s="36">
        <v>2725</v>
      </c>
    </row>
    <row r="94" spans="1:4" ht="12.75" customHeight="1" x14ac:dyDescent="0.25">
      <c r="A94" s="23" t="s">
        <v>155</v>
      </c>
      <c r="B94" s="24" t="s">
        <v>156</v>
      </c>
      <c r="C94" s="39">
        <v>48077</v>
      </c>
      <c r="D94" s="40">
        <v>172995</v>
      </c>
    </row>
    <row r="95" spans="1:4" ht="12.75" customHeight="1" x14ac:dyDescent="0.25">
      <c r="A95" s="17" t="s">
        <v>157</v>
      </c>
      <c r="B95" s="16" t="s">
        <v>10</v>
      </c>
      <c r="C95" s="37" t="s">
        <v>10</v>
      </c>
      <c r="D95" s="38" t="s">
        <v>10</v>
      </c>
    </row>
    <row r="96" spans="1:4" ht="12.75" customHeight="1" x14ac:dyDescent="0.25">
      <c r="A96" s="18" t="s">
        <v>158</v>
      </c>
      <c r="B96" s="16" t="s">
        <v>159</v>
      </c>
      <c r="C96" s="35">
        <v>744798</v>
      </c>
      <c r="D96" s="36">
        <v>744798</v>
      </c>
    </row>
    <row r="97" spans="1:4" ht="12.75" customHeight="1" x14ac:dyDescent="0.25">
      <c r="A97" s="15" t="s">
        <v>13</v>
      </c>
      <c r="B97" s="16" t="s">
        <v>10</v>
      </c>
      <c r="C97" s="37"/>
      <c r="D97" s="38" t="s">
        <v>10</v>
      </c>
    </row>
    <row r="98" spans="1:4" ht="12.75" customHeight="1" x14ac:dyDescent="0.25">
      <c r="A98" s="15" t="s">
        <v>160</v>
      </c>
      <c r="B98" s="16" t="s">
        <v>161</v>
      </c>
      <c r="C98" s="35">
        <v>744798</v>
      </c>
      <c r="D98" s="36">
        <v>744798</v>
      </c>
    </row>
    <row r="99" spans="1:4" ht="12.75" customHeight="1" x14ac:dyDescent="0.25">
      <c r="A99" s="15" t="s">
        <v>162</v>
      </c>
      <c r="B99" s="16" t="s">
        <v>163</v>
      </c>
      <c r="C99" s="35">
        <v>0</v>
      </c>
      <c r="D99" s="36">
        <v>0</v>
      </c>
    </row>
    <row r="100" spans="1:4" ht="12.75" customHeight="1" x14ac:dyDescent="0.25">
      <c r="A100" s="15" t="s">
        <v>164</v>
      </c>
      <c r="B100" s="16" t="s">
        <v>165</v>
      </c>
      <c r="C100" s="35">
        <v>0</v>
      </c>
      <c r="D100" s="36">
        <v>0</v>
      </c>
    </row>
    <row r="101" spans="1:4" ht="12.75" customHeight="1" x14ac:dyDescent="0.25">
      <c r="A101" s="19" t="s">
        <v>166</v>
      </c>
      <c r="B101" s="16" t="s">
        <v>167</v>
      </c>
      <c r="C101" s="41">
        <v>0</v>
      </c>
      <c r="D101" s="36">
        <v>0</v>
      </c>
    </row>
    <row r="102" spans="1:4" ht="12.75" customHeight="1" x14ac:dyDescent="0.25">
      <c r="A102" s="15" t="s">
        <v>168</v>
      </c>
      <c r="B102" s="16" t="s">
        <v>169</v>
      </c>
      <c r="C102" s="42">
        <v>0</v>
      </c>
      <c r="D102" s="43">
        <v>0</v>
      </c>
    </row>
    <row r="103" spans="1:4" ht="21.95" customHeight="1" x14ac:dyDescent="0.25">
      <c r="A103" s="20" t="s">
        <v>170</v>
      </c>
      <c r="B103" s="21" t="s">
        <v>171</v>
      </c>
      <c r="C103" s="44">
        <v>6569</v>
      </c>
      <c r="D103" s="44">
        <v>4350</v>
      </c>
    </row>
    <row r="104" spans="1:4" ht="23.25" customHeight="1" x14ac:dyDescent="0.25">
      <c r="A104" s="20" t="s">
        <v>172</v>
      </c>
      <c r="B104" s="22" t="s">
        <v>173</v>
      </c>
      <c r="C104" s="44">
        <v>12662</v>
      </c>
      <c r="D104" s="44">
        <v>169</v>
      </c>
    </row>
    <row r="105" spans="1:4" ht="12.75" customHeight="1" x14ac:dyDescent="0.25">
      <c r="A105" s="20" t="s">
        <v>174</v>
      </c>
      <c r="B105" s="22" t="s">
        <v>175</v>
      </c>
      <c r="C105" s="44">
        <v>0</v>
      </c>
      <c r="D105" s="44">
        <v>0</v>
      </c>
    </row>
    <row r="106" spans="1:4" ht="12.75" customHeight="1" x14ac:dyDescent="0.25">
      <c r="A106" s="20" t="s">
        <v>176</v>
      </c>
      <c r="B106" s="22" t="s">
        <v>177</v>
      </c>
      <c r="C106" s="44">
        <v>0</v>
      </c>
      <c r="D106" s="44">
        <v>0</v>
      </c>
    </row>
    <row r="107" spans="1:4" ht="12.75" customHeight="1" x14ac:dyDescent="0.25">
      <c r="A107" s="20" t="s">
        <v>178</v>
      </c>
      <c r="B107" s="22" t="s">
        <v>179</v>
      </c>
      <c r="C107" s="44">
        <v>475683</v>
      </c>
      <c r="D107" s="44">
        <v>545037</v>
      </c>
    </row>
    <row r="108" spans="1:4" ht="12.75" customHeight="1" x14ac:dyDescent="0.25">
      <c r="A108" s="20" t="s">
        <v>13</v>
      </c>
      <c r="B108" s="22" t="s">
        <v>10</v>
      </c>
      <c r="C108" s="45"/>
      <c r="D108" s="45" t="s">
        <v>10</v>
      </c>
    </row>
    <row r="109" spans="1:4" ht="12.75" customHeight="1" x14ac:dyDescent="0.25">
      <c r="A109" s="20" t="s">
        <v>180</v>
      </c>
      <c r="B109" s="22" t="s">
        <v>181</v>
      </c>
      <c r="C109" s="44">
        <v>545037</v>
      </c>
      <c r="D109" s="44">
        <v>533873</v>
      </c>
    </row>
    <row r="110" spans="1:4" ht="12.75" customHeight="1" x14ac:dyDescent="0.25">
      <c r="A110" s="20" t="s">
        <v>182</v>
      </c>
      <c r="B110" s="22" t="s">
        <v>183</v>
      </c>
      <c r="C110" s="44">
        <v>-69354</v>
      </c>
      <c r="D110" s="44">
        <v>11164</v>
      </c>
    </row>
    <row r="111" spans="1:4" ht="12.75" customHeight="1" x14ac:dyDescent="0.25">
      <c r="A111" s="46" t="s">
        <v>184</v>
      </c>
      <c r="B111" s="47" t="s">
        <v>185</v>
      </c>
      <c r="C111" s="48">
        <v>1239712</v>
      </c>
      <c r="D111" s="48">
        <v>1294354</v>
      </c>
    </row>
    <row r="112" spans="1:4" ht="12.75" customHeight="1" x14ac:dyDescent="0.25">
      <c r="A112" s="49" t="s">
        <v>186</v>
      </c>
      <c r="B112" s="47" t="s">
        <v>187</v>
      </c>
      <c r="C112" s="48">
        <v>1287789</v>
      </c>
      <c r="D112" s="48">
        <v>1467349</v>
      </c>
    </row>
    <row r="113" spans="1:4" ht="7.5" customHeight="1" x14ac:dyDescent="0.25"/>
    <row r="114" spans="1:4" ht="14.45" customHeight="1" x14ac:dyDescent="0.25">
      <c r="A114" s="2" t="s">
        <v>188</v>
      </c>
      <c r="C114" s="50">
        <f>C60-C112</f>
        <v>0</v>
      </c>
    </row>
    <row r="115" spans="1:4" ht="0.75" customHeight="1" x14ac:dyDescent="0.25"/>
    <row r="116" spans="1:4" ht="12.75" customHeight="1" x14ac:dyDescent="0.25">
      <c r="A116" s="52"/>
      <c r="B116" s="57"/>
      <c r="C116" s="57"/>
      <c r="D116" s="53"/>
    </row>
    <row r="117" spans="1:4" ht="9.75" customHeight="1" x14ac:dyDescent="0.25"/>
    <row r="118" spans="1:4" ht="14.45" customHeight="1" x14ac:dyDescent="0.25">
      <c r="A118" s="2" t="s">
        <v>189</v>
      </c>
      <c r="B118" s="52" t="s">
        <v>190</v>
      </c>
      <c r="C118" s="57"/>
      <c r="D118" s="53"/>
    </row>
    <row r="119" spans="1:4" ht="5.25" customHeight="1" x14ac:dyDescent="0.25"/>
    <row r="120" spans="1:4" ht="14.45" customHeight="1" x14ac:dyDescent="0.25">
      <c r="A120" s="2" t="s">
        <v>191</v>
      </c>
      <c r="B120" s="52" t="s">
        <v>192</v>
      </c>
      <c r="C120" s="53"/>
    </row>
    <row r="121" spans="1:4" ht="8.25" customHeight="1" x14ac:dyDescent="0.25"/>
    <row r="122" spans="1:4" ht="12" customHeight="1" x14ac:dyDescent="0.25">
      <c r="A122" s="2" t="s">
        <v>193</v>
      </c>
      <c r="B122" s="54" t="s">
        <v>194</v>
      </c>
      <c r="C122" s="55"/>
    </row>
    <row r="123" spans="1:4" ht="8.25" customHeight="1" x14ac:dyDescent="0.25"/>
    <row r="124" spans="1:4" ht="14.45" customHeight="1" x14ac:dyDescent="0.25">
      <c r="A124" s="2" t="s">
        <v>195</v>
      </c>
      <c r="B124" s="52" t="s">
        <v>196</v>
      </c>
      <c r="C124" s="53"/>
    </row>
    <row r="125" spans="1:4" ht="12.2" customHeight="1" x14ac:dyDescent="0.25"/>
    <row r="126" spans="1:4" ht="14.45" customHeight="1" x14ac:dyDescent="0.25">
      <c r="A126" s="2" t="s">
        <v>197</v>
      </c>
      <c r="B126" s="54" t="s">
        <v>198</v>
      </c>
      <c r="C126" s="55"/>
    </row>
    <row r="127" spans="1:4" ht="12.2" customHeight="1" x14ac:dyDescent="0.25"/>
    <row r="128" spans="1:4" ht="14.45" customHeight="1" x14ac:dyDescent="0.25">
      <c r="A128" s="2" t="s">
        <v>199</v>
      </c>
      <c r="B128" s="54" t="s">
        <v>198</v>
      </c>
      <c r="C128" s="55"/>
    </row>
    <row r="129" spans="1:3" ht="11.45" customHeight="1" x14ac:dyDescent="0.25"/>
    <row r="130" spans="1:3" ht="14.45" customHeight="1" x14ac:dyDescent="0.25">
      <c r="A130" s="2" t="s">
        <v>200</v>
      </c>
      <c r="B130" s="54" t="s">
        <v>201</v>
      </c>
      <c r="C130" s="55"/>
    </row>
    <row r="131" spans="1:3" ht="13.7" customHeight="1" x14ac:dyDescent="0.25"/>
    <row r="132" spans="1:3" ht="14.45" customHeight="1" x14ac:dyDescent="0.25">
      <c r="A132" s="2" t="s">
        <v>202</v>
      </c>
      <c r="B132" s="54" t="s">
        <v>347</v>
      </c>
      <c r="C132" s="55"/>
    </row>
    <row r="133" spans="1:3" ht="18.2" customHeight="1" x14ac:dyDescent="0.25"/>
  </sheetData>
  <mergeCells count="12">
    <mergeCell ref="A1:D1"/>
    <mergeCell ref="A116:D116"/>
    <mergeCell ref="B118:D118"/>
    <mergeCell ref="B120:C120"/>
    <mergeCell ref="B122:C122"/>
    <mergeCell ref="A3:D3"/>
    <mergeCell ref="A4:D4"/>
    <mergeCell ref="B124:C124"/>
    <mergeCell ref="B126:C126"/>
    <mergeCell ref="B128:C128"/>
    <mergeCell ref="B130:C130"/>
    <mergeCell ref="B132:C132"/>
  </mergeCells>
  <pageMargins left="0.98425196850393704" right="0" top="0" bottom="0" header="0.31496062992125984" footer="0.31496062992125984"/>
  <pageSetup paperSize="9" scale="80" orientation="portrait" r:id="rId1"/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topLeftCell="A94" workbookViewId="0">
      <selection activeCell="A110" sqref="A110:F110"/>
    </sheetView>
  </sheetViews>
  <sheetFormatPr defaultRowHeight="15" x14ac:dyDescent="0.25"/>
  <cols>
    <col min="1" max="1" width="58.85546875" style="1" customWidth="1"/>
    <col min="2" max="2" width="7.7109375" style="1" customWidth="1"/>
    <col min="3" max="3" width="10.140625" style="1" customWidth="1"/>
    <col min="4" max="4" width="14.5703125" style="1" customWidth="1"/>
    <col min="5" max="5" width="11.5703125" style="1" customWidth="1"/>
    <col min="6" max="6" width="17" style="1" customWidth="1"/>
    <col min="7" max="256" width="9.140625" style="1"/>
    <col min="257" max="257" width="58.85546875" style="1" customWidth="1"/>
    <col min="258" max="258" width="7.7109375" style="1" customWidth="1"/>
    <col min="259" max="259" width="10.140625" style="1" customWidth="1"/>
    <col min="260" max="260" width="14.5703125" style="1" customWidth="1"/>
    <col min="261" max="261" width="11.5703125" style="1" customWidth="1"/>
    <col min="262" max="262" width="17" style="1" customWidth="1"/>
    <col min="263" max="512" width="9.140625" style="1"/>
    <col min="513" max="513" width="58.85546875" style="1" customWidth="1"/>
    <col min="514" max="514" width="7.7109375" style="1" customWidth="1"/>
    <col min="515" max="515" width="10.140625" style="1" customWidth="1"/>
    <col min="516" max="516" width="14.5703125" style="1" customWidth="1"/>
    <col min="517" max="517" width="11.5703125" style="1" customWidth="1"/>
    <col min="518" max="518" width="17" style="1" customWidth="1"/>
    <col min="519" max="768" width="9.140625" style="1"/>
    <col min="769" max="769" width="58.85546875" style="1" customWidth="1"/>
    <col min="770" max="770" width="7.7109375" style="1" customWidth="1"/>
    <col min="771" max="771" width="10.140625" style="1" customWidth="1"/>
    <col min="772" max="772" width="14.5703125" style="1" customWidth="1"/>
    <col min="773" max="773" width="11.5703125" style="1" customWidth="1"/>
    <col min="774" max="774" width="17" style="1" customWidth="1"/>
    <col min="775" max="1024" width="9.140625" style="1"/>
    <col min="1025" max="1025" width="58.85546875" style="1" customWidth="1"/>
    <col min="1026" max="1026" width="7.7109375" style="1" customWidth="1"/>
    <col min="1027" max="1027" width="10.140625" style="1" customWidth="1"/>
    <col min="1028" max="1028" width="14.5703125" style="1" customWidth="1"/>
    <col min="1029" max="1029" width="11.5703125" style="1" customWidth="1"/>
    <col min="1030" max="1030" width="17" style="1" customWidth="1"/>
    <col min="1031" max="1280" width="9.140625" style="1"/>
    <col min="1281" max="1281" width="58.85546875" style="1" customWidth="1"/>
    <col min="1282" max="1282" width="7.7109375" style="1" customWidth="1"/>
    <col min="1283" max="1283" width="10.140625" style="1" customWidth="1"/>
    <col min="1284" max="1284" width="14.5703125" style="1" customWidth="1"/>
    <col min="1285" max="1285" width="11.5703125" style="1" customWidth="1"/>
    <col min="1286" max="1286" width="17" style="1" customWidth="1"/>
    <col min="1287" max="1536" width="9.140625" style="1"/>
    <col min="1537" max="1537" width="58.85546875" style="1" customWidth="1"/>
    <col min="1538" max="1538" width="7.7109375" style="1" customWidth="1"/>
    <col min="1539" max="1539" width="10.140625" style="1" customWidth="1"/>
    <col min="1540" max="1540" width="14.5703125" style="1" customWidth="1"/>
    <col min="1541" max="1541" width="11.5703125" style="1" customWidth="1"/>
    <col min="1542" max="1542" width="17" style="1" customWidth="1"/>
    <col min="1543" max="1792" width="9.140625" style="1"/>
    <col min="1793" max="1793" width="58.85546875" style="1" customWidth="1"/>
    <col min="1794" max="1794" width="7.7109375" style="1" customWidth="1"/>
    <col min="1795" max="1795" width="10.140625" style="1" customWidth="1"/>
    <col min="1796" max="1796" width="14.5703125" style="1" customWidth="1"/>
    <col min="1797" max="1797" width="11.5703125" style="1" customWidth="1"/>
    <col min="1798" max="1798" width="17" style="1" customWidth="1"/>
    <col min="1799" max="2048" width="9.140625" style="1"/>
    <col min="2049" max="2049" width="58.85546875" style="1" customWidth="1"/>
    <col min="2050" max="2050" width="7.7109375" style="1" customWidth="1"/>
    <col min="2051" max="2051" width="10.140625" style="1" customWidth="1"/>
    <col min="2052" max="2052" width="14.5703125" style="1" customWidth="1"/>
    <col min="2053" max="2053" width="11.5703125" style="1" customWidth="1"/>
    <col min="2054" max="2054" width="17" style="1" customWidth="1"/>
    <col min="2055" max="2304" width="9.140625" style="1"/>
    <col min="2305" max="2305" width="58.85546875" style="1" customWidth="1"/>
    <col min="2306" max="2306" width="7.7109375" style="1" customWidth="1"/>
    <col min="2307" max="2307" width="10.140625" style="1" customWidth="1"/>
    <col min="2308" max="2308" width="14.5703125" style="1" customWidth="1"/>
    <col min="2309" max="2309" width="11.5703125" style="1" customWidth="1"/>
    <col min="2310" max="2310" width="17" style="1" customWidth="1"/>
    <col min="2311" max="2560" width="9.140625" style="1"/>
    <col min="2561" max="2561" width="58.85546875" style="1" customWidth="1"/>
    <col min="2562" max="2562" width="7.7109375" style="1" customWidth="1"/>
    <col min="2563" max="2563" width="10.140625" style="1" customWidth="1"/>
    <col min="2564" max="2564" width="14.5703125" style="1" customWidth="1"/>
    <col min="2565" max="2565" width="11.5703125" style="1" customWidth="1"/>
    <col min="2566" max="2566" width="17" style="1" customWidth="1"/>
    <col min="2567" max="2816" width="9.140625" style="1"/>
    <col min="2817" max="2817" width="58.85546875" style="1" customWidth="1"/>
    <col min="2818" max="2818" width="7.7109375" style="1" customWidth="1"/>
    <col min="2819" max="2819" width="10.140625" style="1" customWidth="1"/>
    <col min="2820" max="2820" width="14.5703125" style="1" customWidth="1"/>
    <col min="2821" max="2821" width="11.5703125" style="1" customWidth="1"/>
    <col min="2822" max="2822" width="17" style="1" customWidth="1"/>
    <col min="2823" max="3072" width="9.140625" style="1"/>
    <col min="3073" max="3073" width="58.85546875" style="1" customWidth="1"/>
    <col min="3074" max="3074" width="7.7109375" style="1" customWidth="1"/>
    <col min="3075" max="3075" width="10.140625" style="1" customWidth="1"/>
    <col min="3076" max="3076" width="14.5703125" style="1" customWidth="1"/>
    <col min="3077" max="3077" width="11.5703125" style="1" customWidth="1"/>
    <col min="3078" max="3078" width="17" style="1" customWidth="1"/>
    <col min="3079" max="3328" width="9.140625" style="1"/>
    <col min="3329" max="3329" width="58.85546875" style="1" customWidth="1"/>
    <col min="3330" max="3330" width="7.7109375" style="1" customWidth="1"/>
    <col min="3331" max="3331" width="10.140625" style="1" customWidth="1"/>
    <col min="3332" max="3332" width="14.5703125" style="1" customWidth="1"/>
    <col min="3333" max="3333" width="11.5703125" style="1" customWidth="1"/>
    <col min="3334" max="3334" width="17" style="1" customWidth="1"/>
    <col min="3335" max="3584" width="9.140625" style="1"/>
    <col min="3585" max="3585" width="58.85546875" style="1" customWidth="1"/>
    <col min="3586" max="3586" width="7.7109375" style="1" customWidth="1"/>
    <col min="3587" max="3587" width="10.140625" style="1" customWidth="1"/>
    <col min="3588" max="3588" width="14.5703125" style="1" customWidth="1"/>
    <col min="3589" max="3589" width="11.5703125" style="1" customWidth="1"/>
    <col min="3590" max="3590" width="17" style="1" customWidth="1"/>
    <col min="3591" max="3840" width="9.140625" style="1"/>
    <col min="3841" max="3841" width="58.85546875" style="1" customWidth="1"/>
    <col min="3842" max="3842" width="7.7109375" style="1" customWidth="1"/>
    <col min="3843" max="3843" width="10.140625" style="1" customWidth="1"/>
    <col min="3844" max="3844" width="14.5703125" style="1" customWidth="1"/>
    <col min="3845" max="3845" width="11.5703125" style="1" customWidth="1"/>
    <col min="3846" max="3846" width="17" style="1" customWidth="1"/>
    <col min="3847" max="4096" width="9.140625" style="1"/>
    <col min="4097" max="4097" width="58.85546875" style="1" customWidth="1"/>
    <col min="4098" max="4098" width="7.7109375" style="1" customWidth="1"/>
    <col min="4099" max="4099" width="10.140625" style="1" customWidth="1"/>
    <col min="4100" max="4100" width="14.5703125" style="1" customWidth="1"/>
    <col min="4101" max="4101" width="11.5703125" style="1" customWidth="1"/>
    <col min="4102" max="4102" width="17" style="1" customWidth="1"/>
    <col min="4103" max="4352" width="9.140625" style="1"/>
    <col min="4353" max="4353" width="58.85546875" style="1" customWidth="1"/>
    <col min="4354" max="4354" width="7.7109375" style="1" customWidth="1"/>
    <col min="4355" max="4355" width="10.140625" style="1" customWidth="1"/>
    <col min="4356" max="4356" width="14.5703125" style="1" customWidth="1"/>
    <col min="4357" max="4357" width="11.5703125" style="1" customWidth="1"/>
    <col min="4358" max="4358" width="17" style="1" customWidth="1"/>
    <col min="4359" max="4608" width="9.140625" style="1"/>
    <col min="4609" max="4609" width="58.85546875" style="1" customWidth="1"/>
    <col min="4610" max="4610" width="7.7109375" style="1" customWidth="1"/>
    <col min="4611" max="4611" width="10.140625" style="1" customWidth="1"/>
    <col min="4612" max="4612" width="14.5703125" style="1" customWidth="1"/>
    <col min="4613" max="4613" width="11.5703125" style="1" customWidth="1"/>
    <col min="4614" max="4614" width="17" style="1" customWidth="1"/>
    <col min="4615" max="4864" width="9.140625" style="1"/>
    <col min="4865" max="4865" width="58.85546875" style="1" customWidth="1"/>
    <col min="4866" max="4866" width="7.7109375" style="1" customWidth="1"/>
    <col min="4867" max="4867" width="10.140625" style="1" customWidth="1"/>
    <col min="4868" max="4868" width="14.5703125" style="1" customWidth="1"/>
    <col min="4869" max="4869" width="11.5703125" style="1" customWidth="1"/>
    <col min="4870" max="4870" width="17" style="1" customWidth="1"/>
    <col min="4871" max="5120" width="9.140625" style="1"/>
    <col min="5121" max="5121" width="58.85546875" style="1" customWidth="1"/>
    <col min="5122" max="5122" width="7.7109375" style="1" customWidth="1"/>
    <col min="5123" max="5123" width="10.140625" style="1" customWidth="1"/>
    <col min="5124" max="5124" width="14.5703125" style="1" customWidth="1"/>
    <col min="5125" max="5125" width="11.5703125" style="1" customWidth="1"/>
    <col min="5126" max="5126" width="17" style="1" customWidth="1"/>
    <col min="5127" max="5376" width="9.140625" style="1"/>
    <col min="5377" max="5377" width="58.85546875" style="1" customWidth="1"/>
    <col min="5378" max="5378" width="7.7109375" style="1" customWidth="1"/>
    <col min="5379" max="5379" width="10.140625" style="1" customWidth="1"/>
    <col min="5380" max="5380" width="14.5703125" style="1" customWidth="1"/>
    <col min="5381" max="5381" width="11.5703125" style="1" customWidth="1"/>
    <col min="5382" max="5382" width="17" style="1" customWidth="1"/>
    <col min="5383" max="5632" width="9.140625" style="1"/>
    <col min="5633" max="5633" width="58.85546875" style="1" customWidth="1"/>
    <col min="5634" max="5634" width="7.7109375" style="1" customWidth="1"/>
    <col min="5635" max="5635" width="10.140625" style="1" customWidth="1"/>
    <col min="5636" max="5636" width="14.5703125" style="1" customWidth="1"/>
    <col min="5637" max="5637" width="11.5703125" style="1" customWidth="1"/>
    <col min="5638" max="5638" width="17" style="1" customWidth="1"/>
    <col min="5639" max="5888" width="9.140625" style="1"/>
    <col min="5889" max="5889" width="58.85546875" style="1" customWidth="1"/>
    <col min="5890" max="5890" width="7.7109375" style="1" customWidth="1"/>
    <col min="5891" max="5891" width="10.140625" style="1" customWidth="1"/>
    <col min="5892" max="5892" width="14.5703125" style="1" customWidth="1"/>
    <col min="5893" max="5893" width="11.5703125" style="1" customWidth="1"/>
    <col min="5894" max="5894" width="17" style="1" customWidth="1"/>
    <col min="5895" max="6144" width="9.140625" style="1"/>
    <col min="6145" max="6145" width="58.85546875" style="1" customWidth="1"/>
    <col min="6146" max="6146" width="7.7109375" style="1" customWidth="1"/>
    <col min="6147" max="6147" width="10.140625" style="1" customWidth="1"/>
    <col min="6148" max="6148" width="14.5703125" style="1" customWidth="1"/>
    <col min="6149" max="6149" width="11.5703125" style="1" customWidth="1"/>
    <col min="6150" max="6150" width="17" style="1" customWidth="1"/>
    <col min="6151" max="6400" width="9.140625" style="1"/>
    <col min="6401" max="6401" width="58.85546875" style="1" customWidth="1"/>
    <col min="6402" max="6402" width="7.7109375" style="1" customWidth="1"/>
    <col min="6403" max="6403" width="10.140625" style="1" customWidth="1"/>
    <col min="6404" max="6404" width="14.5703125" style="1" customWidth="1"/>
    <col min="6405" max="6405" width="11.5703125" style="1" customWidth="1"/>
    <col min="6406" max="6406" width="17" style="1" customWidth="1"/>
    <col min="6407" max="6656" width="9.140625" style="1"/>
    <col min="6657" max="6657" width="58.85546875" style="1" customWidth="1"/>
    <col min="6658" max="6658" width="7.7109375" style="1" customWidth="1"/>
    <col min="6659" max="6659" width="10.140625" style="1" customWidth="1"/>
    <col min="6660" max="6660" width="14.5703125" style="1" customWidth="1"/>
    <col min="6661" max="6661" width="11.5703125" style="1" customWidth="1"/>
    <col min="6662" max="6662" width="17" style="1" customWidth="1"/>
    <col min="6663" max="6912" width="9.140625" style="1"/>
    <col min="6913" max="6913" width="58.85546875" style="1" customWidth="1"/>
    <col min="6914" max="6914" width="7.7109375" style="1" customWidth="1"/>
    <col min="6915" max="6915" width="10.140625" style="1" customWidth="1"/>
    <col min="6916" max="6916" width="14.5703125" style="1" customWidth="1"/>
    <col min="6917" max="6917" width="11.5703125" style="1" customWidth="1"/>
    <col min="6918" max="6918" width="17" style="1" customWidth="1"/>
    <col min="6919" max="7168" width="9.140625" style="1"/>
    <col min="7169" max="7169" width="58.85546875" style="1" customWidth="1"/>
    <col min="7170" max="7170" width="7.7109375" style="1" customWidth="1"/>
    <col min="7171" max="7171" width="10.140625" style="1" customWidth="1"/>
    <col min="7172" max="7172" width="14.5703125" style="1" customWidth="1"/>
    <col min="7173" max="7173" width="11.5703125" style="1" customWidth="1"/>
    <col min="7174" max="7174" width="17" style="1" customWidth="1"/>
    <col min="7175" max="7424" width="9.140625" style="1"/>
    <col min="7425" max="7425" width="58.85546875" style="1" customWidth="1"/>
    <col min="7426" max="7426" width="7.7109375" style="1" customWidth="1"/>
    <col min="7427" max="7427" width="10.140625" style="1" customWidth="1"/>
    <col min="7428" max="7428" width="14.5703125" style="1" customWidth="1"/>
    <col min="7429" max="7429" width="11.5703125" style="1" customWidth="1"/>
    <col min="7430" max="7430" width="17" style="1" customWidth="1"/>
    <col min="7431" max="7680" width="9.140625" style="1"/>
    <col min="7681" max="7681" width="58.85546875" style="1" customWidth="1"/>
    <col min="7682" max="7682" width="7.7109375" style="1" customWidth="1"/>
    <col min="7683" max="7683" width="10.140625" style="1" customWidth="1"/>
    <col min="7684" max="7684" width="14.5703125" style="1" customWidth="1"/>
    <col min="7685" max="7685" width="11.5703125" style="1" customWidth="1"/>
    <col min="7686" max="7686" width="17" style="1" customWidth="1"/>
    <col min="7687" max="7936" width="9.140625" style="1"/>
    <col min="7937" max="7937" width="58.85546875" style="1" customWidth="1"/>
    <col min="7938" max="7938" width="7.7109375" style="1" customWidth="1"/>
    <col min="7939" max="7939" width="10.140625" style="1" customWidth="1"/>
    <col min="7940" max="7940" width="14.5703125" style="1" customWidth="1"/>
    <col min="7941" max="7941" width="11.5703125" style="1" customWidth="1"/>
    <col min="7942" max="7942" width="17" style="1" customWidth="1"/>
    <col min="7943" max="8192" width="9.140625" style="1"/>
    <col min="8193" max="8193" width="58.85546875" style="1" customWidth="1"/>
    <col min="8194" max="8194" width="7.7109375" style="1" customWidth="1"/>
    <col min="8195" max="8195" width="10.140625" style="1" customWidth="1"/>
    <col min="8196" max="8196" width="14.5703125" style="1" customWidth="1"/>
    <col min="8197" max="8197" width="11.5703125" style="1" customWidth="1"/>
    <col min="8198" max="8198" width="17" style="1" customWidth="1"/>
    <col min="8199" max="8448" width="9.140625" style="1"/>
    <col min="8449" max="8449" width="58.85546875" style="1" customWidth="1"/>
    <col min="8450" max="8450" width="7.7109375" style="1" customWidth="1"/>
    <col min="8451" max="8451" width="10.140625" style="1" customWidth="1"/>
    <col min="8452" max="8452" width="14.5703125" style="1" customWidth="1"/>
    <col min="8453" max="8453" width="11.5703125" style="1" customWidth="1"/>
    <col min="8454" max="8454" width="17" style="1" customWidth="1"/>
    <col min="8455" max="8704" width="9.140625" style="1"/>
    <col min="8705" max="8705" width="58.85546875" style="1" customWidth="1"/>
    <col min="8706" max="8706" width="7.7109375" style="1" customWidth="1"/>
    <col min="8707" max="8707" width="10.140625" style="1" customWidth="1"/>
    <col min="8708" max="8708" width="14.5703125" style="1" customWidth="1"/>
    <col min="8709" max="8709" width="11.5703125" style="1" customWidth="1"/>
    <col min="8710" max="8710" width="17" style="1" customWidth="1"/>
    <col min="8711" max="8960" width="9.140625" style="1"/>
    <col min="8961" max="8961" width="58.85546875" style="1" customWidth="1"/>
    <col min="8962" max="8962" width="7.7109375" style="1" customWidth="1"/>
    <col min="8963" max="8963" width="10.140625" style="1" customWidth="1"/>
    <col min="8964" max="8964" width="14.5703125" style="1" customWidth="1"/>
    <col min="8965" max="8965" width="11.5703125" style="1" customWidth="1"/>
    <col min="8966" max="8966" width="17" style="1" customWidth="1"/>
    <col min="8967" max="9216" width="9.140625" style="1"/>
    <col min="9217" max="9217" width="58.85546875" style="1" customWidth="1"/>
    <col min="9218" max="9218" width="7.7109375" style="1" customWidth="1"/>
    <col min="9219" max="9219" width="10.140625" style="1" customWidth="1"/>
    <col min="9220" max="9220" width="14.5703125" style="1" customWidth="1"/>
    <col min="9221" max="9221" width="11.5703125" style="1" customWidth="1"/>
    <col min="9222" max="9222" width="17" style="1" customWidth="1"/>
    <col min="9223" max="9472" width="9.140625" style="1"/>
    <col min="9473" max="9473" width="58.85546875" style="1" customWidth="1"/>
    <col min="9474" max="9474" width="7.7109375" style="1" customWidth="1"/>
    <col min="9475" max="9475" width="10.140625" style="1" customWidth="1"/>
    <col min="9476" max="9476" width="14.5703125" style="1" customWidth="1"/>
    <col min="9477" max="9477" width="11.5703125" style="1" customWidth="1"/>
    <col min="9478" max="9478" width="17" style="1" customWidth="1"/>
    <col min="9479" max="9728" width="9.140625" style="1"/>
    <col min="9729" max="9729" width="58.85546875" style="1" customWidth="1"/>
    <col min="9730" max="9730" width="7.7109375" style="1" customWidth="1"/>
    <col min="9731" max="9731" width="10.140625" style="1" customWidth="1"/>
    <col min="9732" max="9732" width="14.5703125" style="1" customWidth="1"/>
    <col min="9733" max="9733" width="11.5703125" style="1" customWidth="1"/>
    <col min="9734" max="9734" width="17" style="1" customWidth="1"/>
    <col min="9735" max="9984" width="9.140625" style="1"/>
    <col min="9985" max="9985" width="58.85546875" style="1" customWidth="1"/>
    <col min="9986" max="9986" width="7.7109375" style="1" customWidth="1"/>
    <col min="9987" max="9987" width="10.140625" style="1" customWidth="1"/>
    <col min="9988" max="9988" width="14.5703125" style="1" customWidth="1"/>
    <col min="9989" max="9989" width="11.5703125" style="1" customWidth="1"/>
    <col min="9990" max="9990" width="17" style="1" customWidth="1"/>
    <col min="9991" max="10240" width="9.140625" style="1"/>
    <col min="10241" max="10241" width="58.85546875" style="1" customWidth="1"/>
    <col min="10242" max="10242" width="7.7109375" style="1" customWidth="1"/>
    <col min="10243" max="10243" width="10.140625" style="1" customWidth="1"/>
    <col min="10244" max="10244" width="14.5703125" style="1" customWidth="1"/>
    <col min="10245" max="10245" width="11.5703125" style="1" customWidth="1"/>
    <col min="10246" max="10246" width="17" style="1" customWidth="1"/>
    <col min="10247" max="10496" width="9.140625" style="1"/>
    <col min="10497" max="10497" width="58.85546875" style="1" customWidth="1"/>
    <col min="10498" max="10498" width="7.7109375" style="1" customWidth="1"/>
    <col min="10499" max="10499" width="10.140625" style="1" customWidth="1"/>
    <col min="10500" max="10500" width="14.5703125" style="1" customWidth="1"/>
    <col min="10501" max="10501" width="11.5703125" style="1" customWidth="1"/>
    <col min="10502" max="10502" width="17" style="1" customWidth="1"/>
    <col min="10503" max="10752" width="9.140625" style="1"/>
    <col min="10753" max="10753" width="58.85546875" style="1" customWidth="1"/>
    <col min="10754" max="10754" width="7.7109375" style="1" customWidth="1"/>
    <col min="10755" max="10755" width="10.140625" style="1" customWidth="1"/>
    <col min="10756" max="10756" width="14.5703125" style="1" customWidth="1"/>
    <col min="10757" max="10757" width="11.5703125" style="1" customWidth="1"/>
    <col min="10758" max="10758" width="17" style="1" customWidth="1"/>
    <col min="10759" max="11008" width="9.140625" style="1"/>
    <col min="11009" max="11009" width="58.85546875" style="1" customWidth="1"/>
    <col min="11010" max="11010" width="7.7109375" style="1" customWidth="1"/>
    <col min="11011" max="11011" width="10.140625" style="1" customWidth="1"/>
    <col min="11012" max="11012" width="14.5703125" style="1" customWidth="1"/>
    <col min="11013" max="11013" width="11.5703125" style="1" customWidth="1"/>
    <col min="11014" max="11014" width="17" style="1" customWidth="1"/>
    <col min="11015" max="11264" width="9.140625" style="1"/>
    <col min="11265" max="11265" width="58.85546875" style="1" customWidth="1"/>
    <col min="11266" max="11266" width="7.7109375" style="1" customWidth="1"/>
    <col min="11267" max="11267" width="10.140625" style="1" customWidth="1"/>
    <col min="11268" max="11268" width="14.5703125" style="1" customWidth="1"/>
    <col min="11269" max="11269" width="11.5703125" style="1" customWidth="1"/>
    <col min="11270" max="11270" width="17" style="1" customWidth="1"/>
    <col min="11271" max="11520" width="9.140625" style="1"/>
    <col min="11521" max="11521" width="58.85546875" style="1" customWidth="1"/>
    <col min="11522" max="11522" width="7.7109375" style="1" customWidth="1"/>
    <col min="11523" max="11523" width="10.140625" style="1" customWidth="1"/>
    <col min="11524" max="11524" width="14.5703125" style="1" customWidth="1"/>
    <col min="11525" max="11525" width="11.5703125" style="1" customWidth="1"/>
    <col min="11526" max="11526" width="17" style="1" customWidth="1"/>
    <col min="11527" max="11776" width="9.140625" style="1"/>
    <col min="11777" max="11777" width="58.85546875" style="1" customWidth="1"/>
    <col min="11778" max="11778" width="7.7109375" style="1" customWidth="1"/>
    <col min="11779" max="11779" width="10.140625" style="1" customWidth="1"/>
    <col min="11780" max="11780" width="14.5703125" style="1" customWidth="1"/>
    <col min="11781" max="11781" width="11.5703125" style="1" customWidth="1"/>
    <col min="11782" max="11782" width="17" style="1" customWidth="1"/>
    <col min="11783" max="12032" width="9.140625" style="1"/>
    <col min="12033" max="12033" width="58.85546875" style="1" customWidth="1"/>
    <col min="12034" max="12034" width="7.7109375" style="1" customWidth="1"/>
    <col min="12035" max="12035" width="10.140625" style="1" customWidth="1"/>
    <col min="12036" max="12036" width="14.5703125" style="1" customWidth="1"/>
    <col min="12037" max="12037" width="11.5703125" style="1" customWidth="1"/>
    <col min="12038" max="12038" width="17" style="1" customWidth="1"/>
    <col min="12039" max="12288" width="9.140625" style="1"/>
    <col min="12289" max="12289" width="58.85546875" style="1" customWidth="1"/>
    <col min="12290" max="12290" width="7.7109375" style="1" customWidth="1"/>
    <col min="12291" max="12291" width="10.140625" style="1" customWidth="1"/>
    <col min="12292" max="12292" width="14.5703125" style="1" customWidth="1"/>
    <col min="12293" max="12293" width="11.5703125" style="1" customWidth="1"/>
    <col min="12294" max="12294" width="17" style="1" customWidth="1"/>
    <col min="12295" max="12544" width="9.140625" style="1"/>
    <col min="12545" max="12545" width="58.85546875" style="1" customWidth="1"/>
    <col min="12546" max="12546" width="7.7109375" style="1" customWidth="1"/>
    <col min="12547" max="12547" width="10.140625" style="1" customWidth="1"/>
    <col min="12548" max="12548" width="14.5703125" style="1" customWidth="1"/>
    <col min="12549" max="12549" width="11.5703125" style="1" customWidth="1"/>
    <col min="12550" max="12550" width="17" style="1" customWidth="1"/>
    <col min="12551" max="12800" width="9.140625" style="1"/>
    <col min="12801" max="12801" width="58.85546875" style="1" customWidth="1"/>
    <col min="12802" max="12802" width="7.7109375" style="1" customWidth="1"/>
    <col min="12803" max="12803" width="10.140625" style="1" customWidth="1"/>
    <col min="12804" max="12804" width="14.5703125" style="1" customWidth="1"/>
    <col min="12805" max="12805" width="11.5703125" style="1" customWidth="1"/>
    <col min="12806" max="12806" width="17" style="1" customWidth="1"/>
    <col min="12807" max="13056" width="9.140625" style="1"/>
    <col min="13057" max="13057" width="58.85546875" style="1" customWidth="1"/>
    <col min="13058" max="13058" width="7.7109375" style="1" customWidth="1"/>
    <col min="13059" max="13059" width="10.140625" style="1" customWidth="1"/>
    <col min="13060" max="13060" width="14.5703125" style="1" customWidth="1"/>
    <col min="13061" max="13061" width="11.5703125" style="1" customWidth="1"/>
    <col min="13062" max="13062" width="17" style="1" customWidth="1"/>
    <col min="13063" max="13312" width="9.140625" style="1"/>
    <col min="13313" max="13313" width="58.85546875" style="1" customWidth="1"/>
    <col min="13314" max="13314" width="7.7109375" style="1" customWidth="1"/>
    <col min="13315" max="13315" width="10.140625" style="1" customWidth="1"/>
    <col min="13316" max="13316" width="14.5703125" style="1" customWidth="1"/>
    <col min="13317" max="13317" width="11.5703125" style="1" customWidth="1"/>
    <col min="13318" max="13318" width="17" style="1" customWidth="1"/>
    <col min="13319" max="13568" width="9.140625" style="1"/>
    <col min="13569" max="13569" width="58.85546875" style="1" customWidth="1"/>
    <col min="13570" max="13570" width="7.7109375" style="1" customWidth="1"/>
    <col min="13571" max="13571" width="10.140625" style="1" customWidth="1"/>
    <col min="13572" max="13572" width="14.5703125" style="1" customWidth="1"/>
    <col min="13573" max="13573" width="11.5703125" style="1" customWidth="1"/>
    <col min="13574" max="13574" width="17" style="1" customWidth="1"/>
    <col min="13575" max="13824" width="9.140625" style="1"/>
    <col min="13825" max="13825" width="58.85546875" style="1" customWidth="1"/>
    <col min="13826" max="13826" width="7.7109375" style="1" customWidth="1"/>
    <col min="13827" max="13827" width="10.140625" style="1" customWidth="1"/>
    <col min="13828" max="13828" width="14.5703125" style="1" customWidth="1"/>
    <col min="13829" max="13829" width="11.5703125" style="1" customWidth="1"/>
    <col min="13830" max="13830" width="17" style="1" customWidth="1"/>
    <col min="13831" max="14080" width="9.140625" style="1"/>
    <col min="14081" max="14081" width="58.85546875" style="1" customWidth="1"/>
    <col min="14082" max="14082" width="7.7109375" style="1" customWidth="1"/>
    <col min="14083" max="14083" width="10.140625" style="1" customWidth="1"/>
    <col min="14084" max="14084" width="14.5703125" style="1" customWidth="1"/>
    <col min="14085" max="14085" width="11.5703125" style="1" customWidth="1"/>
    <col min="14086" max="14086" width="17" style="1" customWidth="1"/>
    <col min="14087" max="14336" width="9.140625" style="1"/>
    <col min="14337" max="14337" width="58.85546875" style="1" customWidth="1"/>
    <col min="14338" max="14338" width="7.7109375" style="1" customWidth="1"/>
    <col min="14339" max="14339" width="10.140625" style="1" customWidth="1"/>
    <col min="14340" max="14340" width="14.5703125" style="1" customWidth="1"/>
    <col min="14341" max="14341" width="11.5703125" style="1" customWidth="1"/>
    <col min="14342" max="14342" width="17" style="1" customWidth="1"/>
    <col min="14343" max="14592" width="9.140625" style="1"/>
    <col min="14593" max="14593" width="58.85546875" style="1" customWidth="1"/>
    <col min="14594" max="14594" width="7.7109375" style="1" customWidth="1"/>
    <col min="14595" max="14595" width="10.140625" style="1" customWidth="1"/>
    <col min="14596" max="14596" width="14.5703125" style="1" customWidth="1"/>
    <col min="14597" max="14597" width="11.5703125" style="1" customWidth="1"/>
    <col min="14598" max="14598" width="17" style="1" customWidth="1"/>
    <col min="14599" max="14848" width="9.140625" style="1"/>
    <col min="14849" max="14849" width="58.85546875" style="1" customWidth="1"/>
    <col min="14850" max="14850" width="7.7109375" style="1" customWidth="1"/>
    <col min="14851" max="14851" width="10.140625" style="1" customWidth="1"/>
    <col min="14852" max="14852" width="14.5703125" style="1" customWidth="1"/>
    <col min="14853" max="14853" width="11.5703125" style="1" customWidth="1"/>
    <col min="14854" max="14854" width="17" style="1" customWidth="1"/>
    <col min="14855" max="15104" width="9.140625" style="1"/>
    <col min="15105" max="15105" width="58.85546875" style="1" customWidth="1"/>
    <col min="15106" max="15106" width="7.7109375" style="1" customWidth="1"/>
    <col min="15107" max="15107" width="10.140625" style="1" customWidth="1"/>
    <col min="15108" max="15108" width="14.5703125" style="1" customWidth="1"/>
    <col min="15109" max="15109" width="11.5703125" style="1" customWidth="1"/>
    <col min="15110" max="15110" width="17" style="1" customWidth="1"/>
    <col min="15111" max="15360" width="9.140625" style="1"/>
    <col min="15361" max="15361" width="58.85546875" style="1" customWidth="1"/>
    <col min="15362" max="15362" width="7.7109375" style="1" customWidth="1"/>
    <col min="15363" max="15363" width="10.140625" style="1" customWidth="1"/>
    <col min="15364" max="15364" width="14.5703125" style="1" customWidth="1"/>
    <col min="15365" max="15365" width="11.5703125" style="1" customWidth="1"/>
    <col min="15366" max="15366" width="17" style="1" customWidth="1"/>
    <col min="15367" max="15616" width="9.140625" style="1"/>
    <col min="15617" max="15617" width="58.85546875" style="1" customWidth="1"/>
    <col min="15618" max="15618" width="7.7109375" style="1" customWidth="1"/>
    <col min="15619" max="15619" width="10.140625" style="1" customWidth="1"/>
    <col min="15620" max="15620" width="14.5703125" style="1" customWidth="1"/>
    <col min="15621" max="15621" width="11.5703125" style="1" customWidth="1"/>
    <col min="15622" max="15622" width="17" style="1" customWidth="1"/>
    <col min="15623" max="15872" width="9.140625" style="1"/>
    <col min="15873" max="15873" width="58.85546875" style="1" customWidth="1"/>
    <col min="15874" max="15874" width="7.7109375" style="1" customWidth="1"/>
    <col min="15875" max="15875" width="10.140625" style="1" customWidth="1"/>
    <col min="15876" max="15876" width="14.5703125" style="1" customWidth="1"/>
    <col min="15877" max="15877" width="11.5703125" style="1" customWidth="1"/>
    <col min="15878" max="15878" width="17" style="1" customWidth="1"/>
    <col min="15879" max="16128" width="9.140625" style="1"/>
    <col min="16129" max="16129" width="58.85546875" style="1" customWidth="1"/>
    <col min="16130" max="16130" width="7.7109375" style="1" customWidth="1"/>
    <col min="16131" max="16131" width="10.140625" style="1" customWidth="1"/>
    <col min="16132" max="16132" width="14.5703125" style="1" customWidth="1"/>
    <col min="16133" max="16133" width="11.5703125" style="1" customWidth="1"/>
    <col min="16134" max="16134" width="17" style="1" customWidth="1"/>
    <col min="16135" max="16384" width="9.140625" style="1"/>
  </cols>
  <sheetData>
    <row r="1" spans="1:6" ht="15" customHeight="1" x14ac:dyDescent="0.25">
      <c r="A1" s="62" t="s">
        <v>348</v>
      </c>
      <c r="B1" s="63"/>
      <c r="C1" s="63"/>
      <c r="D1" s="63"/>
      <c r="E1" s="63"/>
      <c r="F1" s="63"/>
    </row>
    <row r="2" spans="1:6" ht="9.75" customHeight="1" x14ac:dyDescent="0.25"/>
    <row r="3" spans="1:6" ht="15.2" customHeight="1" x14ac:dyDescent="0.25">
      <c r="A3" s="58" t="s">
        <v>203</v>
      </c>
      <c r="B3" s="58"/>
      <c r="C3" s="58"/>
      <c r="D3" s="58"/>
      <c r="E3" s="58"/>
      <c r="F3" s="58"/>
    </row>
    <row r="4" spans="1:6" ht="15" customHeight="1" x14ac:dyDescent="0.25">
      <c r="A4" s="64" t="s">
        <v>190</v>
      </c>
      <c r="B4" s="64"/>
      <c r="C4" s="64"/>
      <c r="D4" s="64"/>
      <c r="E4" s="64"/>
      <c r="F4" s="64"/>
    </row>
    <row r="5" spans="1:6" ht="14.45" customHeight="1" x14ac:dyDescent="0.25">
      <c r="F5" s="51" t="s">
        <v>0</v>
      </c>
    </row>
    <row r="6" spans="1:6" ht="59.25" customHeight="1" x14ac:dyDescent="0.25">
      <c r="A6" s="65" t="s">
        <v>205</v>
      </c>
      <c r="B6" s="66" t="s">
        <v>2</v>
      </c>
      <c r="C6" s="67" t="s">
        <v>206</v>
      </c>
      <c r="D6" s="66" t="s">
        <v>207</v>
      </c>
      <c r="E6" s="67" t="s">
        <v>208</v>
      </c>
      <c r="F6" s="68" t="s">
        <v>209</v>
      </c>
    </row>
    <row r="7" spans="1:6" ht="14.45" customHeight="1" x14ac:dyDescent="0.25">
      <c r="A7" s="69" t="s">
        <v>5</v>
      </c>
      <c r="B7" s="66" t="s">
        <v>6</v>
      </c>
      <c r="C7" s="70" t="s">
        <v>7</v>
      </c>
      <c r="D7" s="71" t="s">
        <v>8</v>
      </c>
      <c r="E7" s="70" t="s">
        <v>25</v>
      </c>
      <c r="F7" s="72" t="s">
        <v>28</v>
      </c>
    </row>
    <row r="8" spans="1:6" ht="12.75" customHeight="1" x14ac:dyDescent="0.25">
      <c r="A8" s="73" t="s">
        <v>210</v>
      </c>
      <c r="B8" s="74" t="s">
        <v>12</v>
      </c>
      <c r="C8" s="75">
        <v>1453</v>
      </c>
      <c r="D8" s="75">
        <v>20134</v>
      </c>
      <c r="E8" s="75">
        <f>E10+E11+E12+E25+E26</f>
        <v>2952</v>
      </c>
      <c r="F8" s="75">
        <f>F10+F11+F12+F25+F26</f>
        <v>32745</v>
      </c>
    </row>
    <row r="9" spans="1:6" ht="12.75" customHeight="1" x14ac:dyDescent="0.25">
      <c r="A9" s="76" t="s">
        <v>211</v>
      </c>
      <c r="B9" s="77" t="s">
        <v>10</v>
      </c>
      <c r="C9" s="78" t="s">
        <v>10</v>
      </c>
      <c r="D9" s="79" t="s">
        <v>10</v>
      </c>
      <c r="E9" s="78" t="s">
        <v>10</v>
      </c>
      <c r="F9" s="80" t="s">
        <v>10</v>
      </c>
    </row>
    <row r="10" spans="1:6" ht="12.75" customHeight="1" x14ac:dyDescent="0.25">
      <c r="A10" s="81" t="s">
        <v>212</v>
      </c>
      <c r="B10" s="77" t="s">
        <v>15</v>
      </c>
      <c r="C10" s="82">
        <v>0</v>
      </c>
      <c r="D10" s="83">
        <v>0</v>
      </c>
      <c r="E10" s="82">
        <v>0</v>
      </c>
      <c r="F10" s="84">
        <v>0</v>
      </c>
    </row>
    <row r="11" spans="1:6" ht="12.75" customHeight="1" x14ac:dyDescent="0.25">
      <c r="A11" s="81" t="s">
        <v>213</v>
      </c>
      <c r="B11" s="77" t="s">
        <v>17</v>
      </c>
      <c r="C11" s="85">
        <v>0</v>
      </c>
      <c r="D11" s="86">
        <v>0</v>
      </c>
      <c r="E11" s="85">
        <v>0</v>
      </c>
      <c r="F11" s="87">
        <v>0</v>
      </c>
    </row>
    <row r="12" spans="1:6" ht="12.75" customHeight="1" x14ac:dyDescent="0.25">
      <c r="A12" s="81" t="s">
        <v>214</v>
      </c>
      <c r="B12" s="74" t="s">
        <v>215</v>
      </c>
      <c r="C12" s="75">
        <v>1451</v>
      </c>
      <c r="D12" s="75">
        <v>18654</v>
      </c>
      <c r="E12" s="75">
        <f>E14+E18+E22</f>
        <v>2651</v>
      </c>
      <c r="F12" s="75">
        <f>F14+F18+F22</f>
        <v>29998</v>
      </c>
    </row>
    <row r="13" spans="1:6" ht="12.75" customHeight="1" x14ac:dyDescent="0.25">
      <c r="A13" s="76" t="s">
        <v>211</v>
      </c>
      <c r="B13" s="77" t="s">
        <v>10</v>
      </c>
      <c r="C13" s="78" t="s">
        <v>10</v>
      </c>
      <c r="D13" s="79" t="s">
        <v>10</v>
      </c>
      <c r="E13" s="78" t="s">
        <v>10</v>
      </c>
      <c r="F13" s="80" t="s">
        <v>10</v>
      </c>
    </row>
    <row r="14" spans="1:6" ht="21.95" customHeight="1" x14ac:dyDescent="0.25">
      <c r="A14" s="81" t="s">
        <v>216</v>
      </c>
      <c r="B14" s="77" t="s">
        <v>217</v>
      </c>
      <c r="C14" s="82">
        <v>1120</v>
      </c>
      <c r="D14" s="83">
        <v>9485</v>
      </c>
      <c r="E14" s="82">
        <v>1888</v>
      </c>
      <c r="F14" s="84">
        <v>18372</v>
      </c>
    </row>
    <row r="15" spans="1:6" ht="12" customHeight="1" x14ac:dyDescent="0.25">
      <c r="A15" s="76" t="s">
        <v>211</v>
      </c>
      <c r="B15" s="77" t="s">
        <v>10</v>
      </c>
      <c r="C15" s="78" t="s">
        <v>10</v>
      </c>
      <c r="D15" s="79" t="s">
        <v>10</v>
      </c>
      <c r="E15" s="78" t="s">
        <v>10</v>
      </c>
      <c r="F15" s="80" t="s">
        <v>10</v>
      </c>
    </row>
    <row r="16" spans="1:6" ht="33.75" customHeight="1" x14ac:dyDescent="0.25">
      <c r="A16" s="81" t="s">
        <v>218</v>
      </c>
      <c r="B16" s="77" t="s">
        <v>219</v>
      </c>
      <c r="C16" s="82">
        <v>0</v>
      </c>
      <c r="D16" s="83">
        <v>0</v>
      </c>
      <c r="E16" s="82">
        <v>0</v>
      </c>
      <c r="F16" s="84">
        <v>0</v>
      </c>
    </row>
    <row r="17" spans="1:6" ht="25.5" customHeight="1" x14ac:dyDescent="0.25">
      <c r="A17" s="81" t="s">
        <v>220</v>
      </c>
      <c r="B17" s="77" t="s">
        <v>221</v>
      </c>
      <c r="C17" s="85">
        <v>4</v>
      </c>
      <c r="D17" s="86">
        <v>47</v>
      </c>
      <c r="E17" s="85">
        <v>3</v>
      </c>
      <c r="F17" s="87">
        <v>18</v>
      </c>
    </row>
    <row r="18" spans="1:6" ht="22.5" customHeight="1" x14ac:dyDescent="0.25">
      <c r="A18" s="81" t="s">
        <v>222</v>
      </c>
      <c r="B18" s="74" t="s">
        <v>223</v>
      </c>
      <c r="C18" s="75">
        <v>331</v>
      </c>
      <c r="D18" s="75">
        <v>9169</v>
      </c>
      <c r="E18" s="75">
        <f>E20</f>
        <v>763</v>
      </c>
      <c r="F18" s="75">
        <f>F20</f>
        <v>11626</v>
      </c>
    </row>
    <row r="19" spans="1:6" ht="13.5" customHeight="1" x14ac:dyDescent="0.25">
      <c r="A19" s="76" t="s">
        <v>211</v>
      </c>
      <c r="B19" s="77" t="s">
        <v>10</v>
      </c>
      <c r="C19" s="78" t="s">
        <v>10</v>
      </c>
      <c r="D19" s="79" t="s">
        <v>10</v>
      </c>
      <c r="E19" s="78" t="s">
        <v>10</v>
      </c>
      <c r="F19" s="80" t="s">
        <v>10</v>
      </c>
    </row>
    <row r="20" spans="1:6" ht="35.25" customHeight="1" x14ac:dyDescent="0.25">
      <c r="A20" s="81" t="s">
        <v>224</v>
      </c>
      <c r="B20" s="77" t="s">
        <v>225</v>
      </c>
      <c r="C20" s="82">
        <v>331</v>
      </c>
      <c r="D20" s="83">
        <v>9169</v>
      </c>
      <c r="E20" s="82">
        <v>763</v>
      </c>
      <c r="F20" s="84">
        <v>11626</v>
      </c>
    </row>
    <row r="21" spans="1:6" ht="21.95" customHeight="1" x14ac:dyDescent="0.25">
      <c r="A21" s="81" t="s">
        <v>226</v>
      </c>
      <c r="B21" s="77" t="s">
        <v>227</v>
      </c>
      <c r="C21" s="82">
        <v>0</v>
      </c>
      <c r="D21" s="83">
        <v>0</v>
      </c>
      <c r="E21" s="82">
        <v>0</v>
      </c>
      <c r="F21" s="84">
        <v>0</v>
      </c>
    </row>
    <row r="22" spans="1:6" ht="21.95" customHeight="1" x14ac:dyDescent="0.25">
      <c r="A22" s="81" t="s">
        <v>228</v>
      </c>
      <c r="B22" s="77" t="s">
        <v>229</v>
      </c>
      <c r="C22" s="88">
        <v>0</v>
      </c>
      <c r="D22" s="89">
        <v>0</v>
      </c>
      <c r="E22" s="88">
        <v>0</v>
      </c>
      <c r="F22" s="75">
        <v>0</v>
      </c>
    </row>
    <row r="23" spans="1:6" ht="10.5" customHeight="1" x14ac:dyDescent="0.25">
      <c r="A23" s="8" t="s">
        <v>211</v>
      </c>
      <c r="B23" s="90" t="s">
        <v>10</v>
      </c>
      <c r="C23" s="91" t="s">
        <v>10</v>
      </c>
      <c r="D23" s="92" t="s">
        <v>10</v>
      </c>
      <c r="E23" s="91" t="s">
        <v>10</v>
      </c>
      <c r="F23" s="93" t="s">
        <v>10</v>
      </c>
    </row>
    <row r="24" spans="1:6" ht="21.95" customHeight="1" x14ac:dyDescent="0.25">
      <c r="A24" s="94" t="s">
        <v>230</v>
      </c>
      <c r="B24" s="90" t="s">
        <v>231</v>
      </c>
      <c r="C24" s="88">
        <v>0</v>
      </c>
      <c r="D24" s="89">
        <v>0</v>
      </c>
      <c r="E24" s="88">
        <v>0</v>
      </c>
      <c r="F24" s="75">
        <v>0</v>
      </c>
    </row>
    <row r="25" spans="1:6" ht="12" customHeight="1" x14ac:dyDescent="0.25">
      <c r="A25" s="94" t="s">
        <v>232</v>
      </c>
      <c r="B25" s="90" t="s">
        <v>233</v>
      </c>
      <c r="C25" s="88">
        <v>0</v>
      </c>
      <c r="D25" s="89">
        <v>931</v>
      </c>
      <c r="E25" s="88">
        <v>169</v>
      </c>
      <c r="F25" s="75">
        <v>914</v>
      </c>
    </row>
    <row r="26" spans="1:6" ht="12" customHeight="1" x14ac:dyDescent="0.25">
      <c r="A26" s="94" t="s">
        <v>234</v>
      </c>
      <c r="B26" s="90" t="s">
        <v>235</v>
      </c>
      <c r="C26" s="88">
        <v>2</v>
      </c>
      <c r="D26" s="89">
        <v>549</v>
      </c>
      <c r="E26" s="88">
        <v>132</v>
      </c>
      <c r="F26" s="75">
        <v>1833</v>
      </c>
    </row>
    <row r="27" spans="1:6" ht="12" customHeight="1" x14ac:dyDescent="0.25">
      <c r="A27" s="94" t="s">
        <v>236</v>
      </c>
      <c r="B27" s="90" t="s">
        <v>6</v>
      </c>
      <c r="C27" s="95">
        <v>43047</v>
      </c>
      <c r="D27" s="95">
        <v>331145</v>
      </c>
      <c r="E27" s="95">
        <f>E29+E33+E34+E35+E36+E37+E38+E39+E40</f>
        <v>14416</v>
      </c>
      <c r="F27" s="95">
        <f>F29+F33+F34+F35+F36+F37+F38+F39+F40</f>
        <v>526722</v>
      </c>
    </row>
    <row r="28" spans="1:6" ht="12" customHeight="1" x14ac:dyDescent="0.25">
      <c r="A28" s="96" t="s">
        <v>13</v>
      </c>
      <c r="B28" s="90" t="s">
        <v>10</v>
      </c>
      <c r="C28" s="97" t="s">
        <v>10</v>
      </c>
      <c r="D28" s="92" t="s">
        <v>10</v>
      </c>
      <c r="E28" s="97" t="s">
        <v>10</v>
      </c>
      <c r="F28" s="93" t="s">
        <v>10</v>
      </c>
    </row>
    <row r="29" spans="1:6" ht="12" customHeight="1" x14ac:dyDescent="0.25">
      <c r="A29" s="98" t="s">
        <v>237</v>
      </c>
      <c r="B29" s="90" t="s">
        <v>238</v>
      </c>
      <c r="C29" s="99">
        <v>1906</v>
      </c>
      <c r="D29" s="99">
        <v>30329</v>
      </c>
      <c r="E29" s="99">
        <f>E31+E32</f>
        <v>3904</v>
      </c>
      <c r="F29" s="99">
        <f>F31+F32</f>
        <v>148965</v>
      </c>
    </row>
    <row r="30" spans="1:6" ht="12" customHeight="1" x14ac:dyDescent="0.25">
      <c r="A30" s="13" t="s">
        <v>13</v>
      </c>
      <c r="B30" s="90" t="s">
        <v>10</v>
      </c>
      <c r="C30" s="97" t="s">
        <v>10</v>
      </c>
      <c r="D30" s="92" t="s">
        <v>10</v>
      </c>
      <c r="E30" s="97" t="s">
        <v>10</v>
      </c>
      <c r="F30" s="93" t="s">
        <v>10</v>
      </c>
    </row>
    <row r="31" spans="1:6" ht="12" customHeight="1" x14ac:dyDescent="0.25">
      <c r="A31" s="98" t="s">
        <v>239</v>
      </c>
      <c r="B31" s="90" t="s">
        <v>240</v>
      </c>
      <c r="C31" s="99">
        <v>544</v>
      </c>
      <c r="D31" s="89">
        <v>3281</v>
      </c>
      <c r="E31" s="99">
        <v>491</v>
      </c>
      <c r="F31" s="75">
        <v>3141</v>
      </c>
    </row>
    <row r="32" spans="1:6" ht="12" customHeight="1" x14ac:dyDescent="0.25">
      <c r="A32" s="98" t="s">
        <v>241</v>
      </c>
      <c r="B32" s="90" t="s">
        <v>242</v>
      </c>
      <c r="C32" s="99">
        <v>1362</v>
      </c>
      <c r="D32" s="89">
        <v>27048</v>
      </c>
      <c r="E32" s="99">
        <v>3413</v>
      </c>
      <c r="F32" s="75">
        <v>145824</v>
      </c>
    </row>
    <row r="33" spans="1:6" ht="12" customHeight="1" x14ac:dyDescent="0.25">
      <c r="A33" s="98" t="s">
        <v>243</v>
      </c>
      <c r="B33" s="90" t="s">
        <v>244</v>
      </c>
      <c r="C33" s="99">
        <v>0</v>
      </c>
      <c r="D33" s="89">
        <v>0</v>
      </c>
      <c r="E33" s="99">
        <v>0</v>
      </c>
      <c r="F33" s="75">
        <v>0</v>
      </c>
    </row>
    <row r="34" spans="1:6" ht="12" customHeight="1" x14ac:dyDescent="0.25">
      <c r="A34" s="98" t="s">
        <v>245</v>
      </c>
      <c r="B34" s="90" t="s">
        <v>246</v>
      </c>
      <c r="C34" s="99">
        <v>0</v>
      </c>
      <c r="D34" s="89">
        <v>16760</v>
      </c>
      <c r="E34" s="99">
        <v>0</v>
      </c>
      <c r="F34" s="75">
        <v>700</v>
      </c>
    </row>
    <row r="35" spans="1:6" ht="12" customHeight="1" x14ac:dyDescent="0.25">
      <c r="A35" s="98" t="s">
        <v>247</v>
      </c>
      <c r="B35" s="90" t="s">
        <v>248</v>
      </c>
      <c r="C35" s="99">
        <v>1401</v>
      </c>
      <c r="D35" s="89">
        <v>13064</v>
      </c>
      <c r="E35" s="99">
        <v>1191</v>
      </c>
      <c r="F35" s="75">
        <v>20391</v>
      </c>
    </row>
    <row r="36" spans="1:6" ht="12" customHeight="1" x14ac:dyDescent="0.25">
      <c r="A36" s="98" t="s">
        <v>249</v>
      </c>
      <c r="B36" s="90" t="s">
        <v>250</v>
      </c>
      <c r="C36" s="99">
        <v>29133</v>
      </c>
      <c r="D36" s="89">
        <v>198334</v>
      </c>
      <c r="E36" s="100">
        <v>-4118</v>
      </c>
      <c r="F36" s="101">
        <v>225298</v>
      </c>
    </row>
    <row r="37" spans="1:6" ht="12" customHeight="1" x14ac:dyDescent="0.25">
      <c r="A37" s="98" t="s">
        <v>251</v>
      </c>
      <c r="B37" s="90" t="s">
        <v>252</v>
      </c>
      <c r="C37" s="99">
        <v>265</v>
      </c>
      <c r="D37" s="89">
        <v>2181</v>
      </c>
      <c r="E37" s="100">
        <v>140</v>
      </c>
      <c r="F37" s="101">
        <v>1260</v>
      </c>
    </row>
    <row r="38" spans="1:6" ht="12" customHeight="1" x14ac:dyDescent="0.25">
      <c r="A38" s="98" t="s">
        <v>253</v>
      </c>
      <c r="B38" s="90" t="s">
        <v>254</v>
      </c>
      <c r="C38" s="99">
        <v>10342</v>
      </c>
      <c r="D38" s="89">
        <v>70477</v>
      </c>
      <c r="E38" s="100">
        <v>13299</v>
      </c>
      <c r="F38" s="101">
        <v>130108</v>
      </c>
    </row>
    <row r="39" spans="1:6" ht="12" customHeight="1" x14ac:dyDescent="0.25">
      <c r="A39" s="98" t="s">
        <v>255</v>
      </c>
      <c r="B39" s="90" t="s">
        <v>256</v>
      </c>
      <c r="C39" s="99">
        <v>0</v>
      </c>
      <c r="D39" s="89">
        <v>0</v>
      </c>
      <c r="E39" s="99">
        <v>0</v>
      </c>
      <c r="F39" s="75">
        <v>0</v>
      </c>
    </row>
    <row r="40" spans="1:6" ht="12" customHeight="1" x14ac:dyDescent="0.25">
      <c r="A40" s="98" t="s">
        <v>71</v>
      </c>
      <c r="B40" s="90" t="s">
        <v>257</v>
      </c>
      <c r="C40" s="99">
        <v>0</v>
      </c>
      <c r="D40" s="89">
        <v>0</v>
      </c>
      <c r="E40" s="99">
        <v>0</v>
      </c>
      <c r="F40" s="75">
        <v>0</v>
      </c>
    </row>
    <row r="41" spans="1:6" ht="12" customHeight="1" x14ac:dyDescent="0.25">
      <c r="A41" s="98" t="s">
        <v>258</v>
      </c>
      <c r="B41" s="90" t="s">
        <v>7</v>
      </c>
      <c r="C41" s="99">
        <v>2229</v>
      </c>
      <c r="D41" s="89">
        <v>29727</v>
      </c>
      <c r="E41" s="99">
        <v>2541</v>
      </c>
      <c r="F41" s="75">
        <v>31367</v>
      </c>
    </row>
    <row r="42" spans="1:6" ht="36" customHeight="1" x14ac:dyDescent="0.25">
      <c r="A42" s="98" t="s">
        <v>259</v>
      </c>
      <c r="B42" s="90" t="s">
        <v>8</v>
      </c>
      <c r="C42" s="99">
        <v>42203</v>
      </c>
      <c r="D42" s="89">
        <v>552675</v>
      </c>
      <c r="E42" s="99">
        <v>45605</v>
      </c>
      <c r="F42" s="75">
        <v>419587</v>
      </c>
    </row>
    <row r="43" spans="1:6" ht="18.2" customHeight="1" x14ac:dyDescent="0.25">
      <c r="A43" s="98" t="s">
        <v>260</v>
      </c>
      <c r="B43" s="90" t="s">
        <v>25</v>
      </c>
      <c r="C43" s="99">
        <v>0</v>
      </c>
      <c r="D43" s="89">
        <v>7</v>
      </c>
      <c r="E43" s="99">
        <v>0</v>
      </c>
      <c r="F43" s="75">
        <v>0</v>
      </c>
    </row>
    <row r="44" spans="1:6" ht="18.2" customHeight="1" x14ac:dyDescent="0.25">
      <c r="A44" s="98" t="s">
        <v>261</v>
      </c>
      <c r="B44" s="90" t="s">
        <v>28</v>
      </c>
      <c r="C44" s="99">
        <v>48600</v>
      </c>
      <c r="D44" s="89">
        <v>439848</v>
      </c>
      <c r="E44" s="99">
        <v>17516</v>
      </c>
      <c r="F44" s="75">
        <v>209890</v>
      </c>
    </row>
    <row r="45" spans="1:6" ht="18.2" customHeight="1" x14ac:dyDescent="0.25">
      <c r="A45" s="98" t="s">
        <v>262</v>
      </c>
      <c r="B45" s="90" t="s">
        <v>32</v>
      </c>
      <c r="C45" s="99">
        <v>0</v>
      </c>
      <c r="D45" s="89">
        <v>0</v>
      </c>
      <c r="E45" s="99">
        <v>0</v>
      </c>
      <c r="F45" s="75">
        <v>0</v>
      </c>
    </row>
    <row r="46" spans="1:6" ht="10.5" customHeight="1" x14ac:dyDescent="0.25">
      <c r="A46" s="98" t="s">
        <v>263</v>
      </c>
      <c r="B46" s="90" t="s">
        <v>36</v>
      </c>
      <c r="C46" s="99">
        <v>0</v>
      </c>
      <c r="D46" s="89">
        <v>0</v>
      </c>
      <c r="E46" s="99">
        <v>0</v>
      </c>
      <c r="F46" s="75">
        <v>0</v>
      </c>
    </row>
    <row r="47" spans="1:6" ht="23.25" customHeight="1" x14ac:dyDescent="0.25">
      <c r="A47" s="98" t="s">
        <v>264</v>
      </c>
      <c r="B47" s="90" t="s">
        <v>38</v>
      </c>
      <c r="C47" s="99">
        <v>0</v>
      </c>
      <c r="D47" s="89">
        <v>0</v>
      </c>
      <c r="E47" s="99">
        <v>0</v>
      </c>
      <c r="F47" s="75">
        <v>0</v>
      </c>
    </row>
    <row r="48" spans="1:6" ht="22.5" customHeight="1" x14ac:dyDescent="0.25">
      <c r="A48" s="98" t="s">
        <v>265</v>
      </c>
      <c r="B48" s="90" t="s">
        <v>40</v>
      </c>
      <c r="C48" s="99">
        <v>0</v>
      </c>
      <c r="D48" s="89">
        <v>0</v>
      </c>
      <c r="E48" s="102">
        <v>0</v>
      </c>
      <c r="F48" s="75">
        <v>1</v>
      </c>
    </row>
    <row r="49" spans="1:6" ht="11.25" customHeight="1" x14ac:dyDescent="0.25">
      <c r="A49" s="103" t="s">
        <v>13</v>
      </c>
      <c r="B49" s="90" t="s">
        <v>10</v>
      </c>
      <c r="C49" s="104" t="s">
        <v>10</v>
      </c>
      <c r="D49" s="92" t="s">
        <v>10</v>
      </c>
      <c r="E49" s="97" t="s">
        <v>10</v>
      </c>
      <c r="F49" s="93" t="s">
        <v>10</v>
      </c>
    </row>
    <row r="50" spans="1:6" ht="11.25" customHeight="1" x14ac:dyDescent="0.25">
      <c r="A50" s="98" t="s">
        <v>266</v>
      </c>
      <c r="B50" s="90" t="s">
        <v>267</v>
      </c>
      <c r="C50" s="99">
        <v>0</v>
      </c>
      <c r="D50" s="89">
        <v>0</v>
      </c>
      <c r="E50" s="99">
        <v>0</v>
      </c>
      <c r="F50" s="75">
        <v>1</v>
      </c>
    </row>
    <row r="51" spans="1:6" ht="11.25" customHeight="1" x14ac:dyDescent="0.25">
      <c r="A51" s="98" t="s">
        <v>268</v>
      </c>
      <c r="B51" s="90" t="s">
        <v>269</v>
      </c>
      <c r="C51" s="99">
        <v>0</v>
      </c>
      <c r="D51" s="89">
        <v>0</v>
      </c>
      <c r="E51" s="99">
        <v>0</v>
      </c>
      <c r="F51" s="75">
        <v>0</v>
      </c>
    </row>
    <row r="52" spans="1:6" ht="11.25" customHeight="1" x14ac:dyDescent="0.25">
      <c r="A52" s="98" t="s">
        <v>270</v>
      </c>
      <c r="B52" s="90" t="s">
        <v>271</v>
      </c>
      <c r="C52" s="99">
        <v>0</v>
      </c>
      <c r="D52" s="89">
        <v>0</v>
      </c>
      <c r="E52" s="99">
        <v>0</v>
      </c>
      <c r="F52" s="75">
        <v>0</v>
      </c>
    </row>
    <row r="53" spans="1:6" ht="11.25" customHeight="1" x14ac:dyDescent="0.25">
      <c r="A53" s="98" t="s">
        <v>272</v>
      </c>
      <c r="B53" s="90" t="s">
        <v>273</v>
      </c>
      <c r="C53" s="99">
        <v>0</v>
      </c>
      <c r="D53" s="89">
        <v>0</v>
      </c>
      <c r="E53" s="99">
        <v>0</v>
      </c>
      <c r="F53" s="75">
        <v>0</v>
      </c>
    </row>
    <row r="54" spans="1:6" ht="21.95" customHeight="1" x14ac:dyDescent="0.25">
      <c r="A54" s="98" t="s">
        <v>274</v>
      </c>
      <c r="B54" s="90" t="s">
        <v>42</v>
      </c>
      <c r="C54" s="99">
        <v>1343</v>
      </c>
      <c r="D54" s="89">
        <v>6422</v>
      </c>
      <c r="E54" s="99">
        <v>2675</v>
      </c>
      <c r="F54" s="75">
        <v>19707</v>
      </c>
    </row>
    <row r="55" spans="1:6" ht="12.75" customHeight="1" x14ac:dyDescent="0.25">
      <c r="A55" s="98" t="s">
        <v>275</v>
      </c>
      <c r="B55" s="90" t="s">
        <v>44</v>
      </c>
      <c r="C55" s="99">
        <v>0</v>
      </c>
      <c r="D55" s="89">
        <v>14617</v>
      </c>
      <c r="E55" s="99">
        <v>74</v>
      </c>
      <c r="F55" s="75">
        <v>1504</v>
      </c>
    </row>
    <row r="56" spans="1:6" ht="15" customHeight="1" x14ac:dyDescent="0.25">
      <c r="A56" s="105" t="s">
        <v>276</v>
      </c>
      <c r="B56" s="106" t="s">
        <v>46</v>
      </c>
      <c r="C56" s="107">
        <v>138875</v>
      </c>
      <c r="D56" s="107">
        <v>1394575</v>
      </c>
      <c r="E56" s="107">
        <f>E8+E27+E41+E42+E43+E44+E45+E46+E47+E48+E54+E55</f>
        <v>85779</v>
      </c>
      <c r="F56" s="107">
        <f>F8+F27+F41+F42+F43+F44+F45+F46+F47+F48+F54+F55</f>
        <v>1241523</v>
      </c>
    </row>
    <row r="57" spans="1:6" ht="12" customHeight="1" x14ac:dyDescent="0.25">
      <c r="A57" s="98" t="s">
        <v>277</v>
      </c>
      <c r="B57" s="90" t="s">
        <v>48</v>
      </c>
      <c r="C57" s="100">
        <v>84</v>
      </c>
      <c r="D57" s="99">
        <v>10206</v>
      </c>
      <c r="E57" s="99">
        <f>E59+E60+E61+E62</f>
        <v>187</v>
      </c>
      <c r="F57" s="99">
        <f>F59+F60+F61+F62</f>
        <v>1652</v>
      </c>
    </row>
    <row r="58" spans="1:6" ht="12" customHeight="1" x14ac:dyDescent="0.25">
      <c r="A58" s="13" t="s">
        <v>211</v>
      </c>
      <c r="B58" s="90" t="s">
        <v>10</v>
      </c>
      <c r="C58" s="97" t="s">
        <v>10</v>
      </c>
      <c r="D58" s="92" t="s">
        <v>10</v>
      </c>
      <c r="E58" s="97" t="s">
        <v>10</v>
      </c>
      <c r="F58" s="93" t="s">
        <v>10</v>
      </c>
    </row>
    <row r="59" spans="1:6" ht="12" customHeight="1" x14ac:dyDescent="0.25">
      <c r="A59" s="98" t="s">
        <v>278</v>
      </c>
      <c r="B59" s="90" t="s">
        <v>279</v>
      </c>
      <c r="C59" s="99">
        <v>0</v>
      </c>
      <c r="D59" s="89">
        <v>0</v>
      </c>
      <c r="E59" s="99">
        <v>0</v>
      </c>
      <c r="F59" s="75">
        <v>0</v>
      </c>
    </row>
    <row r="60" spans="1:6" ht="12" customHeight="1" x14ac:dyDescent="0.25">
      <c r="A60" s="98" t="s">
        <v>280</v>
      </c>
      <c r="B60" s="90" t="s">
        <v>281</v>
      </c>
      <c r="C60" s="99">
        <v>0</v>
      </c>
      <c r="D60" s="89">
        <v>0</v>
      </c>
      <c r="E60" s="99">
        <v>0</v>
      </c>
      <c r="F60" s="75">
        <v>0</v>
      </c>
    </row>
    <row r="61" spans="1:6" ht="12" customHeight="1" x14ac:dyDescent="0.25">
      <c r="A61" s="98" t="s">
        <v>282</v>
      </c>
      <c r="B61" s="90" t="s">
        <v>283</v>
      </c>
      <c r="C61" s="99">
        <v>0</v>
      </c>
      <c r="D61" s="89">
        <v>0</v>
      </c>
      <c r="E61" s="99">
        <v>0</v>
      </c>
      <c r="F61" s="75">
        <v>0</v>
      </c>
    </row>
    <row r="62" spans="1:6" ht="12" customHeight="1" x14ac:dyDescent="0.25">
      <c r="A62" s="98" t="s">
        <v>284</v>
      </c>
      <c r="B62" s="90" t="s">
        <v>285</v>
      </c>
      <c r="C62" s="100">
        <v>84</v>
      </c>
      <c r="D62" s="89">
        <v>10206</v>
      </c>
      <c r="E62" s="99">
        <v>187</v>
      </c>
      <c r="F62" s="75">
        <v>1652</v>
      </c>
    </row>
    <row r="63" spans="1:6" ht="12" customHeight="1" x14ac:dyDescent="0.25">
      <c r="A63" s="98" t="s">
        <v>286</v>
      </c>
      <c r="B63" s="90" t="s">
        <v>50</v>
      </c>
      <c r="C63" s="100">
        <v>10283</v>
      </c>
      <c r="D63" s="99">
        <v>73531</v>
      </c>
      <c r="E63" s="99">
        <f>E65+E66+E67+E68+E69+E70</f>
        <v>13498</v>
      </c>
      <c r="F63" s="99">
        <f>F65+F66+F67+F68+F69+F70</f>
        <v>127589</v>
      </c>
    </row>
    <row r="64" spans="1:6" ht="12" customHeight="1" x14ac:dyDescent="0.25">
      <c r="A64" s="13" t="s">
        <v>13</v>
      </c>
      <c r="B64" s="90" t="s">
        <v>10</v>
      </c>
      <c r="C64" s="97" t="s">
        <v>10</v>
      </c>
      <c r="D64" s="92" t="s">
        <v>10</v>
      </c>
      <c r="E64" s="97" t="s">
        <v>10</v>
      </c>
      <c r="F64" s="93" t="s">
        <v>10</v>
      </c>
    </row>
    <row r="65" spans="1:6" ht="12" customHeight="1" x14ac:dyDescent="0.25">
      <c r="A65" s="98" t="s">
        <v>287</v>
      </c>
      <c r="B65" s="90" t="s">
        <v>288</v>
      </c>
      <c r="C65" s="99">
        <v>0</v>
      </c>
      <c r="D65" s="89">
        <v>0</v>
      </c>
      <c r="E65" s="99">
        <v>0</v>
      </c>
      <c r="F65" s="75">
        <v>0</v>
      </c>
    </row>
    <row r="66" spans="1:6" ht="12" customHeight="1" x14ac:dyDescent="0.25">
      <c r="A66" s="98" t="s">
        <v>289</v>
      </c>
      <c r="B66" s="90" t="s">
        <v>290</v>
      </c>
      <c r="C66" s="99">
        <v>1421</v>
      </c>
      <c r="D66" s="89">
        <v>10741</v>
      </c>
      <c r="E66" s="99">
        <v>429</v>
      </c>
      <c r="F66" s="75">
        <v>5611</v>
      </c>
    </row>
    <row r="67" spans="1:6" ht="12" customHeight="1" x14ac:dyDescent="0.25">
      <c r="A67" s="98" t="s">
        <v>291</v>
      </c>
      <c r="B67" s="90" t="s">
        <v>292</v>
      </c>
      <c r="C67" s="99">
        <v>6609</v>
      </c>
      <c r="D67" s="89">
        <v>43551</v>
      </c>
      <c r="E67" s="99">
        <v>10031</v>
      </c>
      <c r="F67" s="75">
        <v>86140</v>
      </c>
    </row>
    <row r="68" spans="1:6" ht="12" customHeight="1" x14ac:dyDescent="0.25">
      <c r="A68" s="98" t="s">
        <v>293</v>
      </c>
      <c r="B68" s="90" t="s">
        <v>294</v>
      </c>
      <c r="C68" s="99">
        <v>0</v>
      </c>
      <c r="D68" s="89">
        <v>0</v>
      </c>
      <c r="E68" s="99">
        <v>0</v>
      </c>
      <c r="F68" s="75">
        <v>0</v>
      </c>
    </row>
    <row r="69" spans="1:6" ht="12" customHeight="1" x14ac:dyDescent="0.25">
      <c r="A69" s="98" t="s">
        <v>295</v>
      </c>
      <c r="B69" s="90" t="s">
        <v>296</v>
      </c>
      <c r="C69" s="99">
        <v>169</v>
      </c>
      <c r="D69" s="89">
        <v>1779</v>
      </c>
      <c r="E69" s="99">
        <v>152</v>
      </c>
      <c r="F69" s="75">
        <v>661</v>
      </c>
    </row>
    <row r="70" spans="1:6" ht="12" customHeight="1" x14ac:dyDescent="0.25">
      <c r="A70" s="108" t="s">
        <v>297</v>
      </c>
      <c r="B70" s="90" t="s">
        <v>298</v>
      </c>
      <c r="C70" s="102">
        <v>2084</v>
      </c>
      <c r="D70" s="89">
        <v>17460</v>
      </c>
      <c r="E70" s="102">
        <v>2886</v>
      </c>
      <c r="F70" s="75">
        <v>35177</v>
      </c>
    </row>
    <row r="71" spans="1:6" ht="13.5" customHeight="1" x14ac:dyDescent="0.25">
      <c r="A71" s="98" t="s">
        <v>299</v>
      </c>
      <c r="B71" s="90" t="s">
        <v>52</v>
      </c>
      <c r="C71" s="99">
        <v>0</v>
      </c>
      <c r="D71" s="89">
        <v>0</v>
      </c>
      <c r="E71" s="99">
        <v>0</v>
      </c>
      <c r="F71" s="75">
        <v>0</v>
      </c>
    </row>
    <row r="72" spans="1:6" ht="11.25" customHeight="1" x14ac:dyDescent="0.25">
      <c r="A72" s="13" t="s">
        <v>13</v>
      </c>
      <c r="B72" s="90" t="s">
        <v>10</v>
      </c>
      <c r="C72" s="97" t="s">
        <v>10</v>
      </c>
      <c r="D72" s="92" t="s">
        <v>10</v>
      </c>
      <c r="E72" s="97" t="s">
        <v>10</v>
      </c>
      <c r="F72" s="93" t="s">
        <v>10</v>
      </c>
    </row>
    <row r="73" spans="1:6" ht="11.25" customHeight="1" x14ac:dyDescent="0.25">
      <c r="A73" s="98" t="s">
        <v>300</v>
      </c>
      <c r="B73" s="90" t="s">
        <v>54</v>
      </c>
      <c r="C73" s="99">
        <v>0</v>
      </c>
      <c r="D73" s="89">
        <v>0</v>
      </c>
      <c r="E73" s="99">
        <v>0</v>
      </c>
      <c r="F73" s="75">
        <v>0</v>
      </c>
    </row>
    <row r="74" spans="1:6" ht="11.25" customHeight="1" x14ac:dyDescent="0.25">
      <c r="A74" s="98" t="s">
        <v>301</v>
      </c>
      <c r="B74" s="90" t="s">
        <v>60</v>
      </c>
      <c r="C74" s="99">
        <v>0</v>
      </c>
      <c r="D74" s="89">
        <v>0</v>
      </c>
      <c r="E74" s="99">
        <v>0</v>
      </c>
      <c r="F74" s="75">
        <v>0</v>
      </c>
    </row>
    <row r="75" spans="1:6" ht="11.25" customHeight="1" x14ac:dyDescent="0.25">
      <c r="A75" s="98" t="s">
        <v>302</v>
      </c>
      <c r="B75" s="90" t="s">
        <v>62</v>
      </c>
      <c r="C75" s="99">
        <v>0</v>
      </c>
      <c r="D75" s="89">
        <v>0</v>
      </c>
      <c r="E75" s="99">
        <v>0</v>
      </c>
      <c r="F75" s="75">
        <v>0</v>
      </c>
    </row>
    <row r="76" spans="1:6" ht="11.25" customHeight="1" x14ac:dyDescent="0.25">
      <c r="A76" s="98" t="s">
        <v>303</v>
      </c>
      <c r="B76" s="90" t="s">
        <v>64</v>
      </c>
      <c r="C76" s="99">
        <v>0</v>
      </c>
      <c r="D76" s="89">
        <v>0</v>
      </c>
      <c r="E76" s="99">
        <v>0</v>
      </c>
      <c r="F76" s="75">
        <v>0</v>
      </c>
    </row>
    <row r="77" spans="1:6" ht="11.25" customHeight="1" x14ac:dyDescent="0.25">
      <c r="A77" s="98" t="s">
        <v>304</v>
      </c>
      <c r="B77" s="90" t="s">
        <v>66</v>
      </c>
      <c r="C77" s="99">
        <v>0</v>
      </c>
      <c r="D77" s="89">
        <v>0</v>
      </c>
      <c r="E77" s="99">
        <v>0</v>
      </c>
      <c r="F77" s="75">
        <v>0</v>
      </c>
    </row>
    <row r="78" spans="1:6" ht="11.25" customHeight="1" x14ac:dyDescent="0.25">
      <c r="A78" s="98" t="s">
        <v>305</v>
      </c>
      <c r="B78" s="90" t="s">
        <v>76</v>
      </c>
      <c r="C78" s="100">
        <v>8693</v>
      </c>
      <c r="D78" s="89">
        <v>41278</v>
      </c>
      <c r="E78" s="99">
        <v>15318</v>
      </c>
      <c r="F78" s="75">
        <v>38187</v>
      </c>
    </row>
    <row r="79" spans="1:6" ht="33" customHeight="1" x14ac:dyDescent="0.25">
      <c r="A79" s="98" t="s">
        <v>306</v>
      </c>
      <c r="B79" s="90" t="s">
        <v>86</v>
      </c>
      <c r="C79" s="100">
        <v>53242</v>
      </c>
      <c r="D79" s="89">
        <v>469574</v>
      </c>
      <c r="E79" s="99">
        <v>55889</v>
      </c>
      <c r="F79" s="75">
        <v>352308</v>
      </c>
    </row>
    <row r="80" spans="1:6" ht="12" customHeight="1" x14ac:dyDescent="0.25">
      <c r="A80" s="98" t="s">
        <v>307</v>
      </c>
      <c r="B80" s="90" t="s">
        <v>88</v>
      </c>
      <c r="C80" s="100">
        <v>138</v>
      </c>
      <c r="D80" s="89">
        <v>2331</v>
      </c>
      <c r="E80" s="99">
        <v>179</v>
      </c>
      <c r="F80" s="75">
        <v>2357</v>
      </c>
    </row>
    <row r="81" spans="1:10" ht="12" customHeight="1" x14ac:dyDescent="0.25">
      <c r="A81" s="98" t="s">
        <v>308</v>
      </c>
      <c r="B81" s="90" t="s">
        <v>90</v>
      </c>
      <c r="C81" s="100">
        <v>24482</v>
      </c>
      <c r="D81" s="89">
        <v>323537</v>
      </c>
      <c r="E81" s="99">
        <v>16276</v>
      </c>
      <c r="F81" s="75">
        <v>202103</v>
      </c>
    </row>
    <row r="82" spans="1:10" ht="12" customHeight="1" x14ac:dyDescent="0.25">
      <c r="A82" s="98" t="s">
        <v>309</v>
      </c>
      <c r="B82" s="90" t="s">
        <v>92</v>
      </c>
      <c r="C82" s="100">
        <v>0</v>
      </c>
      <c r="D82" s="89">
        <v>0</v>
      </c>
      <c r="E82" s="99">
        <v>0</v>
      </c>
      <c r="F82" s="75">
        <v>0</v>
      </c>
    </row>
    <row r="83" spans="1:10" ht="12" customHeight="1" x14ac:dyDescent="0.25">
      <c r="A83" s="98" t="s">
        <v>310</v>
      </c>
      <c r="B83" s="90" t="s">
        <v>94</v>
      </c>
      <c r="C83" s="100">
        <v>0</v>
      </c>
      <c r="D83" s="89">
        <v>0</v>
      </c>
      <c r="E83" s="99">
        <v>0</v>
      </c>
      <c r="F83" s="75">
        <v>0</v>
      </c>
    </row>
    <row r="84" spans="1:10" ht="12" customHeight="1" x14ac:dyDescent="0.25">
      <c r="A84" s="98" t="s">
        <v>311</v>
      </c>
      <c r="B84" s="90" t="s">
        <v>97</v>
      </c>
      <c r="C84" s="100">
        <v>0</v>
      </c>
      <c r="D84" s="89">
        <v>0</v>
      </c>
      <c r="E84" s="99">
        <v>0</v>
      </c>
      <c r="F84" s="75">
        <v>0</v>
      </c>
    </row>
    <row r="85" spans="1:10" ht="12" customHeight="1" x14ac:dyDescent="0.25">
      <c r="A85" s="98" t="s">
        <v>312</v>
      </c>
      <c r="B85" s="90" t="s">
        <v>99</v>
      </c>
      <c r="C85" s="100">
        <v>0</v>
      </c>
      <c r="D85" s="89">
        <v>0</v>
      </c>
      <c r="E85" s="99">
        <v>0</v>
      </c>
      <c r="F85" s="75">
        <v>0</v>
      </c>
    </row>
    <row r="86" spans="1:10" ht="12" customHeight="1" x14ac:dyDescent="0.25">
      <c r="A86" s="13" t="s">
        <v>13</v>
      </c>
      <c r="B86" s="90" t="s">
        <v>10</v>
      </c>
      <c r="C86" s="109" t="s">
        <v>10</v>
      </c>
      <c r="D86" s="110" t="s">
        <v>10</v>
      </c>
      <c r="E86" s="111" t="s">
        <v>10</v>
      </c>
      <c r="F86" s="112" t="s">
        <v>10</v>
      </c>
    </row>
    <row r="87" spans="1:10" ht="12" customHeight="1" x14ac:dyDescent="0.25">
      <c r="A87" s="113" t="s">
        <v>313</v>
      </c>
      <c r="B87" s="114" t="s">
        <v>314</v>
      </c>
      <c r="C87" s="115">
        <v>0</v>
      </c>
      <c r="D87" s="116">
        <v>0</v>
      </c>
      <c r="E87" s="117">
        <v>0</v>
      </c>
      <c r="F87" s="118">
        <v>0</v>
      </c>
    </row>
    <row r="88" spans="1:10" ht="12" customHeight="1" x14ac:dyDescent="0.25">
      <c r="A88" s="113" t="s">
        <v>315</v>
      </c>
      <c r="B88" s="114" t="s">
        <v>316</v>
      </c>
      <c r="C88" s="115">
        <v>0</v>
      </c>
      <c r="D88" s="116">
        <v>0</v>
      </c>
      <c r="E88" s="117">
        <v>0</v>
      </c>
      <c r="F88" s="118">
        <v>0</v>
      </c>
    </row>
    <row r="89" spans="1:10" ht="12" customHeight="1" x14ac:dyDescent="0.25">
      <c r="A89" s="113" t="s">
        <v>317</v>
      </c>
      <c r="B89" s="114" t="s">
        <v>318</v>
      </c>
      <c r="C89" s="115">
        <v>0</v>
      </c>
      <c r="D89" s="116">
        <v>0</v>
      </c>
      <c r="E89" s="117">
        <v>0</v>
      </c>
      <c r="F89" s="118">
        <v>0</v>
      </c>
    </row>
    <row r="90" spans="1:10" ht="12" customHeight="1" x14ac:dyDescent="0.25">
      <c r="A90" s="113" t="s">
        <v>319</v>
      </c>
      <c r="B90" s="114" t="s">
        <v>320</v>
      </c>
      <c r="C90" s="115">
        <v>0</v>
      </c>
      <c r="D90" s="116">
        <v>0</v>
      </c>
      <c r="E90" s="117">
        <v>0</v>
      </c>
      <c r="F90" s="118">
        <v>0</v>
      </c>
    </row>
    <row r="91" spans="1:10" ht="21.95" customHeight="1" x14ac:dyDescent="0.25">
      <c r="A91" s="113" t="s">
        <v>321</v>
      </c>
      <c r="B91" s="114" t="s">
        <v>101</v>
      </c>
      <c r="C91" s="119">
        <v>1098</v>
      </c>
      <c r="D91" s="86">
        <v>19580</v>
      </c>
      <c r="E91" s="120">
        <v>2060</v>
      </c>
      <c r="F91" s="87">
        <v>16618</v>
      </c>
    </row>
    <row r="92" spans="1:10" ht="12.75" customHeight="1" x14ac:dyDescent="0.25">
      <c r="A92" s="121" t="s">
        <v>322</v>
      </c>
      <c r="B92" s="122" t="s">
        <v>103</v>
      </c>
      <c r="C92" s="101">
        <v>64598</v>
      </c>
      <c r="D92" s="75">
        <v>521513</v>
      </c>
      <c r="E92" s="75">
        <f>E94+E95+E96+E97+E98+E99</f>
        <v>57654</v>
      </c>
      <c r="F92" s="75">
        <f>F94+F95+F96+F97+F98+F99</f>
        <v>502791</v>
      </c>
    </row>
    <row r="93" spans="1:10" ht="12.75" customHeight="1" x14ac:dyDescent="0.25">
      <c r="A93" s="17" t="s">
        <v>13</v>
      </c>
      <c r="B93" s="114" t="s">
        <v>10</v>
      </c>
      <c r="C93" s="123" t="s">
        <v>10</v>
      </c>
      <c r="D93" s="124" t="s">
        <v>10</v>
      </c>
      <c r="E93" s="123" t="s">
        <v>10</v>
      </c>
      <c r="F93" s="125" t="s">
        <v>10</v>
      </c>
    </row>
    <row r="94" spans="1:10" ht="12.75" customHeight="1" x14ac:dyDescent="0.25">
      <c r="A94" s="113" t="s">
        <v>323</v>
      </c>
      <c r="B94" s="114" t="s">
        <v>324</v>
      </c>
      <c r="C94" s="117">
        <v>25782</v>
      </c>
      <c r="D94" s="116">
        <v>266525</v>
      </c>
      <c r="E94" s="117">
        <v>25748</v>
      </c>
      <c r="F94" s="118">
        <v>251470</v>
      </c>
      <c r="H94" s="126"/>
      <c r="I94" s="50"/>
    </row>
    <row r="95" spans="1:10" ht="12.75" customHeight="1" x14ac:dyDescent="0.25">
      <c r="A95" s="113" t="s">
        <v>325</v>
      </c>
      <c r="B95" s="114" t="s">
        <v>326</v>
      </c>
      <c r="C95" s="117">
        <v>1354</v>
      </c>
      <c r="D95" s="116">
        <v>7746</v>
      </c>
      <c r="E95" s="117">
        <v>1130</v>
      </c>
      <c r="F95" s="118">
        <v>10247</v>
      </c>
      <c r="H95" s="126"/>
      <c r="I95" s="50"/>
      <c r="J95" s="50"/>
    </row>
    <row r="96" spans="1:10" ht="12.75" customHeight="1" x14ac:dyDescent="0.25">
      <c r="A96" s="113" t="s">
        <v>327</v>
      </c>
      <c r="B96" s="114" t="s">
        <v>328</v>
      </c>
      <c r="C96" s="117">
        <v>26749</v>
      </c>
      <c r="D96" s="116">
        <v>134075</v>
      </c>
      <c r="E96" s="117">
        <v>20193</v>
      </c>
      <c r="F96" s="118">
        <v>186862</v>
      </c>
      <c r="H96" s="126"/>
      <c r="I96" s="50"/>
    </row>
    <row r="97" spans="1:10" ht="12.75" customHeight="1" x14ac:dyDescent="0.25">
      <c r="A97" s="113" t="s">
        <v>329</v>
      </c>
      <c r="B97" s="114" t="s">
        <v>330</v>
      </c>
      <c r="C97" s="117">
        <v>1337</v>
      </c>
      <c r="D97" s="116">
        <v>64906</v>
      </c>
      <c r="E97" s="117">
        <v>1376</v>
      </c>
      <c r="F97" s="118">
        <v>13891</v>
      </c>
      <c r="H97" s="126"/>
      <c r="I97" s="50"/>
      <c r="J97" s="50"/>
    </row>
    <row r="98" spans="1:10" ht="21.95" customHeight="1" x14ac:dyDescent="0.25">
      <c r="A98" s="113" t="s">
        <v>331</v>
      </c>
      <c r="B98" s="114" t="s">
        <v>332</v>
      </c>
      <c r="C98" s="117">
        <v>9376</v>
      </c>
      <c r="D98" s="116">
        <v>48261</v>
      </c>
      <c r="E98" s="117">
        <v>9207</v>
      </c>
      <c r="F98" s="118">
        <v>40321</v>
      </c>
      <c r="H98" s="126"/>
      <c r="I98" s="50"/>
    </row>
    <row r="99" spans="1:10" ht="12" customHeight="1" x14ac:dyDescent="0.25">
      <c r="A99" s="113" t="s">
        <v>333</v>
      </c>
      <c r="B99" s="114" t="s">
        <v>334</v>
      </c>
      <c r="C99" s="117">
        <v>0</v>
      </c>
      <c r="D99" s="116">
        <v>0</v>
      </c>
      <c r="E99" s="117">
        <v>0</v>
      </c>
      <c r="F99" s="118">
        <v>0</v>
      </c>
    </row>
    <row r="100" spans="1:10" ht="16.5" customHeight="1" x14ac:dyDescent="0.25">
      <c r="A100" s="121" t="s">
        <v>335</v>
      </c>
      <c r="B100" s="127" t="s">
        <v>105</v>
      </c>
      <c r="C100" s="120">
        <v>0</v>
      </c>
      <c r="D100" s="86">
        <v>2547</v>
      </c>
      <c r="E100" s="120">
        <v>0</v>
      </c>
      <c r="F100" s="87">
        <v>6</v>
      </c>
    </row>
    <row r="101" spans="1:10" ht="16.5" customHeight="1" x14ac:dyDescent="0.25">
      <c r="A101" s="128" t="s">
        <v>336</v>
      </c>
      <c r="B101" s="129" t="s">
        <v>107</v>
      </c>
      <c r="C101" s="130">
        <v>162618</v>
      </c>
      <c r="D101" s="130">
        <v>1464097</v>
      </c>
      <c r="E101" s="130">
        <f>E57+E63+E71+E78+E79+E80+E81+E82+E83+E84+E85+E91+E92+E100</f>
        <v>161061</v>
      </c>
      <c r="F101" s="130">
        <f>F57+F63+F71+F78+F79+F80+F81+F82+F83+F84+F85+F91+F92+F100</f>
        <v>1243611</v>
      </c>
    </row>
    <row r="102" spans="1:10" ht="21.95" customHeight="1" x14ac:dyDescent="0.25">
      <c r="A102" s="128" t="s">
        <v>337</v>
      </c>
      <c r="B102" s="129" t="s">
        <v>109</v>
      </c>
      <c r="C102" s="130">
        <v>-23743</v>
      </c>
      <c r="D102" s="130">
        <v>-69522</v>
      </c>
      <c r="E102" s="130">
        <f>E56-E101</f>
        <v>-75282</v>
      </c>
      <c r="F102" s="130">
        <f>F56-F101</f>
        <v>-2088</v>
      </c>
    </row>
    <row r="103" spans="1:10" ht="11.25" customHeight="1" x14ac:dyDescent="0.25">
      <c r="A103" s="131" t="s">
        <v>338</v>
      </c>
      <c r="B103" s="132" t="s">
        <v>111</v>
      </c>
      <c r="C103" s="75">
        <v>50</v>
      </c>
      <c r="D103" s="75">
        <v>-168</v>
      </c>
      <c r="E103" s="75">
        <v>124</v>
      </c>
      <c r="F103" s="75">
        <v>188</v>
      </c>
    </row>
    <row r="104" spans="1:10" ht="21.95" customHeight="1" x14ac:dyDescent="0.25">
      <c r="A104" s="128" t="s">
        <v>339</v>
      </c>
      <c r="B104" s="129" t="s">
        <v>134</v>
      </c>
      <c r="C104" s="130">
        <v>-23793</v>
      </c>
      <c r="D104" s="130">
        <v>-69354</v>
      </c>
      <c r="E104" s="130">
        <f>E102-E103</f>
        <v>-75406</v>
      </c>
      <c r="F104" s="130">
        <f>F102-F103</f>
        <v>-2276</v>
      </c>
    </row>
    <row r="105" spans="1:10" ht="12" customHeight="1" x14ac:dyDescent="0.25">
      <c r="A105" s="131" t="s">
        <v>340</v>
      </c>
      <c r="B105" s="132" t="s">
        <v>144</v>
      </c>
      <c r="C105" s="75">
        <v>0</v>
      </c>
      <c r="D105" s="75">
        <v>0</v>
      </c>
      <c r="E105" s="75">
        <v>0</v>
      </c>
      <c r="F105" s="75">
        <v>0</v>
      </c>
    </row>
    <row r="106" spans="1:10" ht="12" customHeight="1" x14ac:dyDescent="0.25">
      <c r="A106" s="128" t="s">
        <v>341</v>
      </c>
      <c r="B106" s="129" t="s">
        <v>146</v>
      </c>
      <c r="C106" s="130">
        <v>-23793</v>
      </c>
      <c r="D106" s="130">
        <v>-69354</v>
      </c>
      <c r="E106" s="130">
        <f>E104-E105</f>
        <v>-75406</v>
      </c>
      <c r="F106" s="130">
        <f>F104-F105</f>
        <v>-2276</v>
      </c>
    </row>
    <row r="107" spans="1:10" ht="6" customHeight="1" x14ac:dyDescent="0.25"/>
    <row r="108" spans="1:10" ht="14.45" customHeight="1" x14ac:dyDescent="0.25">
      <c r="A108" s="51" t="s">
        <v>342</v>
      </c>
    </row>
    <row r="109" spans="1:10" ht="9.1999999999999993" customHeight="1" x14ac:dyDescent="0.25"/>
    <row r="110" spans="1:10" ht="10.5" customHeight="1" x14ac:dyDescent="0.25">
      <c r="A110" s="133"/>
      <c r="B110" s="57"/>
      <c r="C110" s="57"/>
      <c r="D110" s="57"/>
      <c r="E110" s="57"/>
      <c r="F110" s="53"/>
    </row>
    <row r="111" spans="1:10" ht="9" customHeight="1" x14ac:dyDescent="0.25"/>
    <row r="112" spans="1:10" ht="14.25" customHeight="1" x14ac:dyDescent="0.25">
      <c r="A112" s="54" t="s">
        <v>343</v>
      </c>
      <c r="B112" s="134"/>
      <c r="C112" s="133" t="s">
        <v>190</v>
      </c>
      <c r="D112" s="57"/>
      <c r="E112" s="53"/>
    </row>
    <row r="113" spans="1:4" ht="6.75" customHeight="1" x14ac:dyDescent="0.25"/>
    <row r="114" spans="1:4" ht="14.45" customHeight="1" x14ac:dyDescent="0.25">
      <c r="A114" s="54" t="s">
        <v>191</v>
      </c>
      <c r="B114" s="134"/>
      <c r="C114" s="133" t="s">
        <v>344</v>
      </c>
      <c r="D114" s="53"/>
    </row>
    <row r="115" spans="1:4" ht="10.7" customHeight="1" x14ac:dyDescent="0.25"/>
    <row r="116" spans="1:4" ht="14.45" customHeight="1" x14ac:dyDescent="0.25">
      <c r="A116" s="54" t="s">
        <v>193</v>
      </c>
      <c r="B116" s="55"/>
      <c r="C116" s="54" t="s">
        <v>345</v>
      </c>
      <c r="D116" s="55"/>
    </row>
    <row r="117" spans="1:4" ht="11.45" customHeight="1" x14ac:dyDescent="0.25"/>
    <row r="118" spans="1:4" ht="14.45" customHeight="1" x14ac:dyDescent="0.25">
      <c r="A118" s="54" t="s">
        <v>195</v>
      </c>
      <c r="B118" s="134"/>
      <c r="C118" s="133" t="s">
        <v>196</v>
      </c>
      <c r="D118" s="53"/>
    </row>
    <row r="119" spans="1:4" ht="12.95" customHeight="1" x14ac:dyDescent="0.25"/>
    <row r="120" spans="1:4" ht="14.45" customHeight="1" x14ac:dyDescent="0.25">
      <c r="A120" s="54" t="s">
        <v>197</v>
      </c>
      <c r="B120" s="55"/>
      <c r="C120" s="54" t="s">
        <v>198</v>
      </c>
      <c r="D120" s="55"/>
    </row>
    <row r="121" spans="1:4" ht="12.95" customHeight="1" x14ac:dyDescent="0.25"/>
    <row r="122" spans="1:4" ht="14.45" customHeight="1" x14ac:dyDescent="0.25">
      <c r="A122" s="54" t="s">
        <v>199</v>
      </c>
      <c r="B122" s="55"/>
      <c r="C122" s="54" t="s">
        <v>198</v>
      </c>
      <c r="D122" s="55"/>
    </row>
    <row r="123" spans="1:4" ht="13.7" customHeight="1" x14ac:dyDescent="0.25"/>
    <row r="124" spans="1:4" ht="14.45" customHeight="1" x14ac:dyDescent="0.25">
      <c r="A124" s="54" t="s">
        <v>200</v>
      </c>
      <c r="B124" s="55"/>
      <c r="C124" s="54" t="s">
        <v>201</v>
      </c>
      <c r="D124" s="55"/>
    </row>
    <row r="125" spans="1:4" ht="12.95" customHeight="1" x14ac:dyDescent="0.25"/>
    <row r="126" spans="1:4" ht="13.5" customHeight="1" x14ac:dyDescent="0.25">
      <c r="A126" s="54" t="s">
        <v>202</v>
      </c>
      <c r="B126" s="55"/>
      <c r="C126" s="54" t="s">
        <v>204</v>
      </c>
      <c r="D126" s="54"/>
    </row>
    <row r="127" spans="1:4" ht="18.2" customHeight="1" x14ac:dyDescent="0.25"/>
  </sheetData>
  <mergeCells count="20">
    <mergeCell ref="A126:B126"/>
    <mergeCell ref="C126:D126"/>
    <mergeCell ref="A120:B120"/>
    <mergeCell ref="C120:D120"/>
    <mergeCell ref="A122:B122"/>
    <mergeCell ref="C122:D122"/>
    <mergeCell ref="A124:B124"/>
    <mergeCell ref="C124:D124"/>
    <mergeCell ref="A114:B114"/>
    <mergeCell ref="C114:D114"/>
    <mergeCell ref="A116:B116"/>
    <mergeCell ref="C116:D116"/>
    <mergeCell ref="A118:B118"/>
    <mergeCell ref="C118:D118"/>
    <mergeCell ref="A1:F1"/>
    <mergeCell ref="A3:F3"/>
    <mergeCell ref="A4:F4"/>
    <mergeCell ref="A110:F110"/>
    <mergeCell ref="A112:B112"/>
    <mergeCell ref="C112:E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Tsikunova</dc:creator>
  <cp:lastModifiedBy>Irina Davletshina</cp:lastModifiedBy>
  <cp:lastPrinted>2020-06-05T06:40:35Z</cp:lastPrinted>
  <dcterms:created xsi:type="dcterms:W3CDTF">2020-02-07T11:02:32Z</dcterms:created>
  <dcterms:modified xsi:type="dcterms:W3CDTF">2020-10-14T10:30:21Z</dcterms:modified>
</cp:coreProperties>
</file>