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есленко\Desktop\"/>
    </mc:Choice>
  </mc:AlternateContent>
  <bookViews>
    <workbookView xWindow="0" yWindow="0" windowWidth="23040" windowHeight="10488"/>
  </bookViews>
  <sheets>
    <sheet name="ББ" sheetId="1" r:id="rId1"/>
    <sheet name="ОПиУ" sheetId="2" r:id="rId2"/>
    <sheet name="ДДС" sheetId="3" r:id="rId3"/>
    <sheet name="ОИК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1" l="1"/>
  <c r="A13" i="2" l="1"/>
</calcChain>
</file>

<file path=xl/sharedStrings.xml><?xml version="1.0" encoding="utf-8"?>
<sst xmlns="http://schemas.openxmlformats.org/spreadsheetml/2006/main" count="217" uniqueCount="167">
  <si>
    <t>АО «ЭКОТОН+»</t>
  </si>
  <si>
    <t>(в тысячах казахстанских тенге)</t>
  </si>
  <si>
    <t>АКТИВЫ</t>
  </si>
  <si>
    <t>Примечание</t>
  </si>
  <si>
    <t>31 декабря 2023 года</t>
  </si>
  <si>
    <t>Долгосрочные активы</t>
  </si>
  <si>
    <t>Инвестиционная недвижимость</t>
  </si>
  <si>
    <t>Основные средства</t>
  </si>
  <si>
    <t>Нематериальные активы</t>
  </si>
  <si>
    <t>Гудвилл</t>
  </si>
  <si>
    <t>Долгосрочная дебиторская задолженность</t>
  </si>
  <si>
    <t>Предоставленные долгосрочные займы</t>
  </si>
  <si>
    <t>Прочие долгосрочные финансовые активы</t>
  </si>
  <si>
    <t>Прочие долгосрочные нефинансовые активы</t>
  </si>
  <si>
    <t>Итого долгосрочных активов</t>
  </si>
  <si>
    <t>Краткосрочные активы</t>
  </si>
  <si>
    <t>Запасы</t>
  </si>
  <si>
    <t xml:space="preserve">Активы в отношении права на возврат товаров и скидки  </t>
  </si>
  <si>
    <t>Краткосрочная дебиторская задолженность</t>
  </si>
  <si>
    <t>Текущие подоходный налог</t>
  </si>
  <si>
    <t>Предоставленные займы</t>
  </si>
  <si>
    <t>Прочие краткосрочные активы</t>
  </si>
  <si>
    <t>Вклады размещенные</t>
  </si>
  <si>
    <t>Денежные средства</t>
  </si>
  <si>
    <t>Итого краткосрочных активов</t>
  </si>
  <si>
    <t>Итого активы</t>
  </si>
  <si>
    <t>КАПИТАЛ И ОБЯЗАТЕЛЬСТВА</t>
  </si>
  <si>
    <t>Капитал</t>
  </si>
  <si>
    <t>Акционерный капитал</t>
  </si>
  <si>
    <t>Доля меньшинства</t>
  </si>
  <si>
    <t>Эмиссионный убыток</t>
  </si>
  <si>
    <t>Резерв по пересчету иностранной валюты</t>
  </si>
  <si>
    <t>Резерв переоценки основных средств</t>
  </si>
  <si>
    <t>Нераспределенная прибыль</t>
  </si>
  <si>
    <t>Итого капитал</t>
  </si>
  <si>
    <t>Долгосрочные обязательства</t>
  </si>
  <si>
    <t>Займы</t>
  </si>
  <si>
    <t>Прочие долгосрочные обязательства</t>
  </si>
  <si>
    <t>Отложенные налоговые обязательства</t>
  </si>
  <si>
    <t>Долгосрочные обязательства по аренде</t>
  </si>
  <si>
    <t>Долгосрочные обязательства по лизингу</t>
  </si>
  <si>
    <t>Итого долгосрочных обязательств</t>
  </si>
  <si>
    <t>Краткосрочные обязательства</t>
  </si>
  <si>
    <t>Краткосрочные обязательства по лизингу</t>
  </si>
  <si>
    <t>Краткосрочные обязательства по аренде</t>
  </si>
  <si>
    <t>Кредиторская задолженность</t>
  </si>
  <si>
    <t>Обязательства в отношении возврата средств</t>
  </si>
  <si>
    <t>Краткосрочные оценочные обязательства</t>
  </si>
  <si>
    <t>Прочие краткосрочные обязательства</t>
  </si>
  <si>
    <t>Итого краткосрочных обязательств</t>
  </si>
  <si>
    <t xml:space="preserve">Итого обязательства </t>
  </si>
  <si>
    <t>Итого обязательства и капитал</t>
  </si>
  <si>
    <t xml:space="preserve">    </t>
  </si>
  <si>
    <t>КОНСОЛИДИРОВАННЫЙ ОТЧЕТ О ПРИБЫЛИ ИЛИ УБЫТКЕ И ПРОЧЕМ СОВОКУПНОМ ДОХОДЕ</t>
  </si>
  <si>
    <t>Доход от реализации продукции</t>
  </si>
  <si>
    <t>Себестоимость реализованной продукции</t>
  </si>
  <si>
    <t>Валовая прибыль</t>
  </si>
  <si>
    <t>Прочие доходы</t>
  </si>
  <si>
    <t>Расходы по реализации продукции и оказанию услуг</t>
  </si>
  <si>
    <t>Административные расходы</t>
  </si>
  <si>
    <t>Прочие расходы</t>
  </si>
  <si>
    <t>Операционная прибыль</t>
  </si>
  <si>
    <t xml:space="preserve">Финансовые доходы </t>
  </si>
  <si>
    <t>Финансовые расходы</t>
  </si>
  <si>
    <t>Прибыль до налогообложения</t>
  </si>
  <si>
    <t>Расходы по корпоративному подоходному налогу</t>
  </si>
  <si>
    <t>Чистая прибыль за год</t>
  </si>
  <si>
    <t>Относящаяся к:</t>
  </si>
  <si>
    <t>Акционерам АО «Экотон+»</t>
  </si>
  <si>
    <t>Неконтролирующую долю участия</t>
  </si>
  <si>
    <t>Прочий совокупный доход</t>
  </si>
  <si>
    <t>Прочий совокупный доход, подлежащий реклассификации, в состав прибыли или убытка в последующих периодах (за вычетом отложенного подоходного налога)</t>
  </si>
  <si>
    <t>Курсовые разницы при пересчете отчетности зарубежных организаций</t>
  </si>
  <si>
    <t>Прочий совокупный доход, не подлежащий реклассификации, в состав прибыли или убытка в последующих периодах (за вычетом отложенного подоходного налога)</t>
  </si>
  <si>
    <t>Переоценка основных средств, нетто</t>
  </si>
  <si>
    <t>Чистый прочий совокупный доход за год (за вычетом отложенного подоходного налога)</t>
  </si>
  <si>
    <t>Итого совокупный доход за год</t>
  </si>
  <si>
    <t>Акционеров материнской компании</t>
  </si>
  <si>
    <t>Неконтролирующие доли участия</t>
  </si>
  <si>
    <t xml:space="preserve">ПРИБЫЛЬ НА ПРОСТУЮ АКЦИЮ в расчете базовой и разводненной, в тенге </t>
  </si>
  <si>
    <t>Резерв накопленных курсовых разниц</t>
  </si>
  <si>
    <t>Нераспределен-ная прибыль</t>
  </si>
  <si>
    <t>Неконтро-лирующая доля</t>
  </si>
  <si>
    <t>Всего капитал</t>
  </si>
  <si>
    <t>На 31 декабря 2023 года</t>
  </si>
  <si>
    <t>Дивиденды</t>
  </si>
  <si>
    <t>Перенос на нераспределенную прибыль</t>
  </si>
  <si>
    <t>Прочие операции с Акционером</t>
  </si>
  <si>
    <t>На 31 марта 2024 года</t>
  </si>
  <si>
    <t>-</t>
  </si>
  <si>
    <t>На 31 декабря 2022 года</t>
  </si>
  <si>
    <t>Прибыль за 1 квартал 2024 года</t>
  </si>
  <si>
    <t>Прибыль за 1 квартал 2023 года</t>
  </si>
  <si>
    <t>На 31 марта 2023 года</t>
  </si>
  <si>
    <t>I. Движение денежных средств от операционной деятельности</t>
  </si>
  <si>
    <t>1. Поступление денежных средств, всего</t>
  </si>
  <si>
    <t>реализация товаров</t>
  </si>
  <si>
    <t>авансы полученные</t>
  </si>
  <si>
    <t>вознаграждение</t>
  </si>
  <si>
    <t>субсидии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</si>
  <si>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</si>
  <si>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</si>
  <si>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</si>
  <si>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</si>
  <si>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</si>
  <si>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корпоративный подоходный налог</t>
  </si>
  <si>
    <t>другие платежи в бюджет и социальные платежи</t>
  </si>
  <si>
    <t>прочие выплаты</t>
  </si>
  <si>
    <t xml:space="preserve">3. Чистая сумма денежных средств от операционной деятельности </t>
  </si>
  <si>
    <t>II. Движение денежных средств от инвестиционной деятельности</t>
  </si>
  <si>
    <t>реализация основных средств</t>
  </si>
  <si>
    <t>возврат депозита</t>
  </si>
  <si>
    <t>возврат займов, выданных работниками</t>
  </si>
  <si>
    <t>возврат временной финансовой помощи</t>
  </si>
  <si>
    <t>получение займа</t>
  </si>
  <si>
    <t>выдача займов работникам</t>
  </si>
  <si>
    <t>пополнение депозита недропользователя</t>
  </si>
  <si>
    <t xml:space="preserve">3. Чистая сумма денежных средств от инвестиционной деятельности </t>
  </si>
  <si>
    <t>III. Движение денежных средств от финансовой деятельности</t>
  </si>
  <si>
    <t>вклад в уставный капитал</t>
  </si>
  <si>
    <t>выплата дивидендов</t>
  </si>
  <si>
    <t>3. Чистая сумма денежных средств от финансовой деятельности</t>
  </si>
  <si>
    <t>Курсовые разницы возникающие в результате пересчета в презентационную валюту</t>
  </si>
  <si>
    <t>Влияние обменных курсов валют к тенге</t>
  </si>
  <si>
    <t>Итого: Увеличение +/- уменьшение денежных средств</t>
  </si>
  <si>
    <t xml:space="preserve">Денежные средства на начало отчетного периода </t>
  </si>
  <si>
    <t xml:space="preserve">Денежные средства на конец отчетного периода </t>
  </si>
  <si>
    <r>
      <t>КО</t>
    </r>
    <r>
      <rPr>
        <b/>
        <sz val="10"/>
        <color theme="1"/>
        <rFont val="Times New Roman"/>
        <family val="1"/>
        <charset val="204"/>
      </rPr>
      <t xml:space="preserve">НСОЛИДИРОВАННЫЙ ОТЧЕТ О ДВИЖЕНИИ ДЕНЕЖНЫХ СРЕДСТВ </t>
    </r>
  </si>
  <si>
    <t>31 марта 2024 года</t>
  </si>
  <si>
    <t>КОНСОЛИДИРОВАННЫЙ ОТЧЕТ О ФИНАНСОВОМ ПОЛОЖЕНИИ ПО СОСТОЯНИЮ НА 31 марта 2024 ГОДА</t>
  </si>
  <si>
    <t>Отложенные налоговые активы</t>
  </si>
  <si>
    <t>Прочие краткосрочные финансовые обязательства</t>
  </si>
  <si>
    <t>Текущий подоходный налог к уплате</t>
  </si>
  <si>
    <t>Обязательства по налогам</t>
  </si>
  <si>
    <t>Активы в форме права пользования</t>
  </si>
  <si>
    <t>Руководитель                                                 Кукелис К.</t>
  </si>
  <si>
    <t>___________</t>
  </si>
  <si>
    <t>Главный бухгалтер                                      Тесленко И.Б.</t>
  </si>
  <si>
    <t>__________</t>
  </si>
  <si>
    <t>1 квартал 2024 года</t>
  </si>
  <si>
    <t>1 квартал 2023 года</t>
  </si>
  <si>
    <t xml:space="preserve">выплата вознаграждения </t>
  </si>
  <si>
    <t>прочие выбытия</t>
  </si>
  <si>
    <t xml:space="preserve">погашение займов </t>
  </si>
  <si>
    <t>приобретение доли у дочерней организации</t>
  </si>
  <si>
    <t xml:space="preserve">пополнение уставного капитала дочерней организации </t>
  </si>
  <si>
    <t xml:space="preserve">открытие (пополнение) депозита </t>
  </si>
  <si>
    <t>Прочие выплаты</t>
  </si>
  <si>
    <t>19</t>
  </si>
  <si>
    <t>20</t>
  </si>
  <si>
    <t>6</t>
  </si>
  <si>
    <t>ЗА 1 квартал 2024 ГОДА</t>
  </si>
  <si>
    <t xml:space="preserve">ЗА 1 квартал 2024 ГОДА </t>
  </si>
  <si>
    <t>КОНСОЛИДИРОВАННЫЙ ОТЧЕТ ОБ ИЗМЕНЕНИЯХ В КАПИТАЛЕ ЗА 1 квартал 2024 года</t>
  </si>
  <si>
    <t>22</t>
  </si>
  <si>
    <t>Балансовая стоимость 1 простой акции (тенге)</t>
  </si>
  <si>
    <t>приобретение основных средств и нематериальных активов (Примечание 5)</t>
  </si>
  <si>
    <t>приобретение прочих долгосрочных активов</t>
  </si>
  <si>
    <t>получение временной финансовой помощи</t>
  </si>
  <si>
    <t xml:space="preserve">погашение займов связанной стороне </t>
  </si>
  <si>
    <t>выплата вознаграждения по займам (Примечание 21)</t>
  </si>
  <si>
    <t>предоставления займов (Примечание 10)</t>
  </si>
  <si>
    <t>получение банковских займов (Примечание 19,21)</t>
  </si>
  <si>
    <t xml:space="preserve"> погашение обязательств по аренде (Примечание 6,21)</t>
  </si>
  <si>
    <t>выплата текущей задолженности по финансовому лизингу (Примечание 20,21)</t>
  </si>
  <si>
    <t>погашение банковских займов (Примечание 19,21)</t>
  </si>
  <si>
    <t>погашение займов, полученных от физ. лиц (Примечание 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</si>
</sst>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\ _₽_-;\-* #,##0.00\ _₽_-;_-* &quot;-&quot;??\ _₽_-;_-@_-"/>
    <numFmt numFmtId="164" formatCode="_-* #,##0.00_-;\-* #,##0.00_-;_-* &quot;-&quot;??_-;_-@_-"/>
    <numFmt numFmtId="165" formatCode="_(* #,##0_);_(* \(#,##0\);_(* &quot;-&quot;??_);_(@_)"/>
    <numFmt numFmtId="166" formatCode="_(* #,##0_);_(* \(#,##0\);_(* &quot;-&quot;_);_(@_)"/>
    <numFmt numFmtId="167" formatCode="_-* #,##0.00_р_._-;\-* #,##0.00_р_._-;_-* &quot;-&quot;??_р_._-;_-@_-"/>
    <numFmt numFmtId="168" formatCode="_-* #,##0_р_._-;\-* #,##0_р_._-;_-* &quot;-&quot;??_р_._-;_-@_-"/>
    <numFmt numFmtId="169" formatCode="\ _(* #,##0_);_(* \(#,##0\);_(* &quot;-&quot;_);_(@_)"/>
    <numFmt numFmtId="170" formatCode="_ * #,##0.00_ ;_ * \-#,##0.00_ ;_ * &quot;-&quot;??_ ;_ @_ "/>
    <numFmt numFmtId="171" formatCode="_ * #,##0_ ;_ * \-#,##0_ ;_ * &quot;-&quot;_ ;_ @_ 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Helv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167" fontId="1" fillId="0" borderId="0" applyFont="0" applyFill="0" applyBorder="0" applyAlignment="0" applyProtection="0"/>
    <xf numFmtId="0" fontId="13" fillId="0" borderId="0"/>
    <xf numFmtId="0" fontId="13" fillId="0" borderId="0"/>
    <xf numFmtId="0" fontId="14" fillId="0" borderId="0">
      <alignment horizontal="left"/>
    </xf>
    <xf numFmtId="0" fontId="16" fillId="0" borderId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3" fillId="0" borderId="0"/>
    <xf numFmtId="0" fontId="15" fillId="0" borderId="0"/>
    <xf numFmtId="0" fontId="12" fillId="0" borderId="0"/>
    <xf numFmtId="43" fontId="18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Alignment="1">
      <alignment horizontal="justify" vertical="center"/>
    </xf>
    <xf numFmtId="165" fontId="2" fillId="0" borderId="0" xfId="0" applyNumberFormat="1" applyFont="1" applyAlignment="1">
      <alignment horizontal="justify" vertical="center"/>
    </xf>
    <xf numFmtId="165" fontId="0" fillId="0" borderId="0" xfId="0" applyNumberFormat="1"/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165" fontId="7" fillId="0" borderId="0" xfId="0" applyNumberFormat="1" applyFont="1" applyAlignment="1">
      <alignment vertical="top" wrapText="1"/>
    </xf>
    <xf numFmtId="165" fontId="8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165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horizontal="right" vertical="center" wrapText="1"/>
    </xf>
    <xf numFmtId="166" fontId="9" fillId="0" borderId="0" xfId="0" applyNumberFormat="1" applyFont="1" applyAlignment="1">
      <alignment vertical="top" wrapText="1"/>
    </xf>
    <xf numFmtId="0" fontId="5" fillId="0" borderId="1" xfId="0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165" fontId="6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right" vertical="center" wrapText="1"/>
    </xf>
    <xf numFmtId="165" fontId="7" fillId="0" borderId="0" xfId="0" applyNumberFormat="1" applyFont="1" applyAlignment="1">
      <alignment vertical="center" wrapText="1"/>
    </xf>
    <xf numFmtId="165" fontId="7" fillId="0" borderId="1" xfId="0" applyNumberFormat="1" applyFont="1" applyBorder="1" applyAlignment="1">
      <alignment vertical="center" wrapText="1"/>
    </xf>
    <xf numFmtId="168" fontId="5" fillId="0" borderId="1" xfId="1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3" fontId="9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center" wrapText="1"/>
    </xf>
    <xf numFmtId="0" fontId="5" fillId="0" borderId="2" xfId="0" applyFont="1" applyBorder="1"/>
    <xf numFmtId="165" fontId="7" fillId="0" borderId="2" xfId="0" applyNumberFormat="1" applyFont="1" applyBorder="1" applyAlignment="1">
      <alignment vertical="center" wrapText="1"/>
    </xf>
    <xf numFmtId="165" fontId="6" fillId="0" borderId="2" xfId="0" applyNumberFormat="1" applyFont="1" applyBorder="1" applyAlignment="1">
      <alignment horizontal="right" vertical="center" wrapText="1"/>
    </xf>
    <xf numFmtId="165" fontId="6" fillId="0" borderId="2" xfId="0" applyNumberFormat="1" applyFont="1" applyBorder="1" applyAlignment="1">
      <alignment vertical="center" wrapText="1"/>
    </xf>
    <xf numFmtId="165" fontId="0" fillId="0" borderId="0" xfId="0" applyNumberFormat="1" applyAlignment="1"/>
    <xf numFmtId="165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3" fontId="9" fillId="0" borderId="1" xfId="0" applyNumberFormat="1" applyFont="1" applyBorder="1" applyAlignment="1">
      <alignment horizontal="right" vertical="center"/>
    </xf>
    <xf numFmtId="165" fontId="6" fillId="0" borderId="2" xfId="0" applyNumberFormat="1" applyFont="1" applyBorder="1" applyAlignment="1">
      <alignment horizontal="right" vertical="center"/>
    </xf>
    <xf numFmtId="165" fontId="9" fillId="0" borderId="0" xfId="0" applyNumberFormat="1" applyFont="1" applyFill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165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 wrapText="1"/>
    </xf>
    <xf numFmtId="165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165" fontId="7" fillId="0" borderId="3" xfId="0" applyNumberFormat="1" applyFont="1" applyBorder="1" applyAlignment="1">
      <alignment vertical="center" wrapText="1"/>
    </xf>
    <xf numFmtId="165" fontId="7" fillId="0" borderId="3" xfId="0" applyNumberFormat="1" applyFont="1" applyBorder="1" applyAlignment="1">
      <alignment horizontal="right" vertical="center"/>
    </xf>
    <xf numFmtId="165" fontId="7" fillId="0" borderId="3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vertical="center" wrapText="1"/>
    </xf>
    <xf numFmtId="165" fontId="7" fillId="0" borderId="4" xfId="0" applyNumberFormat="1" applyFont="1" applyBorder="1" applyAlignment="1">
      <alignment vertical="center" wrapText="1"/>
    </xf>
    <xf numFmtId="165" fontId="6" fillId="0" borderId="4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165" fontId="2" fillId="0" borderId="2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5" fontId="0" fillId="0" borderId="1" xfId="0" applyNumberFormat="1" applyBorder="1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165" fontId="0" fillId="0" borderId="0" xfId="0" applyNumberFormat="1" applyBorder="1" applyAlignment="1"/>
    <xf numFmtId="169" fontId="6" fillId="0" borderId="0" xfId="2" applyNumberFormat="1" applyFont="1" applyFill="1" applyAlignment="1">
      <alignment vertical="center"/>
    </xf>
    <xf numFmtId="169" fontId="7" fillId="0" borderId="0" xfId="0" applyNumberFormat="1" applyFont="1" applyFill="1" applyAlignment="1"/>
    <xf numFmtId="0" fontId="0" fillId="0" borderId="0" xfId="0" applyAlignment="1"/>
    <xf numFmtId="169" fontId="4" fillId="0" borderId="0" xfId="2" applyNumberFormat="1" applyFont="1" applyFill="1" applyAlignment="1">
      <alignment vertical="center"/>
    </xf>
    <xf numFmtId="169" fontId="2" fillId="0" borderId="0" xfId="0" applyNumberFormat="1" applyFont="1" applyFill="1" applyAlignment="1"/>
    <xf numFmtId="169" fontId="9" fillId="0" borderId="0" xfId="2" applyNumberFormat="1" applyFont="1" applyFill="1" applyAlignment="1">
      <alignment vertical="center"/>
    </xf>
    <xf numFmtId="16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169" fontId="0" fillId="0" borderId="0" xfId="0" applyNumberFormat="1" applyAlignment="1"/>
    <xf numFmtId="0" fontId="7" fillId="0" borderId="1" xfId="0" applyFont="1" applyBorder="1" applyAlignment="1">
      <alignment vertical="center" wrapText="1"/>
    </xf>
    <xf numFmtId="49" fontId="9" fillId="0" borderId="0" xfId="0" applyNumberFormat="1" applyFont="1" applyAlignment="1">
      <alignment horizontal="right" vertical="center" wrapText="1"/>
    </xf>
    <xf numFmtId="0" fontId="19" fillId="0" borderId="0" xfId="10" applyFont="1" applyFill="1" applyAlignment="1">
      <alignment horizontal="left"/>
    </xf>
    <xf numFmtId="0" fontId="20" fillId="0" borderId="0" xfId="10" applyFont="1" applyFill="1" applyAlignment="1">
      <alignment horizontal="left"/>
    </xf>
    <xf numFmtId="0" fontId="19" fillId="0" borderId="0" xfId="10" applyFont="1" applyFill="1" applyBorder="1" applyAlignment="1">
      <alignment horizontal="left"/>
    </xf>
    <xf numFmtId="0" fontId="21" fillId="0" borderId="0" xfId="10" applyNumberFormat="1" applyFont="1" applyFill="1" applyBorder="1" applyAlignment="1">
      <alignment horizontal="centerContinuous" vertical="top"/>
    </xf>
    <xf numFmtId="0" fontId="20" fillId="0" borderId="0" xfId="10" applyNumberFormat="1" applyFont="1" applyFill="1" applyAlignment="1">
      <alignment horizontal="left"/>
    </xf>
    <xf numFmtId="0" fontId="21" fillId="0" borderId="0" xfId="10" applyNumberFormat="1" applyFont="1" applyFill="1" applyAlignment="1">
      <alignment horizontal="center" vertical="top"/>
    </xf>
    <xf numFmtId="49" fontId="20" fillId="0" borderId="0" xfId="10" applyNumberFormat="1" applyFont="1" applyFill="1" applyAlignment="1">
      <alignment horizontal="center"/>
    </xf>
    <xf numFmtId="49" fontId="21" fillId="0" borderId="0" xfId="10" applyNumberFormat="1" applyFont="1" applyFill="1" applyAlignment="1">
      <alignment horizontal="center" vertical="top"/>
    </xf>
    <xf numFmtId="169" fontId="9" fillId="0" borderId="0" xfId="2" applyNumberFormat="1" applyFont="1" applyFill="1" applyAlignment="1">
      <alignment vertical="center" wrapText="1"/>
    </xf>
    <xf numFmtId="169" fontId="7" fillId="2" borderId="0" xfId="0" applyNumberFormat="1" applyFont="1" applyFill="1" applyAlignment="1"/>
    <xf numFmtId="165" fontId="6" fillId="0" borderId="1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165" fontId="9" fillId="0" borderId="1" xfId="1" applyNumberFormat="1" applyFont="1" applyBorder="1" applyAlignment="1">
      <alignment vertical="center"/>
    </xf>
    <xf numFmtId="165" fontId="9" fillId="0" borderId="0" xfId="1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65" fontId="6" fillId="0" borderId="0" xfId="0" applyNumberFormat="1" applyFont="1" applyFill="1" applyBorder="1" applyAlignment="1">
      <alignment horizontal="right" vertical="center" wrapText="1"/>
    </xf>
    <xf numFmtId="165" fontId="6" fillId="0" borderId="0" xfId="1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165" fontId="6" fillId="0" borderId="1" xfId="1" applyNumberFormat="1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165" fontId="6" fillId="0" borderId="2" xfId="1" applyNumberFormat="1" applyFont="1" applyBorder="1" applyAlignment="1">
      <alignment vertical="center"/>
    </xf>
    <xf numFmtId="3" fontId="6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0">
    <cellStyle name="_x000d__x000a_JournalTemplate=C:\COMFO\CTALK\JOURSTD.TPL_x000d__x000a_LbStateAddress=3 3 0 251 1 89 2 311_x000d__x000a_LbStateJou" xfId="5"/>
    <cellStyle name="Comma [0] 2" xfId="14"/>
    <cellStyle name="Comma 3" xfId="13"/>
    <cellStyle name="Normal 2" xfId="16"/>
    <cellStyle name="Normal 2 2" xfId="17"/>
    <cellStyle name="Normal_CF Support" xfId="18"/>
    <cellStyle name="Обычный" xfId="0" builtinId="0"/>
    <cellStyle name="Обычный 2" xfId="6"/>
    <cellStyle name="Обычный 3" xfId="2"/>
    <cellStyle name="Обычный 3 2" xfId="10"/>
    <cellStyle name="Обычный 4" xfId="4"/>
    <cellStyle name="Процентный 2" xfId="12"/>
    <cellStyle name="Стиль 1" xfId="7"/>
    <cellStyle name="Финансовый" xfId="1" builtinId="3"/>
    <cellStyle name="Финансовый 10" xfId="9"/>
    <cellStyle name="Финансовый 17" xfId="3"/>
    <cellStyle name="Финансовый 2" xfId="11"/>
    <cellStyle name="Финансовый 3" xfId="15"/>
    <cellStyle name="Финансовый 3 2" xfId="19"/>
    <cellStyle name="Финансовый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5;&#1089;&#1086;&#1083;&#1080;&#1076;&#1072;&#1094;&#1080;&#1103;%20&#1040;&#1054;%20&#1069;&#1082;&#1086;&#1090;&#1086;&#1085;+%201%20&#1082;&#1074;%202024%20&#1075;&#1086;&#1076;&#1072;%20&#1076;&#1083;&#1103;%20&#1050;&#1072;&#1089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В 2019"/>
      <sheetName val="2022"/>
      <sheetName val="сверка НРП"/>
      <sheetName val="0410.МО"/>
      <sheetName val="КФО"/>
      <sheetName val="КОФ"/>
      <sheetName val="КОПиУ"/>
      <sheetName val="Элим ОПиУ"/>
      <sheetName val="КОДДС"/>
      <sheetName val="КОИК"/>
      <sheetName val="ДМА"/>
      <sheetName val="Элим-Э+"/>
      <sheetName val="Примечания КОФ"/>
      <sheetName val="Элим- Шарк"/>
      <sheetName val="ОС прошлых лет"/>
      <sheetName val="кор-ка % в ОС"/>
      <sheetName val="Реал трансп"/>
      <sheetName val="Сбор ОС 2023"/>
      <sheetName val="Элимин_ ЭБ"/>
      <sheetName val="нерализ. приб 2024"/>
      <sheetName val="НРП 2023"/>
      <sheetName val="кор_ОС 2021"/>
      <sheetName val="+ФНО ЭСИ"/>
      <sheetName val="+Формы ЭКорг"/>
      <sheetName val="ФНО Шарк+"/>
      <sheetName val="ОДДС"/>
      <sheetName val="+ФНО Батыс"/>
      <sheetName val="+ФНО Неохим"/>
      <sheetName val="+Формы ЭТЛ"/>
      <sheetName val="ФНО Э"/>
      <sheetName val="проверка"/>
      <sheetName val="Риски "/>
      <sheetName val="ДЗ, ОКУ"/>
      <sheetName val="+инв имущ"/>
      <sheetName val="лизинг"/>
      <sheetName val="АПП"/>
      <sheetName val="+НМА"/>
      <sheetName val="займы выдан"/>
      <sheetName val="займы получен"/>
      <sheetName val="ОНО 2023"/>
      <sheetName val="сегменты"/>
      <sheetName val="залоги"/>
      <sheetName val="связ_ст"/>
      <sheetName val="БС"/>
      <sheetName val="+сбор ОС "/>
      <sheetName val="Батыс Шарк"/>
      <sheetName val="Экотон Батыс"/>
      <sheetName val="Экотон Неохим"/>
      <sheetName val="Неохим - батыс"/>
      <sheetName val="Э+ Шарк"/>
      <sheetName val="Баланс-клиента"/>
      <sheetName val="НМА, инвест"/>
      <sheetName val="нереализ приб"/>
      <sheetName val="Элим_ЭСИ"/>
      <sheetName val="Элим_Неохим"/>
      <sheetName val="свод анализ субконта"/>
      <sheetName val="для ОПиУ"/>
      <sheetName val="для ОПиУ (2)"/>
      <sheetName val="2 мес Sharq"/>
      <sheetName val="ФО Нео 2 мес"/>
      <sheetName val="Формы"/>
      <sheetName val="для ДДС 2022"/>
      <sheetName val="для ДДС"/>
      <sheetName val="Батыс Нео"/>
      <sheetName val="&lt;&lt;&gt;&gt;"/>
      <sheetName val="ОНО ОНА"/>
      <sheetName val="Exchange Rates"/>
    </sheetNames>
    <sheetDataSet>
      <sheetData sheetId="0"/>
      <sheetData sheetId="1">
        <row r="238">
          <cell r="A238" t="str">
            <v>Гудвилл</v>
          </cell>
        </row>
      </sheetData>
      <sheetData sheetId="2"/>
      <sheetData sheetId="3"/>
      <sheetData sheetId="4"/>
      <sheetData sheetId="5">
        <row r="55">
          <cell r="A55" t="str">
            <v>Прочие финансовые обязательства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topLeftCell="A35" workbookViewId="0">
      <selection activeCell="G55" sqref="G55"/>
    </sheetView>
  </sheetViews>
  <sheetFormatPr defaultRowHeight="14.4" x14ac:dyDescent="0.3"/>
  <cols>
    <col min="1" max="1" width="44.6640625" customWidth="1"/>
    <col min="2" max="2" width="13.5546875" customWidth="1"/>
    <col min="3" max="3" width="18" customWidth="1"/>
    <col min="4" max="4" width="21.6640625" customWidth="1"/>
  </cols>
  <sheetData>
    <row r="1" spans="1:4" x14ac:dyDescent="0.3">
      <c r="A1" s="1" t="s">
        <v>0</v>
      </c>
      <c r="B1" s="2"/>
      <c r="C1" s="3"/>
      <c r="D1" s="3"/>
    </row>
    <row r="2" spans="1:4" x14ac:dyDescent="0.3">
      <c r="A2" s="4" t="s">
        <v>129</v>
      </c>
      <c r="B2" s="5"/>
      <c r="C2" s="3"/>
      <c r="D2" s="3"/>
    </row>
    <row r="3" spans="1:4" x14ac:dyDescent="0.3">
      <c r="A3" s="6" t="s">
        <v>1</v>
      </c>
      <c r="B3" s="7"/>
      <c r="C3" s="3"/>
      <c r="D3" s="3"/>
    </row>
    <row r="4" spans="1:4" ht="15" thickBot="1" x14ac:dyDescent="0.35">
      <c r="A4" s="8" t="s">
        <v>2</v>
      </c>
      <c r="B4" s="9" t="s">
        <v>3</v>
      </c>
      <c r="C4" s="10" t="s">
        <v>128</v>
      </c>
      <c r="D4" s="10" t="s">
        <v>4</v>
      </c>
    </row>
    <row r="5" spans="1:4" x14ac:dyDescent="0.3">
      <c r="A5" s="11" t="s">
        <v>5</v>
      </c>
      <c r="B5" s="12"/>
      <c r="C5" s="13"/>
      <c r="D5" s="14"/>
    </row>
    <row r="6" spans="1:4" x14ac:dyDescent="0.3">
      <c r="A6" s="15" t="s">
        <v>6</v>
      </c>
      <c r="B6" s="16">
        <v>4</v>
      </c>
      <c r="C6" s="17">
        <v>294071</v>
      </c>
      <c r="D6" s="17">
        <v>294283</v>
      </c>
    </row>
    <row r="7" spans="1:4" x14ac:dyDescent="0.3">
      <c r="A7" s="15" t="s">
        <v>7</v>
      </c>
      <c r="B7" s="16">
        <v>5</v>
      </c>
      <c r="C7" s="17">
        <v>14444478</v>
      </c>
      <c r="D7" s="17">
        <v>14873346</v>
      </c>
    </row>
    <row r="8" spans="1:4" x14ac:dyDescent="0.3">
      <c r="A8" s="15" t="s">
        <v>134</v>
      </c>
      <c r="B8" s="16">
        <v>6</v>
      </c>
      <c r="C8" s="17">
        <v>16675</v>
      </c>
      <c r="D8" s="17">
        <v>16872</v>
      </c>
    </row>
    <row r="9" spans="1:4" x14ac:dyDescent="0.3">
      <c r="A9" s="15" t="s">
        <v>8</v>
      </c>
      <c r="B9" s="16">
        <v>7</v>
      </c>
      <c r="C9" s="17">
        <v>49482</v>
      </c>
      <c r="D9" s="17">
        <v>52572</v>
      </c>
    </row>
    <row r="10" spans="1:4" x14ac:dyDescent="0.3">
      <c r="A10" s="15" t="s">
        <v>9</v>
      </c>
      <c r="B10" s="16">
        <v>8</v>
      </c>
      <c r="C10" s="17">
        <v>90314</v>
      </c>
      <c r="D10" s="17">
        <v>90314</v>
      </c>
    </row>
    <row r="11" spans="1:4" x14ac:dyDescent="0.3">
      <c r="A11" s="15" t="s">
        <v>10</v>
      </c>
      <c r="B11" s="16">
        <v>9</v>
      </c>
      <c r="C11" s="17">
        <v>13340</v>
      </c>
      <c r="D11" s="17">
        <v>8148</v>
      </c>
    </row>
    <row r="12" spans="1:4" x14ac:dyDescent="0.3">
      <c r="A12" s="18" t="s">
        <v>11</v>
      </c>
      <c r="B12" s="16">
        <v>10</v>
      </c>
      <c r="C12" s="17">
        <v>732402</v>
      </c>
      <c r="D12" s="17">
        <v>612591</v>
      </c>
    </row>
    <row r="13" spans="1:4" x14ac:dyDescent="0.3">
      <c r="A13" s="18" t="s">
        <v>130</v>
      </c>
      <c r="B13" s="16"/>
      <c r="C13" s="17">
        <v>9747</v>
      </c>
      <c r="D13" s="17">
        <v>9747</v>
      </c>
    </row>
    <row r="14" spans="1:4" x14ac:dyDescent="0.3">
      <c r="A14" s="15" t="s">
        <v>12</v>
      </c>
      <c r="B14" s="16">
        <v>11</v>
      </c>
      <c r="C14" s="17">
        <v>1751</v>
      </c>
      <c r="D14" s="17">
        <v>1751</v>
      </c>
    </row>
    <row r="15" spans="1:4" x14ac:dyDescent="0.3">
      <c r="A15" s="15" t="s">
        <v>13</v>
      </c>
      <c r="B15" s="16">
        <v>12</v>
      </c>
      <c r="C15" s="17">
        <v>26106</v>
      </c>
      <c r="D15" s="17">
        <v>27061</v>
      </c>
    </row>
    <row r="16" spans="1:4" ht="15" thickBot="1" x14ac:dyDescent="0.35">
      <c r="A16" s="19" t="s">
        <v>14</v>
      </c>
      <c r="B16" s="19"/>
      <c r="C16" s="20">
        <v>15678366</v>
      </c>
      <c r="D16" s="20">
        <v>15986685</v>
      </c>
    </row>
    <row r="17" spans="1:4" x14ac:dyDescent="0.3">
      <c r="A17" s="11"/>
      <c r="B17" s="21"/>
      <c r="C17" s="22"/>
      <c r="D17" s="22"/>
    </row>
    <row r="18" spans="1:4" x14ac:dyDescent="0.3">
      <c r="A18" s="11" t="s">
        <v>15</v>
      </c>
      <c r="B18" s="23"/>
      <c r="C18" s="22"/>
      <c r="D18" s="22"/>
    </row>
    <row r="19" spans="1:4" x14ac:dyDescent="0.3">
      <c r="A19" s="15" t="s">
        <v>16</v>
      </c>
      <c r="B19" s="16">
        <v>13</v>
      </c>
      <c r="C19" s="17">
        <v>3499133</v>
      </c>
      <c r="D19" s="17">
        <v>3784702</v>
      </c>
    </row>
    <row r="20" spans="1:4" x14ac:dyDescent="0.3">
      <c r="A20" s="15" t="s">
        <v>17</v>
      </c>
      <c r="B20" s="16">
        <v>14</v>
      </c>
      <c r="C20" s="17">
        <v>471679</v>
      </c>
      <c r="D20" s="17">
        <v>472573</v>
      </c>
    </row>
    <row r="21" spans="1:4" x14ac:dyDescent="0.3">
      <c r="A21" s="15" t="s">
        <v>18</v>
      </c>
      <c r="B21" s="16">
        <v>15</v>
      </c>
      <c r="C21" s="17">
        <v>1808464</v>
      </c>
      <c r="D21" s="17">
        <v>1419127</v>
      </c>
    </row>
    <row r="22" spans="1:4" x14ac:dyDescent="0.3">
      <c r="A22" s="15" t="s">
        <v>19</v>
      </c>
      <c r="B22" s="23"/>
      <c r="C22" s="17">
        <v>163980</v>
      </c>
      <c r="D22" s="17">
        <v>52528</v>
      </c>
    </row>
    <row r="23" spans="1:4" hidden="1" x14ac:dyDescent="0.3">
      <c r="A23" s="15" t="s">
        <v>20</v>
      </c>
      <c r="B23" s="23"/>
      <c r="C23" s="17"/>
      <c r="D23" s="17" t="s">
        <v>89</v>
      </c>
    </row>
    <row r="24" spans="1:4" x14ac:dyDescent="0.3">
      <c r="A24" s="15" t="s">
        <v>21</v>
      </c>
      <c r="B24" s="16">
        <v>16</v>
      </c>
      <c r="C24" s="17">
        <v>794296</v>
      </c>
      <c r="D24" s="17">
        <v>967783</v>
      </c>
    </row>
    <row r="25" spans="1:4" hidden="1" x14ac:dyDescent="0.3">
      <c r="A25" s="15" t="s">
        <v>22</v>
      </c>
      <c r="B25" s="16"/>
      <c r="C25" s="45" t="s">
        <v>89</v>
      </c>
      <c r="D25" s="17" t="s">
        <v>89</v>
      </c>
    </row>
    <row r="26" spans="1:4" x14ac:dyDescent="0.3">
      <c r="A26" s="15" t="s">
        <v>23</v>
      </c>
      <c r="B26" s="16">
        <v>17</v>
      </c>
      <c r="C26" s="17">
        <v>316694</v>
      </c>
      <c r="D26" s="17">
        <v>140095</v>
      </c>
    </row>
    <row r="27" spans="1:4" ht="15" thickBot="1" x14ac:dyDescent="0.35">
      <c r="A27" s="19" t="s">
        <v>24</v>
      </c>
      <c r="B27" s="24"/>
      <c r="C27" s="10">
        <v>7054246</v>
      </c>
      <c r="D27" s="10">
        <v>6836808</v>
      </c>
    </row>
    <row r="28" spans="1:4" ht="15" thickBot="1" x14ac:dyDescent="0.35">
      <c r="A28" s="19" t="s">
        <v>25</v>
      </c>
      <c r="B28" s="24"/>
      <c r="C28" s="25">
        <v>22732612</v>
      </c>
      <c r="D28" s="25">
        <v>22823493</v>
      </c>
    </row>
    <row r="29" spans="1:4" x14ac:dyDescent="0.3">
      <c r="A29" s="26"/>
      <c r="B29" s="23"/>
      <c r="C29" s="22"/>
      <c r="D29" s="22"/>
    </row>
    <row r="30" spans="1:4" x14ac:dyDescent="0.3">
      <c r="A30" s="11" t="s">
        <v>26</v>
      </c>
      <c r="B30" s="23"/>
      <c r="C30" s="22"/>
      <c r="D30" s="22"/>
    </row>
    <row r="31" spans="1:4" x14ac:dyDescent="0.3">
      <c r="A31" s="11" t="s">
        <v>27</v>
      </c>
      <c r="B31" s="23"/>
      <c r="C31" s="22"/>
      <c r="D31" s="22"/>
    </row>
    <row r="32" spans="1:4" x14ac:dyDescent="0.3">
      <c r="A32" s="15" t="s">
        <v>28</v>
      </c>
      <c r="B32" s="16">
        <v>18</v>
      </c>
      <c r="C32" s="17">
        <v>949307</v>
      </c>
      <c r="D32" s="17">
        <v>949307</v>
      </c>
    </row>
    <row r="33" spans="1:4" x14ac:dyDescent="0.3">
      <c r="A33" s="15" t="s">
        <v>29</v>
      </c>
      <c r="B33" s="16"/>
      <c r="C33" s="17">
        <v>176313</v>
      </c>
      <c r="D33" s="17">
        <v>248929</v>
      </c>
    </row>
    <row r="34" spans="1:4" x14ac:dyDescent="0.3">
      <c r="A34" s="15" t="s">
        <v>30</v>
      </c>
      <c r="B34" s="16"/>
      <c r="C34" s="17">
        <v>-14363</v>
      </c>
      <c r="D34" s="17">
        <v>-14363</v>
      </c>
    </row>
    <row r="35" spans="1:4" x14ac:dyDescent="0.3">
      <c r="A35" s="15" t="s">
        <v>31</v>
      </c>
      <c r="B35" s="23"/>
      <c r="C35" s="17">
        <v>-493570</v>
      </c>
      <c r="D35" s="17">
        <v>-208723</v>
      </c>
    </row>
    <row r="36" spans="1:4" x14ac:dyDescent="0.3">
      <c r="A36" s="15" t="s">
        <v>32</v>
      </c>
      <c r="B36" s="23"/>
      <c r="C36" s="17">
        <v>2698186</v>
      </c>
      <c r="D36" s="17">
        <v>2757866</v>
      </c>
    </row>
    <row r="37" spans="1:4" x14ac:dyDescent="0.3">
      <c r="A37" s="15" t="s">
        <v>33</v>
      </c>
      <c r="B37" s="23"/>
      <c r="C37" s="17">
        <v>6566761</v>
      </c>
      <c r="D37" s="17">
        <v>6668569</v>
      </c>
    </row>
    <row r="38" spans="1:4" ht="15" thickBot="1" x14ac:dyDescent="0.35">
      <c r="A38" s="19" t="s">
        <v>34</v>
      </c>
      <c r="B38" s="24"/>
      <c r="C38" s="10">
        <v>9882634</v>
      </c>
      <c r="D38" s="10">
        <v>10401585</v>
      </c>
    </row>
    <row r="39" spans="1:4" x14ac:dyDescent="0.3">
      <c r="A39" s="11" t="s">
        <v>35</v>
      </c>
      <c r="B39" s="23"/>
      <c r="C39" s="22"/>
      <c r="D39" s="22"/>
    </row>
    <row r="40" spans="1:4" x14ac:dyDescent="0.3">
      <c r="A40" s="15" t="s">
        <v>36</v>
      </c>
      <c r="B40" s="85" t="s">
        <v>148</v>
      </c>
      <c r="C40" s="17">
        <v>4856284</v>
      </c>
      <c r="D40" s="17">
        <v>4880881</v>
      </c>
    </row>
    <row r="41" spans="1:4" x14ac:dyDescent="0.3">
      <c r="A41" s="15" t="s">
        <v>37</v>
      </c>
      <c r="B41" s="85" t="s">
        <v>154</v>
      </c>
      <c r="C41" s="17">
        <v>9484</v>
      </c>
      <c r="D41" s="17">
        <v>9484</v>
      </c>
    </row>
    <row r="42" spans="1:4" x14ac:dyDescent="0.3">
      <c r="A42" s="15" t="s">
        <v>38</v>
      </c>
      <c r="B42" s="85"/>
      <c r="C42" s="17">
        <v>1229484</v>
      </c>
      <c r="D42" s="17">
        <v>1229484</v>
      </c>
    </row>
    <row r="43" spans="1:4" x14ac:dyDescent="0.3">
      <c r="A43" s="15" t="s">
        <v>39</v>
      </c>
      <c r="B43" s="85" t="s">
        <v>150</v>
      </c>
      <c r="C43" s="17">
        <v>12732</v>
      </c>
      <c r="D43" s="17">
        <v>9842</v>
      </c>
    </row>
    <row r="44" spans="1:4" x14ac:dyDescent="0.3">
      <c r="A44" s="18" t="s">
        <v>40</v>
      </c>
      <c r="B44" s="85" t="s">
        <v>149</v>
      </c>
      <c r="C44" s="17">
        <v>2701</v>
      </c>
      <c r="D44" s="17">
        <v>2816</v>
      </c>
    </row>
    <row r="45" spans="1:4" ht="15" thickBot="1" x14ac:dyDescent="0.35">
      <c r="A45" s="19" t="s">
        <v>41</v>
      </c>
      <c r="B45" s="24"/>
      <c r="C45" s="10">
        <v>6110685</v>
      </c>
      <c r="D45" s="10">
        <v>6132507</v>
      </c>
    </row>
    <row r="46" spans="1:4" x14ac:dyDescent="0.3">
      <c r="A46" s="11" t="s">
        <v>42</v>
      </c>
      <c r="B46" s="23"/>
      <c r="C46" s="22"/>
      <c r="D46" s="22"/>
    </row>
    <row r="47" spans="1:4" x14ac:dyDescent="0.3">
      <c r="A47" s="15" t="s">
        <v>36</v>
      </c>
      <c r="B47" s="85" t="s">
        <v>148</v>
      </c>
      <c r="C47" s="17">
        <v>2973368</v>
      </c>
      <c r="D47" s="27">
        <v>3202234</v>
      </c>
    </row>
    <row r="48" spans="1:4" x14ac:dyDescent="0.3">
      <c r="A48" s="28" t="s">
        <v>131</v>
      </c>
      <c r="B48" s="16"/>
      <c r="C48" s="17"/>
      <c r="D48" s="27"/>
    </row>
    <row r="49" spans="1:4" x14ac:dyDescent="0.3">
      <c r="A49" s="28" t="s">
        <v>43</v>
      </c>
      <c r="B49" s="85" t="s">
        <v>149</v>
      </c>
      <c r="C49" s="17">
        <v>7057</v>
      </c>
      <c r="D49" s="27">
        <v>10408</v>
      </c>
    </row>
    <row r="50" spans="1:4" x14ac:dyDescent="0.3">
      <c r="A50" s="15" t="s">
        <v>44</v>
      </c>
      <c r="B50" s="16">
        <v>6</v>
      </c>
      <c r="C50" s="17">
        <v>8102.6779999999999</v>
      </c>
      <c r="D50" s="27">
        <v>10184</v>
      </c>
    </row>
    <row r="51" spans="1:4" hidden="1" x14ac:dyDescent="0.3">
      <c r="A51" s="15" t="str">
        <f>[1]КОФ!A55</f>
        <v>Прочие финансовые обязательства</v>
      </c>
      <c r="B51" s="16"/>
      <c r="C51" s="17">
        <v>0</v>
      </c>
      <c r="D51" s="27"/>
    </row>
    <row r="52" spans="1:4" x14ac:dyDescent="0.3">
      <c r="A52" s="15" t="s">
        <v>45</v>
      </c>
      <c r="B52" s="16">
        <v>23</v>
      </c>
      <c r="C52" s="17">
        <v>1588490</v>
      </c>
      <c r="D52" s="27">
        <v>1449925</v>
      </c>
    </row>
    <row r="53" spans="1:4" x14ac:dyDescent="0.3">
      <c r="A53" s="15" t="s">
        <v>132</v>
      </c>
      <c r="B53" s="16"/>
      <c r="C53" s="17">
        <v>0</v>
      </c>
      <c r="D53" s="27">
        <v>4288</v>
      </c>
    </row>
    <row r="54" spans="1:4" hidden="1" x14ac:dyDescent="0.3">
      <c r="A54" s="15" t="s">
        <v>133</v>
      </c>
      <c r="B54" s="16"/>
      <c r="C54" s="17"/>
      <c r="D54" s="27"/>
    </row>
    <row r="55" spans="1:4" x14ac:dyDescent="0.3">
      <c r="A55" s="15" t="s">
        <v>46</v>
      </c>
      <c r="B55" s="16">
        <v>14</v>
      </c>
      <c r="C55" s="17">
        <v>345732.11624</v>
      </c>
      <c r="D55" s="27">
        <v>361414</v>
      </c>
    </row>
    <row r="56" spans="1:4" x14ac:dyDescent="0.3">
      <c r="A56" s="15" t="s">
        <v>47</v>
      </c>
      <c r="B56" s="16">
        <v>24</v>
      </c>
      <c r="C56" s="17">
        <v>165743.55027000001</v>
      </c>
      <c r="D56" s="27">
        <v>165845</v>
      </c>
    </row>
    <row r="57" spans="1:4" ht="15" thickBot="1" x14ac:dyDescent="0.35">
      <c r="A57" s="29" t="s">
        <v>48</v>
      </c>
      <c r="B57" s="30">
        <v>25</v>
      </c>
      <c r="C57" s="31">
        <v>1650800</v>
      </c>
      <c r="D57" s="32">
        <v>1085103</v>
      </c>
    </row>
    <row r="58" spans="1:4" ht="15" thickBot="1" x14ac:dyDescent="0.35">
      <c r="A58" s="19" t="s">
        <v>49</v>
      </c>
      <c r="B58" s="24"/>
      <c r="C58" s="20">
        <v>6739293.3445100002</v>
      </c>
      <c r="D58" s="20">
        <v>6289401</v>
      </c>
    </row>
    <row r="59" spans="1:4" ht="15" thickBot="1" x14ac:dyDescent="0.35">
      <c r="A59" s="33" t="s">
        <v>50</v>
      </c>
      <c r="B59" s="34"/>
      <c r="C59" s="35">
        <v>12849978.34451</v>
      </c>
      <c r="D59" s="35">
        <v>12421908</v>
      </c>
    </row>
    <row r="60" spans="1:4" ht="15" thickBot="1" x14ac:dyDescent="0.35">
      <c r="A60" s="33" t="s">
        <v>51</v>
      </c>
      <c r="B60" s="36" t="s">
        <v>52</v>
      </c>
      <c r="C60" s="35">
        <v>22732612.34451</v>
      </c>
      <c r="D60" s="35">
        <v>22823493</v>
      </c>
    </row>
    <row r="61" spans="1:4" x14ac:dyDescent="0.3">
      <c r="A61" s="107" t="s">
        <v>155</v>
      </c>
      <c r="C61" s="103">
        <v>86603</v>
      </c>
      <c r="D61" s="103">
        <v>91188</v>
      </c>
    </row>
    <row r="63" spans="1:4" x14ac:dyDescent="0.3">
      <c r="A63" s="87" t="s">
        <v>135</v>
      </c>
      <c r="B63" s="92"/>
      <c r="C63" s="88" t="s">
        <v>136</v>
      </c>
    </row>
    <row r="64" spans="1:4" x14ac:dyDescent="0.3">
      <c r="A64" s="91"/>
      <c r="B64" s="93"/>
      <c r="C64" s="89"/>
    </row>
    <row r="65" spans="1:3" x14ac:dyDescent="0.3">
      <c r="A65" s="90" t="s">
        <v>137</v>
      </c>
      <c r="B65" s="92"/>
      <c r="C65" s="86" t="s">
        <v>138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3" workbookViewId="0">
      <selection activeCell="G19" sqref="G19"/>
    </sheetView>
  </sheetViews>
  <sheetFormatPr defaultRowHeight="14.4" x14ac:dyDescent="0.3"/>
  <cols>
    <col min="1" max="1" width="47.33203125" customWidth="1"/>
    <col min="2" max="3" width="11.6640625" customWidth="1"/>
    <col min="4" max="4" width="10.6640625" bestFit="1" customWidth="1"/>
  </cols>
  <sheetData>
    <row r="1" spans="1:4" x14ac:dyDescent="0.3">
      <c r="A1" s="46" t="s">
        <v>0</v>
      </c>
      <c r="B1" s="3"/>
      <c r="C1" s="3"/>
      <c r="D1" s="3"/>
    </row>
    <row r="2" spans="1:4" ht="33.75" customHeight="1" x14ac:dyDescent="0.3">
      <c r="A2" s="111" t="s">
        <v>53</v>
      </c>
      <c r="B2" s="111"/>
      <c r="C2" s="111"/>
      <c r="D2" s="111"/>
    </row>
    <row r="3" spans="1:4" x14ac:dyDescent="0.3">
      <c r="A3" s="112" t="s">
        <v>151</v>
      </c>
      <c r="B3" s="112"/>
      <c r="C3" s="112"/>
      <c r="D3" s="3"/>
    </row>
    <row r="4" spans="1:4" x14ac:dyDescent="0.3">
      <c r="A4" s="6" t="s">
        <v>1</v>
      </c>
      <c r="B4" s="3"/>
      <c r="C4" s="3"/>
      <c r="D4" s="3"/>
    </row>
    <row r="5" spans="1:4" ht="40.200000000000003" thickBot="1" x14ac:dyDescent="0.35">
      <c r="A5" s="47"/>
      <c r="B5" s="9" t="s">
        <v>3</v>
      </c>
      <c r="C5" s="20" t="s">
        <v>139</v>
      </c>
      <c r="D5" s="20" t="s">
        <v>140</v>
      </c>
    </row>
    <row r="6" spans="1:4" x14ac:dyDescent="0.3">
      <c r="A6" s="28" t="s">
        <v>54</v>
      </c>
      <c r="B6" s="16">
        <v>26</v>
      </c>
      <c r="C6" s="39">
        <v>3498867</v>
      </c>
      <c r="D6" s="39">
        <v>3086714</v>
      </c>
    </row>
    <row r="7" spans="1:4" x14ac:dyDescent="0.3">
      <c r="A7" s="28" t="s">
        <v>55</v>
      </c>
      <c r="B7" s="38">
        <v>27</v>
      </c>
      <c r="C7" s="39">
        <v>-2712434</v>
      </c>
      <c r="D7" s="39">
        <v>-2219142</v>
      </c>
    </row>
    <row r="8" spans="1:4" ht="15" thickBot="1" x14ac:dyDescent="0.35">
      <c r="A8" s="48" t="s">
        <v>56</v>
      </c>
      <c r="B8" s="30"/>
      <c r="C8" s="40">
        <v>786433</v>
      </c>
      <c r="D8" s="40">
        <v>867572</v>
      </c>
    </row>
    <row r="9" spans="1:4" x14ac:dyDescent="0.3">
      <c r="A9" s="28" t="s">
        <v>57</v>
      </c>
      <c r="B9" s="16">
        <v>28</v>
      </c>
      <c r="C9" s="39">
        <v>658581</v>
      </c>
      <c r="D9" s="39">
        <v>370590</v>
      </c>
    </row>
    <row r="10" spans="1:4" x14ac:dyDescent="0.3">
      <c r="A10" s="28" t="s">
        <v>58</v>
      </c>
      <c r="B10" s="16">
        <v>29</v>
      </c>
      <c r="C10" s="39">
        <v>-616726</v>
      </c>
      <c r="D10" s="39">
        <v>-595633</v>
      </c>
    </row>
    <row r="11" spans="1:4" x14ac:dyDescent="0.3">
      <c r="A11" s="28" t="s">
        <v>59</v>
      </c>
      <c r="B11" s="16">
        <v>30</v>
      </c>
      <c r="C11" s="39">
        <v>-406313</v>
      </c>
      <c r="D11" s="39">
        <v>-343910</v>
      </c>
    </row>
    <row r="12" spans="1:4" x14ac:dyDescent="0.3">
      <c r="A12" s="28" t="s">
        <v>60</v>
      </c>
      <c r="B12" s="16">
        <v>28</v>
      </c>
      <c r="C12" s="39">
        <v>-463584</v>
      </c>
      <c r="D12" s="39">
        <v>-585592</v>
      </c>
    </row>
    <row r="13" spans="1:4" x14ac:dyDescent="0.3">
      <c r="A13" s="28" t="str">
        <f>'[1]2022'!A238</f>
        <v>Гудвилл</v>
      </c>
      <c r="B13" s="16"/>
      <c r="C13" s="39"/>
      <c r="D13" s="17">
        <v>0</v>
      </c>
    </row>
    <row r="14" spans="1:4" ht="15" thickBot="1" x14ac:dyDescent="0.35">
      <c r="A14" s="48" t="s">
        <v>61</v>
      </c>
      <c r="B14" s="9"/>
      <c r="C14" s="20">
        <v>-41609</v>
      </c>
      <c r="D14" s="20">
        <v>-286973</v>
      </c>
    </row>
    <row r="15" spans="1:4" x14ac:dyDescent="0.3">
      <c r="A15" s="28" t="s">
        <v>62</v>
      </c>
      <c r="B15" s="16">
        <v>31</v>
      </c>
      <c r="C15" s="39">
        <v>56597</v>
      </c>
      <c r="D15" s="39">
        <v>16219</v>
      </c>
    </row>
    <row r="16" spans="1:4" x14ac:dyDescent="0.3">
      <c r="A16" s="28" t="s">
        <v>63</v>
      </c>
      <c r="B16" s="16">
        <v>32</v>
      </c>
      <c r="C16" s="39">
        <v>-184934</v>
      </c>
      <c r="D16" s="39">
        <v>-151983</v>
      </c>
    </row>
    <row r="17" spans="1:4" ht="15" thickBot="1" x14ac:dyDescent="0.35">
      <c r="A17" s="48" t="s">
        <v>64</v>
      </c>
      <c r="B17" s="9"/>
      <c r="C17" s="40">
        <v>-169946</v>
      </c>
      <c r="D17" s="40">
        <v>-422737</v>
      </c>
    </row>
    <row r="18" spans="1:4" x14ac:dyDescent="0.3">
      <c r="A18" s="28" t="s">
        <v>65</v>
      </c>
      <c r="B18" s="16"/>
      <c r="C18" s="39">
        <v>0</v>
      </c>
      <c r="D18" s="17"/>
    </row>
    <row r="19" spans="1:4" ht="15" thickBot="1" x14ac:dyDescent="0.35">
      <c r="A19" s="48" t="s">
        <v>66</v>
      </c>
      <c r="B19" s="9"/>
      <c r="C19" s="40">
        <v>-169946</v>
      </c>
      <c r="D19" s="40">
        <v>-422737</v>
      </c>
    </row>
    <row r="20" spans="1:4" x14ac:dyDescent="0.3">
      <c r="A20" s="28" t="s">
        <v>67</v>
      </c>
      <c r="B20" s="16"/>
      <c r="C20" s="49"/>
      <c r="D20" s="17"/>
    </row>
    <row r="21" spans="1:4" x14ac:dyDescent="0.3">
      <c r="A21" s="28" t="s">
        <v>68</v>
      </c>
      <c r="B21" s="16"/>
      <c r="C21" s="39">
        <v>-97329.747787723914</v>
      </c>
      <c r="D21" s="39">
        <v>-325744</v>
      </c>
    </row>
    <row r="22" spans="1:4" x14ac:dyDescent="0.3">
      <c r="A22" s="28" t="s">
        <v>69</v>
      </c>
      <c r="B22" s="16"/>
      <c r="C22" s="39">
        <v>-72616.005799999999</v>
      </c>
      <c r="D22" s="39">
        <v>-96993</v>
      </c>
    </row>
    <row r="23" spans="1:4" x14ac:dyDescent="0.3">
      <c r="A23" s="26"/>
      <c r="B23" s="23"/>
      <c r="C23" s="39"/>
      <c r="D23" s="17"/>
    </row>
    <row r="24" spans="1:4" x14ac:dyDescent="0.3">
      <c r="A24" s="50" t="s">
        <v>70</v>
      </c>
      <c r="B24" s="23"/>
      <c r="C24" s="51"/>
      <c r="D24" s="52"/>
    </row>
    <row r="25" spans="1:4" x14ac:dyDescent="0.3">
      <c r="A25" s="110" t="s">
        <v>71</v>
      </c>
      <c r="B25" s="23"/>
      <c r="C25" s="51"/>
      <c r="D25" s="52"/>
    </row>
    <row r="26" spans="1:4" ht="48" customHeight="1" x14ac:dyDescent="0.3">
      <c r="A26" s="110"/>
      <c r="B26" s="23"/>
      <c r="C26" s="51">
        <v>-77724</v>
      </c>
      <c r="D26" s="52"/>
    </row>
    <row r="27" spans="1:4" ht="26.4" x14ac:dyDescent="0.3">
      <c r="A27" s="28" t="s">
        <v>72</v>
      </c>
      <c r="B27" s="23"/>
      <c r="C27" s="51">
        <v>-284847.19719330186</v>
      </c>
      <c r="D27" s="51"/>
    </row>
    <row r="28" spans="1:4" ht="52.8" x14ac:dyDescent="0.3">
      <c r="A28" s="53" t="s">
        <v>73</v>
      </c>
      <c r="B28" s="23"/>
      <c r="C28" s="51"/>
      <c r="D28" s="52"/>
    </row>
    <row r="29" spans="1:4" x14ac:dyDescent="0.3">
      <c r="A29" s="54" t="s">
        <v>74</v>
      </c>
      <c r="B29" s="55"/>
      <c r="C29" s="56"/>
      <c r="D29" s="57"/>
    </row>
    <row r="30" spans="1:4" ht="27" thickBot="1" x14ac:dyDescent="0.35">
      <c r="A30" s="58" t="s">
        <v>75</v>
      </c>
      <c r="B30" s="59"/>
      <c r="C30" s="60">
        <v>-284847.19719330186</v>
      </c>
      <c r="D30" s="60">
        <v>0</v>
      </c>
    </row>
    <row r="31" spans="1:4" ht="15" thickBot="1" x14ac:dyDescent="0.35">
      <c r="A31" s="61" t="s">
        <v>76</v>
      </c>
      <c r="B31" s="62"/>
      <c r="C31" s="44">
        <v>-454793</v>
      </c>
      <c r="D31" s="44">
        <v>-422737</v>
      </c>
    </row>
    <row r="32" spans="1:4" ht="15" thickTop="1" x14ac:dyDescent="0.3">
      <c r="A32" s="28" t="s">
        <v>77</v>
      </c>
      <c r="B32" s="3"/>
      <c r="C32" s="39">
        <v>-382177</v>
      </c>
      <c r="D32" s="39">
        <v>-325744</v>
      </c>
    </row>
    <row r="33" spans="1:4" x14ac:dyDescent="0.3">
      <c r="A33" s="28" t="s">
        <v>78</v>
      </c>
      <c r="B33" s="39"/>
      <c r="C33" s="3">
        <v>-72616</v>
      </c>
      <c r="D33" s="39">
        <v>-96993</v>
      </c>
    </row>
    <row r="34" spans="1:4" ht="15" thickBot="1" x14ac:dyDescent="0.35">
      <c r="A34" s="63"/>
      <c r="B34" s="64"/>
      <c r="C34" s="40"/>
      <c r="D34" s="31"/>
    </row>
    <row r="35" spans="1:4" x14ac:dyDescent="0.3">
      <c r="A35" s="50"/>
      <c r="B35" s="16"/>
      <c r="C35" s="3"/>
      <c r="D35" s="3"/>
    </row>
    <row r="36" spans="1:4" ht="24" customHeight="1" thickBot="1" x14ac:dyDescent="0.35">
      <c r="A36" s="63" t="s">
        <v>79</v>
      </c>
      <c r="B36" s="64"/>
      <c r="C36" s="20">
        <v>-865.15331366865701</v>
      </c>
      <c r="D36" s="20">
        <v>-2896</v>
      </c>
    </row>
    <row r="38" spans="1:4" x14ac:dyDescent="0.3">
      <c r="A38" s="87" t="s">
        <v>135</v>
      </c>
      <c r="B38" s="88" t="s">
        <v>136</v>
      </c>
    </row>
    <row r="39" spans="1:4" x14ac:dyDescent="0.3">
      <c r="A39" s="91"/>
      <c r="B39" s="89"/>
    </row>
    <row r="40" spans="1:4" x14ac:dyDescent="0.3">
      <c r="A40" s="90" t="s">
        <v>137</v>
      </c>
      <c r="B40" s="86" t="s">
        <v>138</v>
      </c>
    </row>
  </sheetData>
  <mergeCells count="3">
    <mergeCell ref="A25:A26"/>
    <mergeCell ref="A2:D2"/>
    <mergeCell ref="A3:C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workbookViewId="0">
      <selection activeCell="B8" sqref="B8:C64"/>
    </sheetView>
  </sheetViews>
  <sheetFormatPr defaultColWidth="8.88671875" defaultRowHeight="14.4" x14ac:dyDescent="0.3"/>
  <cols>
    <col min="1" max="1" width="62.33203125" style="77" customWidth="1"/>
    <col min="2" max="2" width="20.109375" style="77" customWidth="1"/>
    <col min="3" max="3" width="21.6640625" style="77" customWidth="1"/>
    <col min="4" max="16384" width="8.88671875" style="77"/>
  </cols>
  <sheetData>
    <row r="1" spans="1:12" ht="12" customHeight="1" x14ac:dyDescent="0.3">
      <c r="A1" s="1" t="s">
        <v>0</v>
      </c>
      <c r="B1" s="2"/>
      <c r="C1" s="37"/>
      <c r="D1" s="37"/>
      <c r="E1" s="37"/>
      <c r="F1" s="37"/>
      <c r="G1" s="37"/>
      <c r="H1" s="37"/>
      <c r="I1" s="37"/>
      <c r="J1" s="37"/>
      <c r="K1" s="37"/>
      <c r="L1" s="83"/>
    </row>
    <row r="2" spans="1:12" ht="12" customHeight="1" x14ac:dyDescent="0.3">
      <c r="A2" s="46"/>
      <c r="B2" s="5"/>
      <c r="C2" s="37"/>
      <c r="D2" s="37"/>
      <c r="E2" s="37"/>
      <c r="F2" s="37"/>
      <c r="G2" s="37"/>
      <c r="H2" s="37"/>
      <c r="I2" s="37"/>
      <c r="J2" s="37"/>
      <c r="K2" s="37"/>
      <c r="L2" s="83"/>
    </row>
    <row r="3" spans="1:12" ht="19.5" customHeight="1" x14ac:dyDescent="0.3">
      <c r="A3" s="46" t="s">
        <v>127</v>
      </c>
      <c r="B3" s="5"/>
      <c r="C3" s="37"/>
      <c r="D3" s="37"/>
      <c r="E3" s="37"/>
      <c r="F3" s="37"/>
      <c r="G3" s="37"/>
      <c r="H3" s="37"/>
      <c r="I3" s="37"/>
      <c r="J3" s="37"/>
      <c r="K3" s="37"/>
      <c r="L3" s="83"/>
    </row>
    <row r="4" spans="1:12" ht="14.25" customHeight="1" x14ac:dyDescent="0.3">
      <c r="A4" s="65" t="s">
        <v>152</v>
      </c>
      <c r="B4" s="5"/>
      <c r="C4" s="37"/>
      <c r="D4" s="37"/>
      <c r="E4" s="37"/>
      <c r="F4" s="37"/>
      <c r="G4" s="37"/>
      <c r="H4" s="37"/>
      <c r="I4" s="37"/>
      <c r="J4" s="37"/>
      <c r="K4" s="37"/>
      <c r="L4" s="83"/>
    </row>
    <row r="5" spans="1:12" ht="12" customHeight="1" x14ac:dyDescent="0.3">
      <c r="A5" s="6" t="s">
        <v>1</v>
      </c>
      <c r="B5" s="7"/>
      <c r="C5" s="37"/>
      <c r="D5" s="37"/>
      <c r="E5" s="37"/>
      <c r="F5" s="37"/>
      <c r="G5" s="37"/>
      <c r="H5" s="37"/>
      <c r="I5" s="37"/>
      <c r="J5" s="37"/>
      <c r="K5" s="37"/>
      <c r="L5" s="83"/>
    </row>
    <row r="6" spans="1:12" ht="15" thickBot="1" x14ac:dyDescent="0.35">
      <c r="A6" s="84"/>
      <c r="B6" s="20" t="s">
        <v>139</v>
      </c>
      <c r="C6" s="20" t="s">
        <v>140</v>
      </c>
    </row>
    <row r="7" spans="1:12" x14ac:dyDescent="0.3">
      <c r="A7" s="75" t="s">
        <v>94</v>
      </c>
      <c r="B7" s="76"/>
    </row>
    <row r="8" spans="1:12" x14ac:dyDescent="0.3">
      <c r="A8" s="78" t="s">
        <v>95</v>
      </c>
      <c r="B8" s="79">
        <v>4399464.6097400002</v>
      </c>
      <c r="C8" s="79">
        <v>3667066</v>
      </c>
    </row>
    <row r="9" spans="1:12" x14ac:dyDescent="0.3">
      <c r="A9" s="80" t="s">
        <v>96</v>
      </c>
      <c r="B9" s="76">
        <v>3105824.71</v>
      </c>
      <c r="C9" s="76">
        <v>3010661</v>
      </c>
    </row>
    <row r="10" spans="1:12" x14ac:dyDescent="0.3">
      <c r="A10" s="80" t="s">
        <v>97</v>
      </c>
      <c r="B10" s="76">
        <v>1235180.53</v>
      </c>
      <c r="C10" s="76">
        <v>627455</v>
      </c>
    </row>
    <row r="11" spans="1:12" x14ac:dyDescent="0.3">
      <c r="A11" s="80" t="s">
        <v>98</v>
      </c>
      <c r="B11" s="76">
        <v>4807.3697400000001</v>
      </c>
      <c r="C11" s="76">
        <v>3294</v>
      </c>
    </row>
    <row r="12" spans="1:12" x14ac:dyDescent="0.3">
      <c r="A12" s="80" t="s">
        <v>99</v>
      </c>
      <c r="B12" s="76">
        <v>32306</v>
      </c>
      <c r="C12" s="76"/>
    </row>
    <row r="13" spans="1:12" x14ac:dyDescent="0.3">
      <c r="A13" s="80" t="s">
        <v>100</v>
      </c>
      <c r="B13" s="76">
        <v>21346</v>
      </c>
      <c r="C13" s="76">
        <v>25656</v>
      </c>
    </row>
    <row r="14" spans="1:12" x14ac:dyDescent="0.3">
      <c r="A14" s="78" t="s">
        <v>101</v>
      </c>
      <c r="B14" s="79">
        <v>-3871687.0023999996</v>
      </c>
      <c r="C14" s="79">
        <v>-4014701</v>
      </c>
    </row>
    <row r="15" spans="1:12" x14ac:dyDescent="0.3">
      <c r="A15" s="80" t="s">
        <v>102</v>
      </c>
      <c r="B15" s="76">
        <v>-2224504.4723999999</v>
      </c>
      <c r="C15" s="76">
        <v>2290513</v>
      </c>
    </row>
    <row r="16" spans="1:12" x14ac:dyDescent="0.3">
      <c r="A16" s="80" t="s">
        <v>103</v>
      </c>
      <c r="B16" s="76">
        <v>-306555.53000000003</v>
      </c>
      <c r="C16" s="76">
        <v>567573</v>
      </c>
    </row>
    <row r="17" spans="1:3" x14ac:dyDescent="0.3">
      <c r="A17" s="80" t="s">
        <v>104</v>
      </c>
      <c r="B17" s="76">
        <v>-651707</v>
      </c>
      <c r="C17" s="76">
        <v>542490</v>
      </c>
    </row>
    <row r="18" spans="1:3" x14ac:dyDescent="0.3">
      <c r="A18" s="80" t="s">
        <v>160</v>
      </c>
      <c r="B18" s="76">
        <v>-194838</v>
      </c>
      <c r="C18" s="76">
        <v>65718</v>
      </c>
    </row>
    <row r="19" spans="1:3" x14ac:dyDescent="0.3">
      <c r="A19" s="80" t="s">
        <v>105</v>
      </c>
      <c r="B19" s="76">
        <v>-113801</v>
      </c>
      <c r="C19" s="76">
        <v>449755</v>
      </c>
    </row>
    <row r="20" spans="1:3" x14ac:dyDescent="0.3">
      <c r="A20" s="80" t="s">
        <v>106</v>
      </c>
      <c r="B20" s="76">
        <v>-359350</v>
      </c>
    </row>
    <row r="21" spans="1:3" x14ac:dyDescent="0.3">
      <c r="A21" s="80" t="s">
        <v>107</v>
      </c>
      <c r="B21" s="76">
        <v>-20931</v>
      </c>
      <c r="C21" s="76">
        <v>98652</v>
      </c>
    </row>
    <row r="22" spans="1:3" x14ac:dyDescent="0.3">
      <c r="A22" s="75" t="s">
        <v>108</v>
      </c>
      <c r="B22" s="79">
        <v>527777.60734000057</v>
      </c>
      <c r="C22" s="79">
        <v>-347635</v>
      </c>
    </row>
    <row r="23" spans="1:3" x14ac:dyDescent="0.3">
      <c r="A23" s="75" t="s">
        <v>109</v>
      </c>
      <c r="B23" s="76">
        <v>0</v>
      </c>
    </row>
    <row r="24" spans="1:3" x14ac:dyDescent="0.3">
      <c r="A24" s="78" t="s">
        <v>95</v>
      </c>
      <c r="B24" s="79">
        <v>317</v>
      </c>
      <c r="C24" s="79">
        <v>4908</v>
      </c>
    </row>
    <row r="25" spans="1:3" x14ac:dyDescent="0.3">
      <c r="A25" s="81" t="s">
        <v>110</v>
      </c>
      <c r="B25" s="76">
        <v>217</v>
      </c>
    </row>
    <row r="26" spans="1:3" hidden="1" x14ac:dyDescent="0.3">
      <c r="A26" s="80" t="s">
        <v>111</v>
      </c>
      <c r="B26" s="76">
        <v>0</v>
      </c>
    </row>
    <row r="27" spans="1:3" x14ac:dyDescent="0.3">
      <c r="A27" s="81" t="s">
        <v>112</v>
      </c>
      <c r="B27" s="76">
        <v>100</v>
      </c>
    </row>
    <row r="28" spans="1:3" hidden="1" x14ac:dyDescent="0.3">
      <c r="A28" s="80" t="s">
        <v>113</v>
      </c>
      <c r="B28" s="76">
        <v>0</v>
      </c>
    </row>
    <row r="29" spans="1:3" hidden="1" x14ac:dyDescent="0.3">
      <c r="A29" s="80" t="s">
        <v>114</v>
      </c>
      <c r="B29" s="76">
        <v>0</v>
      </c>
    </row>
    <row r="30" spans="1:3" x14ac:dyDescent="0.3">
      <c r="A30" s="80" t="s">
        <v>100</v>
      </c>
      <c r="B30" s="76">
        <v>0</v>
      </c>
      <c r="C30" s="95">
        <v>4908</v>
      </c>
    </row>
    <row r="31" spans="1:3" x14ac:dyDescent="0.3">
      <c r="A31" s="78" t="s">
        <v>101</v>
      </c>
      <c r="B31" s="79">
        <v>-223932</v>
      </c>
      <c r="C31" s="79">
        <v>-583345</v>
      </c>
    </row>
    <row r="32" spans="1:3" hidden="1" x14ac:dyDescent="0.3">
      <c r="A32" s="80" t="s">
        <v>146</v>
      </c>
      <c r="B32" s="76">
        <v>0</v>
      </c>
    </row>
    <row r="33" spans="1:3" x14ac:dyDescent="0.3">
      <c r="A33" s="94" t="s">
        <v>156</v>
      </c>
      <c r="B33" s="76">
        <v>-59363</v>
      </c>
      <c r="C33" s="76">
        <v>-449098</v>
      </c>
    </row>
    <row r="34" spans="1:3" hidden="1" x14ac:dyDescent="0.3">
      <c r="A34" s="80" t="s">
        <v>113</v>
      </c>
      <c r="B34" s="76">
        <v>0</v>
      </c>
      <c r="C34" s="76"/>
    </row>
    <row r="35" spans="1:3" x14ac:dyDescent="0.3">
      <c r="A35" s="80" t="s">
        <v>157</v>
      </c>
      <c r="B35" s="76">
        <v>-121</v>
      </c>
      <c r="C35" s="76">
        <v>-14386</v>
      </c>
    </row>
    <row r="36" spans="1:3" hidden="1" x14ac:dyDescent="0.3">
      <c r="A36" s="80" t="s">
        <v>145</v>
      </c>
      <c r="B36" s="76">
        <v>0</v>
      </c>
      <c r="C36" s="76"/>
    </row>
    <row r="37" spans="1:3" hidden="1" x14ac:dyDescent="0.3">
      <c r="A37" s="80" t="s">
        <v>144</v>
      </c>
      <c r="B37" s="76">
        <v>0</v>
      </c>
      <c r="C37" s="76"/>
    </row>
    <row r="38" spans="1:3" hidden="1" x14ac:dyDescent="0.3">
      <c r="A38" s="80" t="s">
        <v>143</v>
      </c>
      <c r="B38" s="76">
        <v>0</v>
      </c>
      <c r="C38" s="76"/>
    </row>
    <row r="39" spans="1:3" x14ac:dyDescent="0.3">
      <c r="A39" s="80" t="s">
        <v>161</v>
      </c>
      <c r="B39" s="76">
        <v>-155253</v>
      </c>
      <c r="C39" s="76"/>
    </row>
    <row r="40" spans="1:3" x14ac:dyDescent="0.3">
      <c r="A40" s="80" t="s">
        <v>115</v>
      </c>
      <c r="B40" s="76">
        <v>-9195</v>
      </c>
      <c r="C40" s="76"/>
    </row>
    <row r="41" spans="1:3" hidden="1" x14ac:dyDescent="0.3">
      <c r="A41" s="80" t="s">
        <v>116</v>
      </c>
      <c r="B41" s="76">
        <v>0</v>
      </c>
      <c r="C41" s="76"/>
    </row>
    <row r="42" spans="1:3" x14ac:dyDescent="0.3">
      <c r="A42" s="81" t="s">
        <v>147</v>
      </c>
      <c r="B42" s="76">
        <v>0</v>
      </c>
      <c r="C42" s="76">
        <v>-119861</v>
      </c>
    </row>
    <row r="43" spans="1:3" x14ac:dyDescent="0.3">
      <c r="A43" s="75" t="s">
        <v>117</v>
      </c>
      <c r="B43" s="79">
        <v>-223615</v>
      </c>
      <c r="C43" s="79">
        <v>-578437</v>
      </c>
    </row>
    <row r="44" spans="1:3" x14ac:dyDescent="0.3">
      <c r="A44" s="75" t="s">
        <v>118</v>
      </c>
      <c r="B44" s="76">
        <v>0</v>
      </c>
    </row>
    <row r="45" spans="1:3" x14ac:dyDescent="0.3">
      <c r="A45" s="78" t="s">
        <v>95</v>
      </c>
      <c r="B45" s="79">
        <v>854371.36239999998</v>
      </c>
      <c r="C45" s="79">
        <v>1836773</v>
      </c>
    </row>
    <row r="46" spans="1:3" x14ac:dyDescent="0.3">
      <c r="A46" s="80" t="s">
        <v>158</v>
      </c>
      <c r="B46" s="76">
        <v>1062.8806944000098</v>
      </c>
    </row>
    <row r="47" spans="1:3" hidden="1" x14ac:dyDescent="0.3">
      <c r="A47" s="80" t="s">
        <v>119</v>
      </c>
      <c r="B47" s="76">
        <v>0</v>
      </c>
    </row>
    <row r="48" spans="1:3" x14ac:dyDescent="0.3">
      <c r="A48" s="80" t="s">
        <v>162</v>
      </c>
      <c r="B48" s="76">
        <v>853308.48170559993</v>
      </c>
      <c r="C48" s="77">
        <v>1797256</v>
      </c>
    </row>
    <row r="49" spans="1:3" x14ac:dyDescent="0.3">
      <c r="A49" s="80" t="s">
        <v>100</v>
      </c>
      <c r="B49" s="76"/>
      <c r="C49" s="77">
        <v>39517</v>
      </c>
    </row>
    <row r="50" spans="1:3" x14ac:dyDescent="0.3">
      <c r="A50" s="78" t="s">
        <v>101</v>
      </c>
      <c r="B50" s="79">
        <v>-980242</v>
      </c>
      <c r="C50" s="79">
        <v>-860664</v>
      </c>
    </row>
    <row r="51" spans="1:3" hidden="1" x14ac:dyDescent="0.3">
      <c r="A51" s="80" t="s">
        <v>159</v>
      </c>
      <c r="B51" s="76">
        <v>0</v>
      </c>
    </row>
    <row r="52" spans="1:3" x14ac:dyDescent="0.3">
      <c r="A52" s="82" t="s">
        <v>163</v>
      </c>
      <c r="B52" s="76">
        <v>-1560</v>
      </c>
    </row>
    <row r="53" spans="1:3" x14ac:dyDescent="0.3">
      <c r="A53" s="80" t="s">
        <v>164</v>
      </c>
      <c r="B53" s="76">
        <v>-3922</v>
      </c>
    </row>
    <row r="54" spans="1:3" x14ac:dyDescent="0.3">
      <c r="A54" s="80" t="s">
        <v>141</v>
      </c>
      <c r="B54" s="76">
        <v>0</v>
      </c>
      <c r="C54" s="76">
        <v>-151916</v>
      </c>
    </row>
    <row r="55" spans="1:3" hidden="1" x14ac:dyDescent="0.3">
      <c r="A55" s="80" t="s">
        <v>120</v>
      </c>
      <c r="B55" s="76">
        <v>0</v>
      </c>
      <c r="C55" s="76"/>
    </row>
    <row r="56" spans="1:3" x14ac:dyDescent="0.3">
      <c r="A56" s="80" t="s">
        <v>142</v>
      </c>
      <c r="B56" s="76"/>
      <c r="C56" s="76">
        <v>-708748</v>
      </c>
    </row>
    <row r="57" spans="1:3" x14ac:dyDescent="0.3">
      <c r="A57" s="80" t="s">
        <v>165</v>
      </c>
      <c r="B57" s="76">
        <v>-974760</v>
      </c>
      <c r="C57" s="76"/>
    </row>
    <row r="58" spans="1:3" hidden="1" x14ac:dyDescent="0.3">
      <c r="A58" s="80" t="s">
        <v>166</v>
      </c>
      <c r="B58" s="76">
        <v>0</v>
      </c>
    </row>
    <row r="59" spans="1:3" x14ac:dyDescent="0.3">
      <c r="A59" s="75" t="s">
        <v>121</v>
      </c>
      <c r="B59" s="79">
        <v>-125870.63760000002</v>
      </c>
      <c r="C59" s="79">
        <v>976109</v>
      </c>
    </row>
    <row r="60" spans="1:3" ht="26.4" x14ac:dyDescent="0.3">
      <c r="A60" s="94" t="s">
        <v>122</v>
      </c>
      <c r="B60" s="76">
        <v>-915</v>
      </c>
      <c r="C60" s="76"/>
    </row>
    <row r="61" spans="1:3" x14ac:dyDescent="0.3">
      <c r="A61" s="75" t="s">
        <v>123</v>
      </c>
      <c r="B61" s="76">
        <v>-778</v>
      </c>
      <c r="C61" s="76">
        <v>-6952</v>
      </c>
    </row>
    <row r="62" spans="1:3" x14ac:dyDescent="0.3">
      <c r="A62" s="75" t="s">
        <v>124</v>
      </c>
      <c r="B62" s="79">
        <v>176598.96974000055</v>
      </c>
      <c r="C62" s="79">
        <v>43085</v>
      </c>
    </row>
    <row r="63" spans="1:3" x14ac:dyDescent="0.3">
      <c r="A63" s="75" t="s">
        <v>125</v>
      </c>
      <c r="B63" s="79">
        <v>140094.67673000001</v>
      </c>
      <c r="C63" s="79">
        <v>265554</v>
      </c>
    </row>
    <row r="64" spans="1:3" x14ac:dyDescent="0.3">
      <c r="A64" s="75" t="s">
        <v>126</v>
      </c>
      <c r="B64" s="79">
        <v>316693.64647000056</v>
      </c>
      <c r="C64" s="79">
        <v>308639</v>
      </c>
    </row>
    <row r="67" spans="1:4" x14ac:dyDescent="0.3">
      <c r="A67" s="87" t="s">
        <v>135</v>
      </c>
      <c r="B67" s="92"/>
      <c r="C67" s="88" t="s">
        <v>136</v>
      </c>
      <c r="D67"/>
    </row>
    <row r="68" spans="1:4" x14ac:dyDescent="0.3">
      <c r="A68" s="91"/>
      <c r="B68" s="93"/>
      <c r="C68" s="89"/>
      <c r="D68"/>
    </row>
    <row r="69" spans="1:4" x14ac:dyDescent="0.3">
      <c r="A69" s="90" t="s">
        <v>137</v>
      </c>
      <c r="B69" s="92"/>
      <c r="C69" s="86" t="s">
        <v>138</v>
      </c>
      <c r="D6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E26" sqref="E26"/>
    </sheetView>
  </sheetViews>
  <sheetFormatPr defaultRowHeight="14.4" x14ac:dyDescent="0.3"/>
  <cols>
    <col min="1" max="1" width="33.44140625" customWidth="1"/>
    <col min="2" max="2" width="18.88671875" customWidth="1"/>
    <col min="4" max="4" width="15.33203125" customWidth="1"/>
    <col min="5" max="5" width="14.44140625" customWidth="1"/>
    <col min="6" max="6" width="16.44140625" customWidth="1"/>
    <col min="7" max="7" width="16.109375" customWidth="1"/>
    <col min="8" max="8" width="15.44140625" customWidth="1"/>
  </cols>
  <sheetData>
    <row r="1" spans="1:8" x14ac:dyDescent="0.3">
      <c r="A1" s="65" t="s">
        <v>0</v>
      </c>
      <c r="B1" s="37"/>
      <c r="C1" s="37"/>
      <c r="D1" s="37"/>
      <c r="E1" s="37"/>
      <c r="F1" s="37"/>
      <c r="G1" s="37"/>
      <c r="H1" s="37"/>
    </row>
    <row r="2" spans="1:8" x14ac:dyDescent="0.3">
      <c r="A2" s="65" t="s">
        <v>153</v>
      </c>
      <c r="B2" s="37"/>
      <c r="C2" s="37"/>
      <c r="D2" s="37"/>
      <c r="E2" s="37"/>
      <c r="F2" s="37"/>
      <c r="G2" s="37"/>
      <c r="H2" s="37"/>
    </row>
    <row r="3" spans="1:8" x14ac:dyDescent="0.3">
      <c r="A3" s="6" t="s">
        <v>1</v>
      </c>
      <c r="B3" s="37"/>
      <c r="C3" s="37"/>
      <c r="D3" s="37"/>
      <c r="E3" s="37"/>
      <c r="F3" s="37"/>
      <c r="G3" s="37"/>
      <c r="H3" s="37"/>
    </row>
    <row r="4" spans="1:8" x14ac:dyDescent="0.3">
      <c r="A4" s="6"/>
      <c r="B4" s="37"/>
      <c r="C4" s="37"/>
      <c r="D4" s="37"/>
      <c r="E4" s="37"/>
      <c r="F4" s="37"/>
      <c r="G4" s="37"/>
      <c r="H4" s="37"/>
    </row>
    <row r="5" spans="1:8" x14ac:dyDescent="0.3">
      <c r="A5" s="6"/>
      <c r="B5" s="37"/>
      <c r="C5" s="74"/>
      <c r="D5" s="74"/>
      <c r="E5" s="74"/>
      <c r="F5" s="74"/>
      <c r="G5" s="37"/>
      <c r="H5" s="37"/>
    </row>
    <row r="6" spans="1:8" ht="53.4" thickBot="1" x14ac:dyDescent="0.35">
      <c r="A6" s="67"/>
      <c r="B6" s="20" t="s">
        <v>28</v>
      </c>
      <c r="C6" s="20" t="s">
        <v>30</v>
      </c>
      <c r="D6" s="96" t="s">
        <v>80</v>
      </c>
      <c r="E6" s="96" t="s">
        <v>32</v>
      </c>
      <c r="F6" s="20" t="s">
        <v>81</v>
      </c>
      <c r="G6" s="20" t="s">
        <v>82</v>
      </c>
      <c r="H6" s="20" t="s">
        <v>83</v>
      </c>
    </row>
    <row r="7" spans="1:8" ht="15" thickBot="1" x14ac:dyDescent="0.35">
      <c r="A7" s="66" t="s">
        <v>84</v>
      </c>
      <c r="B7" s="69">
        <v>949307</v>
      </c>
      <c r="C7" s="106">
        <v>-14363</v>
      </c>
      <c r="D7" s="106">
        <v>-208723</v>
      </c>
      <c r="E7" s="69">
        <v>2757866</v>
      </c>
      <c r="F7" s="69">
        <v>6668569</v>
      </c>
      <c r="G7" s="69">
        <v>248929</v>
      </c>
      <c r="H7" s="69">
        <v>10401585</v>
      </c>
    </row>
    <row r="8" spans="1:8" x14ac:dyDescent="0.3">
      <c r="A8" s="42" t="s">
        <v>91</v>
      </c>
      <c r="B8" s="97"/>
      <c r="C8" s="97"/>
      <c r="D8" s="97"/>
      <c r="E8" s="101"/>
      <c r="F8" s="101">
        <v>-97330</v>
      </c>
      <c r="G8" s="101">
        <v>-72616</v>
      </c>
      <c r="H8" s="101">
        <v>-169946</v>
      </c>
    </row>
    <row r="9" spans="1:8" x14ac:dyDescent="0.3">
      <c r="A9" s="42" t="s">
        <v>70</v>
      </c>
      <c r="B9" s="97"/>
      <c r="C9" s="97"/>
      <c r="D9" s="101">
        <v>-284847</v>
      </c>
      <c r="E9" s="97"/>
      <c r="F9" s="101"/>
      <c r="G9" s="101"/>
      <c r="H9" s="101">
        <v>-284847</v>
      </c>
    </row>
    <row r="10" spans="1:8" x14ac:dyDescent="0.3">
      <c r="A10" s="68" t="s">
        <v>76</v>
      </c>
      <c r="B10" s="98">
        <v>0</v>
      </c>
      <c r="C10" s="98">
        <v>0</v>
      </c>
      <c r="D10" s="104">
        <v>-284847</v>
      </c>
      <c r="E10" s="98">
        <v>0</v>
      </c>
      <c r="F10" s="104">
        <v>-97330</v>
      </c>
      <c r="G10" s="104">
        <v>-72616</v>
      </c>
      <c r="H10" s="104">
        <v>-454793</v>
      </c>
    </row>
    <row r="11" spans="1:8" x14ac:dyDescent="0.3">
      <c r="A11" s="42" t="s">
        <v>86</v>
      </c>
      <c r="B11" s="97"/>
      <c r="C11" s="97"/>
      <c r="D11" s="97"/>
      <c r="E11" s="101">
        <v>-59680.142619999933</v>
      </c>
      <c r="F11" s="97">
        <v>59680.142619999933</v>
      </c>
      <c r="G11" s="97"/>
      <c r="H11" s="101">
        <v>0</v>
      </c>
    </row>
    <row r="12" spans="1:8" ht="15" thickBot="1" x14ac:dyDescent="0.35">
      <c r="A12" s="67" t="s">
        <v>87</v>
      </c>
      <c r="B12" s="67"/>
      <c r="C12" s="67"/>
      <c r="D12" s="67"/>
      <c r="E12" s="67"/>
      <c r="F12" s="100">
        <v>-64158.265509999997</v>
      </c>
      <c r="G12" s="67"/>
      <c r="H12" s="100">
        <v>-64158.265509999997</v>
      </c>
    </row>
    <row r="13" spans="1:8" ht="15" thickBot="1" x14ac:dyDescent="0.35">
      <c r="A13" s="66" t="s">
        <v>88</v>
      </c>
      <c r="B13" s="106">
        <v>949307</v>
      </c>
      <c r="C13" s="106">
        <v>-14363</v>
      </c>
      <c r="D13" s="106">
        <v>-493570.19719330186</v>
      </c>
      <c r="E13" s="106">
        <v>2698185.8573799999</v>
      </c>
      <c r="F13" s="106">
        <v>6566761.1293222755</v>
      </c>
      <c r="G13" s="106">
        <v>176312.99420000002</v>
      </c>
      <c r="H13" s="106">
        <v>9882633.7837089729</v>
      </c>
    </row>
    <row r="14" spans="1:8" ht="15" thickBot="1" x14ac:dyDescent="0.35">
      <c r="A14" s="69" t="s">
        <v>90</v>
      </c>
      <c r="B14" s="70">
        <v>949307</v>
      </c>
      <c r="C14" s="106">
        <v>-14363</v>
      </c>
      <c r="D14" s="70">
        <v>81707</v>
      </c>
      <c r="E14" s="105">
        <v>2977379</v>
      </c>
      <c r="F14" s="105">
        <v>6529020</v>
      </c>
      <c r="G14" s="105">
        <v>531590</v>
      </c>
      <c r="H14" s="105">
        <v>11054640</v>
      </c>
    </row>
    <row r="15" spans="1:8" x14ac:dyDescent="0.3">
      <c r="A15" s="42" t="s">
        <v>92</v>
      </c>
      <c r="B15" s="72" t="s">
        <v>89</v>
      </c>
      <c r="C15" s="72" t="s">
        <v>89</v>
      </c>
      <c r="D15" s="41"/>
      <c r="E15" s="41"/>
      <c r="F15" s="101">
        <v>-325744</v>
      </c>
      <c r="G15" s="101">
        <v>-96993</v>
      </c>
      <c r="H15" s="101">
        <v>-422737</v>
      </c>
    </row>
    <row r="16" spans="1:8" x14ac:dyDescent="0.3">
      <c r="A16" s="42" t="s">
        <v>70</v>
      </c>
      <c r="B16" s="72" t="s">
        <v>89</v>
      </c>
      <c r="C16" s="72" t="s">
        <v>89</v>
      </c>
      <c r="D16" s="41"/>
      <c r="E16" s="101">
        <v>-208735</v>
      </c>
      <c r="F16" s="41">
        <v>208735</v>
      </c>
      <c r="G16" s="41"/>
      <c r="H16" s="41">
        <v>0</v>
      </c>
    </row>
    <row r="17" spans="1:8" x14ac:dyDescent="0.3">
      <c r="A17" s="68" t="s">
        <v>76</v>
      </c>
      <c r="B17" s="71" t="s">
        <v>89</v>
      </c>
      <c r="C17" s="71" t="s">
        <v>89</v>
      </c>
      <c r="D17" s="73"/>
      <c r="E17" s="73">
        <v>-208735</v>
      </c>
      <c r="F17" s="104">
        <v>-117009</v>
      </c>
      <c r="G17" s="104">
        <v>-96993</v>
      </c>
      <c r="H17" s="104">
        <v>-422737</v>
      </c>
    </row>
    <row r="18" spans="1:8" x14ac:dyDescent="0.3">
      <c r="A18" s="42" t="s">
        <v>85</v>
      </c>
      <c r="B18" s="72" t="s">
        <v>89</v>
      </c>
      <c r="C18" s="72" t="s">
        <v>89</v>
      </c>
      <c r="D18" s="41"/>
      <c r="E18" s="41"/>
      <c r="F18" s="41"/>
      <c r="G18" s="41"/>
      <c r="H18" s="41">
        <v>0</v>
      </c>
    </row>
    <row r="19" spans="1:8" x14ac:dyDescent="0.3">
      <c r="A19" s="99" t="s">
        <v>86</v>
      </c>
      <c r="B19" s="97"/>
      <c r="C19" s="97"/>
      <c r="D19" s="97"/>
      <c r="E19" s="97"/>
      <c r="F19" s="97"/>
      <c r="G19" s="97"/>
      <c r="H19" s="97">
        <v>0</v>
      </c>
    </row>
    <row r="20" spans="1:8" ht="15" thickBot="1" x14ac:dyDescent="0.35">
      <c r="A20" s="67" t="s">
        <v>87</v>
      </c>
      <c r="B20" s="43"/>
      <c r="C20" s="43"/>
      <c r="D20" s="43"/>
      <c r="E20" s="43"/>
      <c r="F20" s="43"/>
      <c r="G20" s="43"/>
      <c r="H20" s="43">
        <v>0</v>
      </c>
    </row>
    <row r="21" spans="1:8" ht="15" thickBot="1" x14ac:dyDescent="0.35">
      <c r="A21" s="102" t="s">
        <v>93</v>
      </c>
      <c r="B21" s="109">
        <v>949307</v>
      </c>
      <c r="C21" s="108">
        <v>-14363</v>
      </c>
      <c r="D21" s="109">
        <v>81707</v>
      </c>
      <c r="E21" s="109">
        <v>2559909</v>
      </c>
      <c r="F21" s="109">
        <v>6295002</v>
      </c>
      <c r="G21" s="109">
        <v>337604</v>
      </c>
      <c r="H21" s="109">
        <v>10209166</v>
      </c>
    </row>
    <row r="24" spans="1:8" x14ac:dyDescent="0.3">
      <c r="A24" s="87" t="s">
        <v>135</v>
      </c>
      <c r="B24" s="92"/>
      <c r="C24" s="88" t="s">
        <v>136</v>
      </c>
    </row>
    <row r="25" spans="1:8" x14ac:dyDescent="0.3">
      <c r="A25" s="91"/>
      <c r="B25" s="93"/>
      <c r="C25" s="89"/>
    </row>
    <row r="26" spans="1:8" x14ac:dyDescent="0.3">
      <c r="A26" s="90" t="s">
        <v>137</v>
      </c>
      <c r="B26" s="92"/>
      <c r="C26" s="86" t="s">
        <v>138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</vt:lpstr>
      <vt:lpstr>ОПиУ</vt:lpstr>
      <vt:lpstr>ДДС</vt:lpstr>
      <vt:lpstr>ОИК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Тесленко Ирина Борисовна</dc:creator>
  <cp:lastModifiedBy>Тесленко Ирина Борисовна</cp:lastModifiedBy>
  <cp:lastPrinted>2024-06-15T16:52:51Z</cp:lastPrinted>
  <dcterms:created xsi:type="dcterms:W3CDTF">2024-06-14T16:29:03Z</dcterms:created>
  <dcterms:modified xsi:type="dcterms:W3CDTF">2024-06-15T16:54:13Z</dcterms:modified>
</cp:coreProperties>
</file>