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ленко\Desktop\ФО 2023\2 кв 2023\"/>
    </mc:Choice>
  </mc:AlternateContent>
  <bookViews>
    <workbookView xWindow="0" yWindow="0" windowWidth="28800" windowHeight="12345" tabRatio="912" firstSheet="3" activeTab="3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й">#N/A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й">#N/A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ОИК!$A$1:$I$32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1" l="1"/>
  <c r="D48" i="71"/>
  <c r="C25" i="71"/>
  <c r="F14" i="75" l="1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<sst xmlns="http://schemas.openxmlformats.org/spreadsheetml/2006/main" count="508" uniqueCount="290">
  <si>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</si>
  <si>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</si>
  <si>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</si>
  <si>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</si>
  <si>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</si>
  <si>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</si>
  <si>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</si>
  <si>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</si>
  <si>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</si>
  <si>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</si>
  <si>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</si>
  <si>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</si>
  <si>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</si>
  <si>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</si>
  <si>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</si>
  <si>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</si>
  <si>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</si>
  <si>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</si>
  <si>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</si>
  <si>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</si>
  <si>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</si>
  <si>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</si>
  <si>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</si>
  <si>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</si>
  <si>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</si>
  <si>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</si>
  <si>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</si>
  <si>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</si>
  <si>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</si>
  <si>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</si>
  <si>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</si>
  <si>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</si>
  <si>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</si>
  <si>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</si>
  <si>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</si>
  <si>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</si>
  <si>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</si>
  <si>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</si>
  <si>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</si>
  <si>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</si>
  <si>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</si>
  <si>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</si>
  <si>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</si>
  <si>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</si>
  <si>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</si>
  <si>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</si>
  <si>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</si>
  <si>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</si>
  <si>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</si>
  <si>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</si>
  <si>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</si>
  <si>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</si>
  <si>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</si>
  <si>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</si>
  <si>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</si>
  <si>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</si>
  <si>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</si>
  <si>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</si>
  <si>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</si>
  <si>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</si>
  <si>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</si>
  <si>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</si>
  <si>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</si>
  <si>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</si>
  <si>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</si>
  <si>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</si>
  <si>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</si>
  <si>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</si>
  <si>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</si>
  <si>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</si>
  <si>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</si>
  <si>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</si>
  <si>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</si>
  <si>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</si>
  <si>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</si>
  <si>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</si>
  <si>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</si>
  <si>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</si>
  <si>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</si>
  <si>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</si>
  <si>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</si>
  <si>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</si>
  <si>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</si>
  <si>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</si>
  <si>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</si>
  <si>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</si>
  <si>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</si>
  <si>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</si>
  <si>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</si>
  <si>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</si>
  <si>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</si>
  <si>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</si>
  <si>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</si>
  <si>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</si>
  <si>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</si>
  <si>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</si>
  <si>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</si>
  <si>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</si>
  <si>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</si>
  <si>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</si>
  <si>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</si>
  <si>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</si>
  <si>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</si>
  <si>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</si>
  <si>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</si>
  <si>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</si>
  <si>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</si>
  <si>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</si>
  <si>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</si>
  <si>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</si>
  <si>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</si>
  <si>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</si>
  <si>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</si>
  <si>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</si>
  <si>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</si>
  <si>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</si>
  <si>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</si>
  <si>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</si>
  <si>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</si>
  <si>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</si>
  <si>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</si>
  <si>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</si>
  <si>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</si>
  <si>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</si>
  <si>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</si>
  <si>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</si>
  <si>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</si>
  <si>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</si>
  <si>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</si>
  <si>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</si>
  <si>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</si>
  <si>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</si>
  <si>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</si>
  <si>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</si>
  <si>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</si>
  <si>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</si>
  <si>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</si>
  <si>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</si>
  <si>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</si>
  <si>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</si>
  <si>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</si>
  <si>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</si>
  <si>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</si>
  <si>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</si>
  <si>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</si>
  <si>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</si>
  <si>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</si>
  <si>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</si>
  <si>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</si>
  <si>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</si>
  <si>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</si>
  <si>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</si>
  <si>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</si>
  <si>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</si>
  <si>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</si>
  <si>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</si>
  <si>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</si>
  <si>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</si>
  <si>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</si>
  <si>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</si>
  <si>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</si>
  <si>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</si>
  <si>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</si>
  <si>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</si>
  <si>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</si>
  <si>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</si>
  <si>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</si>
  <si>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</si>
  <si>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</si>
  <si>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</si>
  <si>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</si>
  <si>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</si>
  <si>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</si>
  <si>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</si>
  <si>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</si>
  <si>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</si>
  <si>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</si>
  <si>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</si>
  <si>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</si>
  <si>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</si>
  <si>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</si>
  <si>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</si>
  <si>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</si>
  <si>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</si>
  <si>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</si>
  <si>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</si>
  <si>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</si>
  <si>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</si>
  <si>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</si>
  <si>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</si>
  <si>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</si>
  <si>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</si>
  <si>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</si>
  <si>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</si>
  <si>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</si>
  <si>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</si>
  <si>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</si>
  <si>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</si>
  <si>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</si>
  <si>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</si>
  <si>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</si>
  <si>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</si>
  <si>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</si>
  <si>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</si>
  <si>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</si>
  <si>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</si>
  <si>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</si>
  <si>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</si>
  <si>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</si>
  <si>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</si>
  <si>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</si>
  <si>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</si>
  <si>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</si>
  <si>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</si>
  <si>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</si>
  <si>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</si>
  <si>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</si>
  <si>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</si>
  <si>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</si>
  <si>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</si>
  <si>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</si>
  <si>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</si>
  <si>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</si>
  <si>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</si>
  <si>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</si>
  <si>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</si>
  <si>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</si>
  <si>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</si>
  <si>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</si>
  <si>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</si>
  <si>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</si>
  <si>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</si>
  <si>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</si>
  <si>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</si>
  <si>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</si>
  <si>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</si>
  <si>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</si>
  <si>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</si>
  <si>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</si>
  <si>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</si>
  <si>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</si>
  <si>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</si>
  <si>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</si>
  <si>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</si>
  <si>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</si>
  <si>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</si>
  <si>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</si>
  <si>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</si>
  <si>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</si>
  <si>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</si>
  <si>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</si>
  <si>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</si>
  <si>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</si>
  <si>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</si>
  <si>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</si>
  <si>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</si>
  <si>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получение займов</t>
  </si>
  <si>
    <t>Курсовая разница по инвестициям в зарубежные организации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</si>
  <si>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</si>
  <si>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</si>
  <si>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</si>
  <si>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Прочие долгосрочные финансовые обязательства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</si>
  <si>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</si>
  <si>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</si>
  <si>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</si>
  <si>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</si>
  <si>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</si>
  <si>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</si>
  <si>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t>Сальдо на 1 января 2022 г.</t>
  </si>
  <si>
    <t xml:space="preserve">Сальдо на 31 декабря 2022 г. </t>
  </si>
  <si>
    <t>____________</t>
  </si>
  <si>
    <t>_____________</t>
  </si>
  <si>
    <t>Главный бухгалтер                                      Тесленко И.Б.</t>
  </si>
  <si>
    <t>Главный бухгалтер                                       Тесленко И.Б.</t>
  </si>
  <si>
    <t>___________</t>
  </si>
  <si>
    <t>__________</t>
  </si>
  <si>
    <t>Долгосрочная кредиторская задолженность</t>
  </si>
  <si>
    <t>01 января 2023 года</t>
  </si>
  <si>
    <t>ПО СОСТОЯНИЮ НА 30 июня 2023 г.</t>
  </si>
  <si>
    <t>Сальдо на 30 июня 2023 г.</t>
  </si>
  <si>
    <t>Прибыль (убыток) за 1 полугодие 2023</t>
  </si>
  <si>
    <t>Прибыль (убыток) за 1 полугодие 2022</t>
  </si>
  <si>
    <t>Руководитель                                                   Кукелис К.</t>
  </si>
  <si>
    <t>Руководитель                                                 Кукелис К.</t>
  </si>
  <si>
    <t>1 полугодие 2022 г.</t>
  </si>
  <si>
    <t>1 полугодие 2023 г.</t>
  </si>
  <si>
    <t>погашение займов</t>
  </si>
  <si>
    <t>30 июня          2023 года</t>
  </si>
  <si>
    <t>Наименование показателей</t>
  </si>
  <si>
    <t>19,20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</si>
</sst>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  <font>
      <sz val="9.5"/>
      <name val="Calibri"/>
      <family val="2"/>
      <scheme val="minor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1" fillId="0" borderId="0"/>
    <xf numFmtId="0" fontId="7" fillId="0" borderId="0"/>
    <xf numFmtId="0" fontId="32" fillId="0" borderId="0"/>
  </cellStyleXfs>
  <cellXfs count="230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3" fillId="2" borderId="2" xfId="5" applyFont="1" applyFill="1" applyBorder="1"/>
    <xf numFmtId="0" fontId="23" fillId="2" borderId="2" xfId="4" applyFont="1" applyFill="1" applyBorder="1"/>
    <xf numFmtId="0" fontId="25" fillId="0" borderId="0" xfId="4" applyFont="1" applyAlignment="1">
      <alignment horizontal="left"/>
    </xf>
    <xf numFmtId="0" fontId="8" fillId="0" borderId="0" xfId="4" applyFont="1"/>
    <xf numFmtId="0" fontId="24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6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7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4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29" fillId="0" borderId="0" xfId="3" applyFont="1"/>
    <xf numFmtId="165" fontId="29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29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10" fillId="2" borderId="0" xfId="0" applyFont="1" applyFill="1"/>
    <xf numFmtId="4" fontId="10" fillId="2" borderId="0" xfId="0" applyNumberFormat="1" applyFont="1" applyFill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37" fillId="0" borderId="0" xfId="7" applyFont="1" applyFill="1"/>
    <xf numFmtId="0" fontId="18" fillId="0" borderId="2" xfId="7" applyFont="1" applyFill="1" applyBorder="1" applyAlignment="1">
      <alignment horizontal="center" vertical="center" wrapText="1"/>
    </xf>
    <xf numFmtId="0" fontId="37" fillId="0" borderId="0" xfId="7" applyFont="1" applyFill="1" applyAlignment="1">
      <alignment horizontal="center"/>
    </xf>
    <xf numFmtId="0" fontId="38" fillId="0" borderId="0" xfId="7" applyFont="1" applyFill="1" applyAlignment="1">
      <alignment horizontal="left" wrapText="1"/>
    </xf>
    <xf numFmtId="0" fontId="18" fillId="0" borderId="2" xfId="7" applyFont="1" applyFill="1" applyBorder="1" applyAlignment="1">
      <alignment horizontal="left" vertical="center" wrapText="1"/>
    </xf>
    <xf numFmtId="0" fontId="37" fillId="0" borderId="2" xfId="7" applyFont="1" applyFill="1" applyBorder="1"/>
    <xf numFmtId="0" fontId="17" fillId="0" borderId="2" xfId="7" applyFont="1" applyFill="1" applyBorder="1" applyAlignment="1">
      <alignment horizontal="left" vertical="center" wrapText="1"/>
    </xf>
    <xf numFmtId="0" fontId="37" fillId="0" borderId="0" xfId="7" applyFont="1" applyFill="1" applyAlignment="1">
      <alignment horizontal="left"/>
    </xf>
    <xf numFmtId="0" fontId="17" fillId="0" borderId="0" xfId="7" applyFont="1" applyFill="1" applyAlignment="1">
      <alignment horizontal="left" vertical="center" wrapText="1"/>
    </xf>
    <xf numFmtId="165" fontId="17" fillId="0" borderId="0" xfId="8" applyNumberFormat="1" applyFont="1" applyFill="1" applyAlignment="1">
      <alignment vertical="top" wrapText="1"/>
    </xf>
    <xf numFmtId="0" fontId="39" fillId="0" borderId="0" xfId="7" applyFont="1" applyFill="1" applyAlignment="1">
      <alignment horizontal="left"/>
    </xf>
    <xf numFmtId="0" fontId="39" fillId="0" borderId="0" xfId="7" applyNumberFormat="1" applyFont="1" applyFill="1" applyBorder="1" applyAlignment="1">
      <alignment wrapText="1"/>
    </xf>
    <xf numFmtId="0" fontId="37" fillId="0" borderId="0" xfId="7" applyFont="1" applyFill="1" applyBorder="1" applyAlignment="1">
      <alignment horizontal="left"/>
    </xf>
    <xf numFmtId="0" fontId="40" fillId="0" borderId="0" xfId="7" applyNumberFormat="1" applyFont="1" applyFill="1" applyBorder="1" applyAlignment="1">
      <alignment horizontal="centerContinuous" vertical="top"/>
    </xf>
    <xf numFmtId="0" fontId="39" fillId="0" borderId="0" xfId="7" applyNumberFormat="1" applyFont="1" applyFill="1" applyAlignment="1">
      <alignment horizontal="left"/>
    </xf>
    <xf numFmtId="0" fontId="37" fillId="0" borderId="0" xfId="7" applyFont="1" applyFill="1" applyAlignment="1"/>
    <xf numFmtId="0" fontId="40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1" fillId="0" borderId="0" xfId="7" applyFill="1"/>
    <xf numFmtId="0" fontId="31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2" fillId="5" borderId="2" xfId="8" applyNumberFormat="1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left" vertical="center" wrapText="1"/>
    </xf>
    <xf numFmtId="0" fontId="31" fillId="0" borderId="0" xfId="7" applyFill="1" applyAlignment="1"/>
    <xf numFmtId="0" fontId="42" fillId="0" borderId="2" xfId="7" applyFont="1" applyFill="1" applyBorder="1" applyAlignment="1">
      <alignment horizontal="left" vertical="center" wrapText="1"/>
    </xf>
    <xf numFmtId="0" fontId="34" fillId="0" borderId="0" xfId="7" applyFont="1" applyFill="1" applyAlignment="1">
      <alignment horizontal="left" vertical="center" wrapText="1"/>
    </xf>
    <xf numFmtId="165" fontId="34" fillId="0" borderId="0" xfId="8" applyNumberFormat="1" applyFont="1" applyFill="1" applyAlignment="1">
      <alignment horizontal="center" vertical="center" wrapText="1"/>
    </xf>
    <xf numFmtId="0" fontId="31" fillId="0" borderId="0" xfId="7" applyFill="1" applyAlignment="1">
      <alignment horizontal="left"/>
    </xf>
    <xf numFmtId="0" fontId="31" fillId="0" borderId="0" xfId="7" applyFill="1" applyBorder="1" applyAlignment="1">
      <alignment horizontal="left"/>
    </xf>
    <xf numFmtId="1" fontId="31" fillId="0" borderId="0" xfId="7" applyNumberFormat="1" applyFill="1" applyAlignment="1">
      <alignment horizontal="left"/>
    </xf>
    <xf numFmtId="0" fontId="31" fillId="0" borderId="0" xfId="7" applyFont="1" applyFill="1" applyBorder="1" applyAlignment="1">
      <alignment horizontal="left"/>
    </xf>
    <xf numFmtId="0" fontId="40" fillId="0" borderId="0" xfId="7" applyNumberFormat="1" applyFont="1" applyFill="1" applyBorder="1" applyAlignment="1">
      <alignment vertical="top"/>
    </xf>
    <xf numFmtId="0" fontId="31" fillId="0" borderId="0" xfId="7" applyFill="1" applyBorder="1" applyAlignment="1">
      <alignment horizontal="center"/>
    </xf>
    <xf numFmtId="0" fontId="39" fillId="0" borderId="0" xfId="7" applyNumberFormat="1" applyFont="1" applyFill="1" applyBorder="1" applyAlignment="1">
      <alignment horizontal="center" wrapText="1"/>
    </xf>
    <xf numFmtId="0" fontId="40" fillId="0" borderId="0" xfId="7" applyNumberFormat="1" applyFont="1" applyFill="1" applyBorder="1" applyAlignment="1">
      <alignment horizontal="center" vertical="top"/>
    </xf>
    <xf numFmtId="0" fontId="43" fillId="0" borderId="0" xfId="7" applyFont="1" applyFill="1" applyAlignment="1">
      <alignment horizontal="left" wrapText="1"/>
    </xf>
    <xf numFmtId="165" fontId="43" fillId="0" borderId="0" xfId="8" applyNumberFormat="1" applyFont="1" applyFill="1" applyAlignment="1">
      <alignment horizontal="center" wrapText="1"/>
    </xf>
    <xf numFmtId="0" fontId="43" fillId="6" borderId="0" xfId="7" applyFont="1" applyFill="1" applyAlignment="1">
      <alignment horizontal="left" wrapText="1"/>
    </xf>
    <xf numFmtId="165" fontId="43" fillId="6" borderId="0" xfId="8" applyNumberFormat="1" applyFont="1" applyFill="1" applyAlignment="1">
      <alignment horizontal="center" wrapText="1"/>
    </xf>
    <xf numFmtId="0" fontId="41" fillId="0" borderId="0" xfId="7" applyFont="1" applyFill="1" applyAlignment="1">
      <alignment horizontal="right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7" applyNumberFormat="1" applyFont="1" applyFill="1" applyAlignment="1">
      <alignment horizontal="center"/>
    </xf>
    <xf numFmtId="49" fontId="40" fillId="0" borderId="0" xfId="7" applyNumberFormat="1" applyFont="1" applyFill="1" applyAlignment="1">
      <alignment horizontal="center" vertical="top"/>
    </xf>
    <xf numFmtId="49" fontId="37" fillId="0" borderId="0" xfId="7" applyNumberFormat="1" applyFont="1" applyFill="1" applyAlignment="1">
      <alignment horizontal="center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40" fillId="0" borderId="0" xfId="7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0" xfId="0" applyFont="1" applyFill="1"/>
    <xf numFmtId="0" fontId="17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top" wrapText="1"/>
    </xf>
    <xf numFmtId="165" fontId="42" fillId="0" borderId="0" xfId="8" applyNumberFormat="1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3" fillId="0" borderId="2" xfId="0" applyFont="1" applyBorder="1" applyAlignment="1">
      <alignment wrapText="1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wrapText="1"/>
    </xf>
    <xf numFmtId="168" fontId="33" fillId="0" borderId="2" xfId="0" applyNumberFormat="1" applyFont="1" applyBorder="1"/>
    <xf numFmtId="165" fontId="44" fillId="0" borderId="2" xfId="8" applyNumberFormat="1" applyFont="1" applyFill="1" applyBorder="1" applyAlignment="1">
      <alignment vertical="top" wrapText="1"/>
    </xf>
    <xf numFmtId="0" fontId="45" fillId="0" borderId="2" xfId="7" applyFont="1" applyFill="1" applyBorder="1"/>
    <xf numFmtId="165" fontId="33" fillId="0" borderId="2" xfId="8" applyNumberFormat="1" applyFont="1" applyFill="1" applyBorder="1" applyAlignment="1">
      <alignment vertical="top" wrapText="1"/>
    </xf>
    <xf numFmtId="165" fontId="46" fillId="0" borderId="2" xfId="8" applyNumberFormat="1" applyFont="1" applyFill="1" applyBorder="1" applyAlignment="1">
      <alignment horizontal="center" vertical="center" wrapText="1"/>
    </xf>
    <xf numFmtId="165" fontId="47" fillId="0" borderId="2" xfId="8" applyNumberFormat="1" applyFont="1" applyFill="1" applyBorder="1" applyAlignment="1">
      <alignment horizontal="center" vertical="center" wrapText="1"/>
    </xf>
    <xf numFmtId="3" fontId="36" fillId="0" borderId="16" xfId="0" applyNumberFormat="1" applyFont="1" applyFill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center" vertical="center" wrapText="1"/>
    </xf>
    <xf numFmtId="165" fontId="36" fillId="0" borderId="16" xfId="5" applyNumberFormat="1" applyFont="1" applyFill="1" applyBorder="1" applyAlignment="1">
      <alignment horizontal="right" vertic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165" fontId="33" fillId="0" borderId="0" xfId="5" applyNumberFormat="1" applyFont="1" applyFill="1"/>
    <xf numFmtId="0" fontId="30" fillId="0" borderId="0" xfId="0" applyFont="1"/>
    <xf numFmtId="0" fontId="11" fillId="0" borderId="0" xfId="0" applyFont="1"/>
    <xf numFmtId="0" fontId="10" fillId="0" borderId="2" xfId="0" applyFont="1" applyBorder="1"/>
    <xf numFmtId="0" fontId="30" fillId="0" borderId="2" xfId="0" applyFont="1" applyFill="1" applyBorder="1" applyAlignment="1">
      <alignment vertical="top" wrapText="1"/>
    </xf>
    <xf numFmtId="0" fontId="13" fillId="0" borderId="0" xfId="0" applyFont="1"/>
    <xf numFmtId="0" fontId="0" fillId="0" borderId="2" xfId="0" applyBorder="1"/>
    <xf numFmtId="0" fontId="30" fillId="0" borderId="0" xfId="0" applyFont="1" applyFill="1"/>
    <xf numFmtId="0" fontId="19" fillId="0" borderId="3" xfId="3" applyFont="1" applyBorder="1" applyAlignment="1">
      <alignment wrapText="1"/>
    </xf>
    <xf numFmtId="0" fontId="19" fillId="0" borderId="9" xfId="3" applyFont="1" applyBorder="1" applyAlignment="1">
      <alignment wrapText="1"/>
    </xf>
    <xf numFmtId="0" fontId="19" fillId="0" borderId="10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2" xfId="3" applyFont="1" applyBorder="1" applyAlignment="1">
      <alignment wrapText="1"/>
    </xf>
    <xf numFmtId="0" fontId="17" fillId="0" borderId="11" xfId="3" applyFont="1" applyBorder="1" applyAlignment="1">
      <alignment wrapText="1"/>
    </xf>
    <xf numFmtId="0" fontId="17" fillId="0" borderId="4" xfId="3" applyFont="1" applyBorder="1"/>
    <xf numFmtId="0" fontId="17" fillId="0" borderId="12" xfId="3" applyFont="1" applyBorder="1"/>
    <xf numFmtId="0" fontId="17" fillId="0" borderId="11" xfId="3" applyFont="1" applyBorder="1"/>
    <xf numFmtId="0" fontId="28" fillId="0" borderId="4" xfId="3" applyFont="1" applyBorder="1"/>
    <xf numFmtId="0" fontId="28" fillId="0" borderId="12" xfId="3" applyFont="1" applyBorder="1"/>
    <xf numFmtId="0" fontId="28" fillId="0" borderId="11" xfId="3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28" fillId="0" borderId="4" xfId="3" applyFont="1" applyBorder="1" applyAlignment="1">
      <alignment wrapText="1"/>
    </xf>
    <xf numFmtId="0" fontId="28" fillId="0" borderId="12" xfId="3" applyFont="1" applyBorder="1" applyAlignment="1">
      <alignment wrapText="1"/>
    </xf>
    <xf numFmtId="0" fontId="28" fillId="0" borderId="11" xfId="3" applyFont="1" applyBorder="1" applyAlignment="1">
      <alignment wrapText="1"/>
    </xf>
    <xf numFmtId="0" fontId="17" fillId="0" borderId="0" xfId="3" applyFont="1" applyAlignment="1">
      <alignment horizontal="left"/>
    </xf>
    <xf numFmtId="0" fontId="18" fillId="0" borderId="7" xfId="3" applyFont="1" applyBorder="1"/>
    <xf numFmtId="0" fontId="17" fillId="0" borderId="3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2" xfId="5" applyNumberFormat="1" applyFont="1" applyBorder="1" applyAlignment="1">
      <alignment horizontal="center" vertical="center"/>
    </xf>
    <xf numFmtId="165" fontId="18" fillId="0" borderId="11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2" xfId="3" applyFont="1" applyBorder="1"/>
    <xf numFmtId="0" fontId="19" fillId="0" borderId="11" xfId="3" applyFont="1" applyBorder="1"/>
    <xf numFmtId="165" fontId="17" fillId="0" borderId="9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2" xfId="3" applyFont="1" applyFill="1" applyBorder="1" applyAlignment="1">
      <alignment wrapText="1"/>
    </xf>
    <xf numFmtId="0" fontId="18" fillId="0" borderId="12" xfId="3" applyFont="1" applyBorder="1"/>
    <xf numFmtId="0" fontId="17" fillId="0" borderId="3" xfId="3" applyFont="1" applyBorder="1" applyAlignment="1">
      <alignment wrapText="1"/>
    </xf>
    <xf numFmtId="0" fontId="17" fillId="0" borderId="9" xfId="3" applyFont="1" applyBorder="1" applyAlignment="1">
      <alignment wrapText="1"/>
    </xf>
    <xf numFmtId="0" fontId="17" fillId="0" borderId="10" xfId="3" applyFont="1" applyBorder="1" applyAlignment="1">
      <alignment wrapText="1"/>
    </xf>
    <xf numFmtId="0" fontId="17" fillId="2" borderId="4" xfId="3" applyFont="1" applyFill="1" applyBorder="1"/>
    <xf numFmtId="0" fontId="17" fillId="2" borderId="12" xfId="3" applyFont="1" applyFill="1" applyBorder="1"/>
    <xf numFmtId="0" fontId="17" fillId="2" borderId="11" xfId="3" applyFont="1" applyFill="1" applyBorder="1"/>
    <xf numFmtId="165" fontId="42" fillId="5" borderId="2" xfId="8" applyNumberFormat="1" applyFont="1" applyFill="1" applyBorder="1" applyAlignment="1">
      <alignment horizontal="center" vertical="center" wrapText="1"/>
    </xf>
    <xf numFmtId="0" fontId="40" fillId="0" borderId="0" xfId="7" applyNumberFormat="1" applyFont="1" applyFill="1" applyAlignment="1">
      <alignment horizontal="center" vertical="top"/>
    </xf>
    <xf numFmtId="0" fontId="42" fillId="5" borderId="2" xfId="7" applyFont="1" applyFill="1" applyBorder="1" applyAlignment="1">
      <alignment horizontal="center" vertical="center" wrapText="1"/>
    </xf>
    <xf numFmtId="49" fontId="36" fillId="0" borderId="16" xfId="0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79" customFormat="1" x14ac:dyDescent="0.2">
      <c r="C32" s="79" t="s">
        <v>162</v>
      </c>
      <c r="G32" s="80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6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216" t="s">
        <v>6</v>
      </c>
      <c r="D6" s="216"/>
      <c r="E6" s="216"/>
      <c r="F6" s="216"/>
      <c r="G6" s="216"/>
      <c r="H6" s="216"/>
      <c r="I6" s="216"/>
      <c r="J6" s="216"/>
      <c r="K6" s="216"/>
      <c r="L6" s="216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217" t="s">
        <v>33</v>
      </c>
      <c r="G10" s="217"/>
      <c r="H10" s="217"/>
      <c r="I10" s="217"/>
      <c r="J10" s="217"/>
      <c r="K10" s="217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218" t="s">
        <v>35</v>
      </c>
      <c r="G11" s="218"/>
      <c r="H11" s="218"/>
      <c r="I11" s="218"/>
      <c r="J11" s="218"/>
      <c r="K11" s="218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219" t="s">
        <v>37</v>
      </c>
      <c r="G12" s="219"/>
      <c r="H12" s="219"/>
      <c r="I12" s="219"/>
      <c r="J12" s="219"/>
      <c r="K12" s="219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219" t="s">
        <v>74</v>
      </c>
      <c r="G13" s="219"/>
      <c r="H13" s="219"/>
      <c r="I13" s="219"/>
      <c r="J13" s="219"/>
      <c r="K13" s="219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202"/>
      <c r="C15" s="203"/>
      <c r="D15" s="203"/>
      <c r="E15" s="204"/>
      <c r="F15" s="15" t="s">
        <v>40</v>
      </c>
      <c r="G15" s="208" t="s">
        <v>8</v>
      </c>
      <c r="H15" s="209"/>
      <c r="I15" s="209"/>
      <c r="J15" s="209"/>
      <c r="K15" s="210"/>
      <c r="L15" s="195" t="s">
        <v>57</v>
      </c>
      <c r="M15" s="195" t="s">
        <v>3</v>
      </c>
    </row>
    <row r="16" spans="2:15" ht="36" x14ac:dyDescent="0.2">
      <c r="B16" s="205"/>
      <c r="C16" s="206"/>
      <c r="D16" s="206"/>
      <c r="E16" s="207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96"/>
      <c r="M16" s="196"/>
    </row>
    <row r="17" spans="2:16" s="25" customFormat="1" x14ac:dyDescent="0.2">
      <c r="B17" s="211" t="s">
        <v>164</v>
      </c>
      <c r="C17" s="212"/>
      <c r="D17" s="212"/>
      <c r="E17" s="213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9" t="s">
        <v>12</v>
      </c>
      <c r="C18" s="190"/>
      <c r="D18" s="190"/>
      <c r="E18" s="191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86" t="s">
        <v>13</v>
      </c>
      <c r="C19" s="187"/>
      <c r="D19" s="187"/>
      <c r="E19" s="188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9" t="s">
        <v>14</v>
      </c>
      <c r="C20" s="190"/>
      <c r="D20" s="190"/>
      <c r="E20" s="191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9" t="s">
        <v>15</v>
      </c>
      <c r="C21" s="190"/>
      <c r="D21" s="190"/>
      <c r="E21" s="191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5" customFormat="1" x14ac:dyDescent="0.2">
      <c r="B22" s="223" t="s">
        <v>16</v>
      </c>
      <c r="C22" s="224"/>
      <c r="D22" s="224"/>
      <c r="E22" s="225"/>
      <c r="F22" s="81" t="s">
        <v>72</v>
      </c>
      <c r="G22" s="82">
        <v>0</v>
      </c>
      <c r="H22" s="82">
        <v>0</v>
      </c>
      <c r="I22" s="82">
        <v>0</v>
      </c>
      <c r="J22" s="82" t="e">
        <f>#REF!-#REF!</f>
        <v>#REF!</v>
      </c>
      <c r="K22" s="82" t="e">
        <f>J22</f>
        <v>#REF!</v>
      </c>
      <c r="L22" s="82" t="e">
        <f>#REF!-#REF!+#REF!-#REF!-2651</f>
        <v>#REF!</v>
      </c>
      <c r="M22" s="82" t="e">
        <f>K22+L22</f>
        <v>#REF!</v>
      </c>
      <c r="N22" s="83"/>
      <c r="O22" s="84"/>
    </row>
    <row r="23" spans="2:16" x14ac:dyDescent="0.2">
      <c r="B23" s="220" t="s">
        <v>17</v>
      </c>
      <c r="C23" s="221"/>
      <c r="D23" s="221"/>
      <c r="E23" s="222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5" customFormat="1" x14ac:dyDescent="0.2">
      <c r="B24" s="223" t="s">
        <v>18</v>
      </c>
      <c r="C24" s="224"/>
      <c r="D24" s="224"/>
      <c r="E24" s="225"/>
      <c r="F24" s="81" t="s">
        <v>46</v>
      </c>
      <c r="G24" s="82">
        <v>0</v>
      </c>
      <c r="H24" s="82">
        <v>0</v>
      </c>
      <c r="I24" s="82" t="e">
        <f>#REF!-#REF!</f>
        <v>#REF!</v>
      </c>
      <c r="J24" s="82">
        <v>0</v>
      </c>
      <c r="K24" s="82" t="e">
        <f>SUM(G24:J24)</f>
        <v>#REF!</v>
      </c>
      <c r="L24" s="82" t="e">
        <f>#REF!+#REF!</f>
        <v>#REF!</v>
      </c>
      <c r="M24" s="82" t="e">
        <f>K24+L24</f>
        <v>#REF!</v>
      </c>
      <c r="N24" s="83"/>
      <c r="O24" s="84"/>
    </row>
    <row r="25" spans="2:16" x14ac:dyDescent="0.2">
      <c r="B25" s="220" t="s">
        <v>19</v>
      </c>
      <c r="C25" s="221"/>
      <c r="D25" s="221"/>
      <c r="E25" s="222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9" t="s">
        <v>20</v>
      </c>
      <c r="C26" s="190"/>
      <c r="D26" s="190"/>
      <c r="E26" s="191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9" t="s">
        <v>21</v>
      </c>
      <c r="C27" s="190"/>
      <c r="D27" s="190"/>
      <c r="E27" s="191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9" t="s">
        <v>2</v>
      </c>
      <c r="C28" s="190"/>
      <c r="D28" s="190"/>
      <c r="E28" s="191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183" t="s">
        <v>176</v>
      </c>
      <c r="C29" s="184"/>
      <c r="D29" s="184"/>
      <c r="E29" s="185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192" t="s">
        <v>130</v>
      </c>
      <c r="C30" s="193"/>
      <c r="D30" s="193"/>
      <c r="E30" s="194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9" t="s">
        <v>12</v>
      </c>
      <c r="C31" s="190"/>
      <c r="D31" s="190"/>
      <c r="E31" s="191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9" t="s">
        <v>22</v>
      </c>
      <c r="C32" s="190"/>
      <c r="D32" s="190"/>
      <c r="E32" s="191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9" t="s">
        <v>14</v>
      </c>
      <c r="C33" s="190"/>
      <c r="D33" s="190"/>
      <c r="E33" s="191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9" t="s">
        <v>15</v>
      </c>
      <c r="C34" s="190"/>
      <c r="D34" s="190"/>
      <c r="E34" s="191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9" t="s">
        <v>16</v>
      </c>
      <c r="C35" s="190"/>
      <c r="D35" s="190"/>
      <c r="E35" s="191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86" t="s">
        <v>27</v>
      </c>
      <c r="C36" s="187"/>
      <c r="D36" s="187"/>
      <c r="E36" s="188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9" t="s">
        <v>18</v>
      </c>
      <c r="C37" s="190"/>
      <c r="D37" s="190"/>
      <c r="E37" s="191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86" t="s">
        <v>28</v>
      </c>
      <c r="C38" s="187"/>
      <c r="D38" s="187"/>
      <c r="E38" s="188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9" t="s">
        <v>20</v>
      </c>
      <c r="C39" s="190"/>
      <c r="D39" s="190"/>
      <c r="E39" s="191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9" t="s">
        <v>21</v>
      </c>
      <c r="C40" s="190"/>
      <c r="D40" s="190"/>
      <c r="E40" s="191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9" t="s">
        <v>2</v>
      </c>
      <c r="C41" s="190"/>
      <c r="D41" s="190"/>
      <c r="E41" s="191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97" t="s">
        <v>163</v>
      </c>
      <c r="C42" s="198"/>
      <c r="D42" s="198"/>
      <c r="E42" s="199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200" t="s">
        <v>65</v>
      </c>
      <c r="C44" s="200"/>
      <c r="D44" s="201" t="s">
        <v>5</v>
      </c>
      <c r="E44" s="201"/>
      <c r="F44" s="201"/>
      <c r="G44" s="201"/>
      <c r="H44" s="215" t="s">
        <v>61</v>
      </c>
      <c r="I44" s="215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214" t="s">
        <v>62</v>
      </c>
      <c r="I45" s="214"/>
      <c r="J45" s="62"/>
      <c r="K45" s="12" t="s">
        <v>66</v>
      </c>
      <c r="L45" s="12"/>
      <c r="M45" s="12" t="s">
        <v>66</v>
      </c>
    </row>
    <row r="46" spans="2:15" x14ac:dyDescent="0.2">
      <c r="B46" s="200" t="s">
        <v>4</v>
      </c>
      <c r="C46" s="200"/>
      <c r="D46" s="201" t="s">
        <v>63</v>
      </c>
      <c r="E46" s="201"/>
      <c r="F46" s="201"/>
      <c r="G46" s="201"/>
      <c r="H46" s="215" t="s">
        <v>61</v>
      </c>
      <c r="I46" s="215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214" t="s">
        <v>62</v>
      </c>
      <c r="I47" s="214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25" zoomScaleNormal="100" workbookViewId="0">
      <selection activeCell="K48" sqref="K48"/>
    </sheetView>
  </sheetViews>
  <sheetFormatPr defaultRowHeight="12.75" x14ac:dyDescent="0.2"/>
  <cols>
    <col min="1" max="1" width="41.85546875" style="137" customWidth="1"/>
    <col min="2" max="2" width="12.85546875" style="138" customWidth="1"/>
    <col min="3" max="3" width="12" style="137" bestFit="1" customWidth="1"/>
    <col min="4" max="4" width="9.85546875" style="137" bestFit="1" customWidth="1"/>
    <col min="5" max="16384" width="9.140625" style="137"/>
  </cols>
  <sheetData>
    <row r="1" spans="1:4" x14ac:dyDescent="0.2">
      <c r="A1" s="182" t="s">
        <v>205</v>
      </c>
      <c r="B1" s="136"/>
    </row>
    <row r="2" spans="1:4" x14ac:dyDescent="0.2">
      <c r="A2" s="182" t="s">
        <v>165</v>
      </c>
      <c r="B2" s="136"/>
    </row>
    <row r="3" spans="1:4" x14ac:dyDescent="0.2">
      <c r="A3" s="176" t="s">
        <v>278</v>
      </c>
      <c r="B3" s="136"/>
    </row>
    <row r="4" spans="1:4" x14ac:dyDescent="0.2">
      <c r="A4" s="148" t="s">
        <v>131</v>
      </c>
    </row>
    <row r="5" spans="1:4" ht="13.5" thickBot="1" x14ac:dyDescent="0.25"/>
    <row r="6" spans="1:4" ht="26.25" thickBot="1" x14ac:dyDescent="0.25">
      <c r="A6" s="139" t="s">
        <v>132</v>
      </c>
      <c r="B6" s="140" t="s">
        <v>248</v>
      </c>
      <c r="C6" s="140" t="s">
        <v>287</v>
      </c>
      <c r="D6" s="140" t="s">
        <v>277</v>
      </c>
    </row>
    <row r="7" spans="1:4" ht="13.5" thickBot="1" x14ac:dyDescent="0.25">
      <c r="A7" s="141" t="s">
        <v>179</v>
      </c>
      <c r="B7" s="142"/>
      <c r="C7" s="143"/>
      <c r="D7" s="143"/>
    </row>
    <row r="8" spans="1:4" ht="13.5" thickBot="1" x14ac:dyDescent="0.25">
      <c r="A8" s="144" t="s">
        <v>180</v>
      </c>
      <c r="B8" s="145">
        <v>4</v>
      </c>
      <c r="C8" s="169">
        <v>208440</v>
      </c>
      <c r="D8" s="169">
        <v>208440</v>
      </c>
    </row>
    <row r="9" spans="1:4" ht="13.5" thickBot="1" x14ac:dyDescent="0.25">
      <c r="A9" s="144" t="s">
        <v>67</v>
      </c>
      <c r="B9" s="145">
        <v>5</v>
      </c>
      <c r="C9" s="169">
        <v>15617052</v>
      </c>
      <c r="D9" s="169">
        <v>16400989</v>
      </c>
    </row>
    <row r="10" spans="1:4" ht="13.5" thickBot="1" x14ac:dyDescent="0.25">
      <c r="A10" s="144" t="s">
        <v>68</v>
      </c>
      <c r="B10" s="145">
        <v>6</v>
      </c>
      <c r="C10" s="169">
        <v>49499</v>
      </c>
      <c r="D10" s="169">
        <v>46744</v>
      </c>
    </row>
    <row r="11" spans="1:4" ht="13.5" thickBot="1" x14ac:dyDescent="0.25">
      <c r="A11" s="144" t="s">
        <v>181</v>
      </c>
      <c r="B11" s="145">
        <v>7</v>
      </c>
      <c r="C11" s="169">
        <v>201939</v>
      </c>
      <c r="D11" s="169">
        <v>13380</v>
      </c>
    </row>
    <row r="12" spans="1:4" ht="13.5" thickBot="1" x14ac:dyDescent="0.25">
      <c r="A12" s="144" t="s">
        <v>182</v>
      </c>
      <c r="B12" s="145">
        <v>8.9</v>
      </c>
      <c r="C12" s="169">
        <v>49656</v>
      </c>
      <c r="D12" s="169">
        <v>151362</v>
      </c>
    </row>
    <row r="13" spans="1:4" ht="13.5" thickBot="1" x14ac:dyDescent="0.25">
      <c r="A13" s="144" t="s">
        <v>183</v>
      </c>
      <c r="B13" s="145">
        <v>10</v>
      </c>
      <c r="C13" s="169">
        <v>107083</v>
      </c>
      <c r="D13" s="169">
        <v>84607</v>
      </c>
    </row>
    <row r="14" spans="1:4" ht="13.5" thickBot="1" x14ac:dyDescent="0.25">
      <c r="A14" s="144" t="s">
        <v>250</v>
      </c>
      <c r="B14" s="145"/>
      <c r="C14" s="169">
        <v>90314</v>
      </c>
      <c r="D14" s="169">
        <v>90314</v>
      </c>
    </row>
    <row r="15" spans="1:4" ht="13.5" thickBot="1" x14ac:dyDescent="0.25">
      <c r="A15" s="144"/>
      <c r="B15" s="145"/>
      <c r="C15" s="169"/>
      <c r="D15" s="169"/>
    </row>
    <row r="16" spans="1:4" ht="13.5" thickBot="1" x14ac:dyDescent="0.25">
      <c r="A16" s="141" t="s">
        <v>184</v>
      </c>
      <c r="B16" s="142"/>
      <c r="C16" s="170">
        <v>16323983</v>
      </c>
      <c r="D16" s="170">
        <v>16995836</v>
      </c>
    </row>
    <row r="17" spans="1:4" ht="13.5" thickBot="1" x14ac:dyDescent="0.25">
      <c r="A17" s="141"/>
      <c r="B17" s="142"/>
      <c r="C17" s="146"/>
      <c r="D17" s="146"/>
    </row>
    <row r="18" spans="1:4" ht="13.5" thickBot="1" x14ac:dyDescent="0.25">
      <c r="A18" s="141" t="s">
        <v>185</v>
      </c>
      <c r="B18" s="142"/>
      <c r="C18" s="146"/>
      <c r="D18" s="146"/>
    </row>
    <row r="19" spans="1:4" ht="13.5" thickBot="1" x14ac:dyDescent="0.25">
      <c r="A19" s="144" t="s">
        <v>186</v>
      </c>
      <c r="B19" s="145">
        <v>11</v>
      </c>
      <c r="C19" s="169">
        <v>3075460</v>
      </c>
      <c r="D19" s="169">
        <v>3636511</v>
      </c>
    </row>
    <row r="20" spans="1:4" ht="26.25" thickBot="1" x14ac:dyDescent="0.25">
      <c r="A20" s="144" t="s">
        <v>187</v>
      </c>
      <c r="B20" s="145">
        <v>12</v>
      </c>
      <c r="C20" s="169">
        <v>487144</v>
      </c>
      <c r="D20" s="169">
        <v>369836</v>
      </c>
    </row>
    <row r="21" spans="1:4" ht="13.5" thickBot="1" x14ac:dyDescent="0.25">
      <c r="A21" s="144" t="s">
        <v>188</v>
      </c>
      <c r="B21" s="145">
        <v>13</v>
      </c>
      <c r="C21" s="169">
        <v>1282031</v>
      </c>
      <c r="D21" s="169">
        <v>367767</v>
      </c>
    </row>
    <row r="22" spans="1:4" ht="13.5" thickBot="1" x14ac:dyDescent="0.25">
      <c r="A22" s="144" t="s">
        <v>189</v>
      </c>
      <c r="B22" s="145"/>
      <c r="C22" s="169">
        <v>379351</v>
      </c>
      <c r="D22" s="169">
        <v>76630</v>
      </c>
    </row>
    <row r="23" spans="1:4" ht="13.5" thickBot="1" x14ac:dyDescent="0.25">
      <c r="A23" s="144" t="s">
        <v>190</v>
      </c>
      <c r="B23" s="145">
        <v>14</v>
      </c>
      <c r="C23" s="169">
        <v>1197047</v>
      </c>
      <c r="D23" s="169">
        <v>1340812</v>
      </c>
    </row>
    <row r="24" spans="1:4" ht="26.25" thickBot="1" x14ac:dyDescent="0.25">
      <c r="A24" s="144" t="s">
        <v>251</v>
      </c>
      <c r="B24" s="145">
        <v>15</v>
      </c>
      <c r="C24" s="169">
        <v>121</v>
      </c>
      <c r="D24" s="169">
        <v>9254</v>
      </c>
    </row>
    <row r="25" spans="1:4" ht="13.5" thickBot="1" x14ac:dyDescent="0.25">
      <c r="A25" s="144" t="s">
        <v>249</v>
      </c>
      <c r="B25" s="145">
        <v>8</v>
      </c>
      <c r="C25" s="169">
        <f>317245-121</f>
        <v>317124</v>
      </c>
      <c r="D25" s="169">
        <v>10850</v>
      </c>
    </row>
    <row r="26" spans="1:4" ht="13.5" thickBot="1" x14ac:dyDescent="0.25">
      <c r="A26" s="144" t="s">
        <v>191</v>
      </c>
      <c r="B26" s="145">
        <v>16</v>
      </c>
      <c r="C26" s="169">
        <v>570772</v>
      </c>
      <c r="D26" s="169">
        <v>265554</v>
      </c>
    </row>
    <row r="27" spans="1:4" ht="13.5" thickBot="1" x14ac:dyDescent="0.25">
      <c r="A27" s="141" t="s">
        <v>192</v>
      </c>
      <c r="B27" s="142"/>
      <c r="C27" s="170">
        <v>7309050</v>
      </c>
      <c r="D27" s="170">
        <v>6077214</v>
      </c>
    </row>
    <row r="28" spans="1:4" ht="13.5" thickBot="1" x14ac:dyDescent="0.25">
      <c r="A28" s="141" t="s">
        <v>193</v>
      </c>
      <c r="B28" s="142"/>
      <c r="C28" s="170">
        <v>23633033</v>
      </c>
      <c r="D28" s="170">
        <v>23073050</v>
      </c>
    </row>
    <row r="29" spans="1:4" ht="13.5" thickBot="1" x14ac:dyDescent="0.25">
      <c r="A29" s="147"/>
      <c r="B29" s="171"/>
      <c r="C29" s="146"/>
      <c r="D29" s="146"/>
    </row>
    <row r="30" spans="1:4" ht="13.5" thickBot="1" x14ac:dyDescent="0.25">
      <c r="A30" s="141" t="s">
        <v>178</v>
      </c>
      <c r="B30" s="142"/>
      <c r="C30" s="146"/>
      <c r="D30" s="146"/>
    </row>
    <row r="31" spans="1:4" ht="13.5" thickBot="1" x14ac:dyDescent="0.25">
      <c r="A31" s="141" t="s">
        <v>194</v>
      </c>
      <c r="B31" s="142"/>
      <c r="C31" s="146"/>
      <c r="D31" s="146"/>
    </row>
    <row r="32" spans="1:4" ht="13.5" thickBot="1" x14ac:dyDescent="0.25">
      <c r="A32" s="144" t="s">
        <v>145</v>
      </c>
      <c r="B32" s="145">
        <v>17</v>
      </c>
      <c r="C32" s="169">
        <v>949307</v>
      </c>
      <c r="D32" s="169">
        <v>949307</v>
      </c>
    </row>
    <row r="33" spans="1:10" ht="13.5" thickBot="1" x14ac:dyDescent="0.25">
      <c r="A33" s="149" t="s">
        <v>237</v>
      </c>
      <c r="B33" s="153"/>
      <c r="C33" s="169">
        <v>392323</v>
      </c>
      <c r="D33" s="169">
        <v>531590</v>
      </c>
    </row>
    <row r="34" spans="1:10" ht="13.5" thickBot="1" x14ac:dyDescent="0.25">
      <c r="A34" s="144" t="s">
        <v>195</v>
      </c>
      <c r="B34" s="145">
        <v>17</v>
      </c>
      <c r="C34" s="169">
        <v>-14363</v>
      </c>
      <c r="D34" s="169">
        <v>-14363</v>
      </c>
    </row>
    <row r="35" spans="1:10" ht="13.5" thickBot="1" x14ac:dyDescent="0.25">
      <c r="A35" s="144" t="s">
        <v>240</v>
      </c>
      <c r="B35" s="145"/>
      <c r="C35" s="172">
        <v>2929210</v>
      </c>
      <c r="D35" s="172">
        <v>3059086</v>
      </c>
    </row>
    <row r="36" spans="1:10" ht="13.5" thickBot="1" x14ac:dyDescent="0.25">
      <c r="A36" s="144" t="s">
        <v>10</v>
      </c>
      <c r="B36" s="145"/>
      <c r="C36" s="172">
        <v>7027474</v>
      </c>
      <c r="D36" s="172">
        <v>6529020</v>
      </c>
    </row>
    <row r="37" spans="1:10" ht="13.5" thickBot="1" x14ac:dyDescent="0.25">
      <c r="A37" s="144"/>
      <c r="B37" s="145"/>
      <c r="C37" s="169"/>
      <c r="D37" s="169"/>
    </row>
    <row r="38" spans="1:10" ht="13.5" thickBot="1" x14ac:dyDescent="0.25">
      <c r="A38" s="141" t="s">
        <v>3</v>
      </c>
      <c r="B38" s="142"/>
      <c r="C38" s="170">
        <v>11283951</v>
      </c>
      <c r="D38" s="170">
        <v>11054640</v>
      </c>
    </row>
    <row r="39" spans="1:10" ht="13.5" thickBot="1" x14ac:dyDescent="0.25">
      <c r="A39" s="141" t="s">
        <v>196</v>
      </c>
      <c r="B39" s="142"/>
      <c r="C39" s="146"/>
      <c r="D39" s="146"/>
    </row>
    <row r="40" spans="1:10" ht="26.25" thickBot="1" x14ac:dyDescent="0.25">
      <c r="A40" s="144" t="s">
        <v>260</v>
      </c>
      <c r="B40" s="145">
        <v>18</v>
      </c>
      <c r="C40" s="169">
        <v>6097519</v>
      </c>
      <c r="D40" s="169">
        <v>5514148</v>
      </c>
    </row>
    <row r="41" spans="1:10" ht="13.5" thickBot="1" x14ac:dyDescent="0.25">
      <c r="A41" s="144" t="s">
        <v>261</v>
      </c>
      <c r="B41" s="229" t="s">
        <v>289</v>
      </c>
      <c r="C41" s="169">
        <v>29508</v>
      </c>
      <c r="D41" s="169">
        <v>37127</v>
      </c>
      <c r="J41" s="155"/>
    </row>
    <row r="42" spans="1:10" ht="13.5" thickBot="1" x14ac:dyDescent="0.25">
      <c r="A42" s="149" t="s">
        <v>276</v>
      </c>
      <c r="B42" s="153"/>
      <c r="C42" s="169"/>
      <c r="D42" s="169"/>
    </row>
    <row r="43" spans="1:10" ht="13.5" thickBot="1" x14ac:dyDescent="0.25">
      <c r="A43" s="149" t="s">
        <v>252</v>
      </c>
      <c r="B43" s="154">
        <v>22</v>
      </c>
      <c r="C43" s="169">
        <v>9022</v>
      </c>
      <c r="D43" s="169">
        <v>9022</v>
      </c>
    </row>
    <row r="44" spans="1:10" ht="13.5" thickBot="1" x14ac:dyDescent="0.25">
      <c r="A44" s="144" t="s">
        <v>73</v>
      </c>
      <c r="B44" s="145">
        <v>21</v>
      </c>
      <c r="C44" s="169">
        <v>1222737</v>
      </c>
      <c r="D44" s="169">
        <v>1280009</v>
      </c>
    </row>
    <row r="45" spans="1:10" ht="13.5" thickBot="1" x14ac:dyDescent="0.25">
      <c r="A45" s="141" t="s">
        <v>197</v>
      </c>
      <c r="B45" s="142"/>
      <c r="C45" s="170">
        <v>7358786</v>
      </c>
      <c r="D45" s="170">
        <v>6840306</v>
      </c>
      <c r="H45" s="155"/>
    </row>
    <row r="46" spans="1:10" ht="13.5" thickBot="1" x14ac:dyDescent="0.25">
      <c r="A46" s="141" t="s">
        <v>198</v>
      </c>
      <c r="B46" s="142"/>
      <c r="C46" s="146"/>
      <c r="D46" s="146"/>
    </row>
    <row r="47" spans="1:10" ht="26.25" thickBot="1" x14ac:dyDescent="0.25">
      <c r="A47" s="144" t="s">
        <v>262</v>
      </c>
      <c r="B47" s="145">
        <v>18</v>
      </c>
      <c r="C47" s="169">
        <v>2078155</v>
      </c>
      <c r="D47" s="169">
        <v>1977236</v>
      </c>
      <c r="H47" s="155"/>
    </row>
    <row r="48" spans="1:10" ht="13.5" thickBot="1" x14ac:dyDescent="0.25">
      <c r="A48" s="144" t="s">
        <v>199</v>
      </c>
      <c r="B48" s="229" t="s">
        <v>289</v>
      </c>
      <c r="C48" s="169">
        <v>17261</v>
      </c>
      <c r="D48" s="169">
        <f>13632+8425</f>
        <v>22057</v>
      </c>
    </row>
    <row r="49" spans="1:4" ht="13.5" thickBot="1" x14ac:dyDescent="0.25">
      <c r="A49" s="144" t="s">
        <v>200</v>
      </c>
      <c r="B49" s="145">
        <v>23</v>
      </c>
      <c r="C49" s="169">
        <v>1051408</v>
      </c>
      <c r="D49" s="169">
        <f>1531797-8425</f>
        <v>1523372</v>
      </c>
    </row>
    <row r="50" spans="1:4" ht="13.5" thickBot="1" x14ac:dyDescent="0.25">
      <c r="A50" s="144" t="s">
        <v>201</v>
      </c>
      <c r="B50" s="145">
        <v>24</v>
      </c>
      <c r="C50" s="169">
        <v>702949</v>
      </c>
      <c r="D50" s="169">
        <v>513997</v>
      </c>
    </row>
    <row r="51" spans="1:4" ht="13.5" thickBot="1" x14ac:dyDescent="0.25">
      <c r="A51" s="144" t="s">
        <v>202</v>
      </c>
      <c r="B51" s="145">
        <v>25</v>
      </c>
      <c r="C51" s="169">
        <v>1140523</v>
      </c>
      <c r="D51" s="169">
        <v>1141442</v>
      </c>
    </row>
    <row r="52" spans="1:4" ht="13.5" hidden="1" thickBot="1" x14ac:dyDescent="0.25">
      <c r="A52" s="144" t="s">
        <v>263</v>
      </c>
      <c r="B52" s="145"/>
      <c r="C52" s="169"/>
      <c r="D52" s="169"/>
    </row>
    <row r="53" spans="1:4" ht="13.5" thickBot="1" x14ac:dyDescent="0.25">
      <c r="A53" s="141" t="s">
        <v>203</v>
      </c>
      <c r="B53" s="142"/>
      <c r="C53" s="170">
        <v>4990296</v>
      </c>
      <c r="D53" s="170">
        <v>5178104</v>
      </c>
    </row>
    <row r="54" spans="1:4" ht="13.5" thickBot="1" x14ac:dyDescent="0.25">
      <c r="A54" s="141" t="s">
        <v>204</v>
      </c>
      <c r="B54" s="142"/>
      <c r="C54" s="170">
        <v>23633033</v>
      </c>
      <c r="D54" s="170">
        <v>23073050</v>
      </c>
    </row>
    <row r="55" spans="1:4" x14ac:dyDescent="0.2">
      <c r="B55" s="173"/>
      <c r="C55" s="174"/>
      <c r="D55" s="174"/>
    </row>
    <row r="56" spans="1:4" x14ac:dyDescent="0.2">
      <c r="A56" s="148" t="s">
        <v>177</v>
      </c>
      <c r="B56" s="173"/>
      <c r="C56" s="175">
        <v>99059</v>
      </c>
      <c r="D56" s="175">
        <v>97045</v>
      </c>
    </row>
    <row r="58" spans="1:4" s="95" customFormat="1" ht="15" x14ac:dyDescent="0.25">
      <c r="A58" s="98" t="s">
        <v>283</v>
      </c>
      <c r="B58" s="130"/>
      <c r="C58" s="100" t="s">
        <v>274</v>
      </c>
    </row>
    <row r="59" spans="1:4" s="95" customFormat="1" ht="15" x14ac:dyDescent="0.25">
      <c r="A59" s="135"/>
      <c r="B59" s="131"/>
      <c r="C59" s="101"/>
    </row>
    <row r="60" spans="1:4" s="95" customFormat="1" ht="15" x14ac:dyDescent="0.25">
      <c r="A60" s="102" t="s">
        <v>272</v>
      </c>
      <c r="B60" s="130"/>
      <c r="C60" s="95" t="s">
        <v>275</v>
      </c>
    </row>
    <row r="61" spans="1:4" s="95" customFormat="1" ht="15" x14ac:dyDescent="0.25">
      <c r="A61" s="135"/>
      <c r="B61" s="131"/>
      <c r="C61" s="101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G9" sqref="G9"/>
    </sheetView>
  </sheetViews>
  <sheetFormatPr defaultRowHeight="12.75" x14ac:dyDescent="0.2"/>
  <cols>
    <col min="1" max="1" width="48" customWidth="1"/>
    <col min="2" max="2" width="12.85546875" style="129" customWidth="1"/>
    <col min="3" max="4" width="10.28515625" bestFit="1" customWidth="1"/>
  </cols>
  <sheetData>
    <row r="1" spans="1:4" x14ac:dyDescent="0.2">
      <c r="A1" s="182" t="s">
        <v>205</v>
      </c>
      <c r="B1" s="128"/>
    </row>
    <row r="2" spans="1:4" x14ac:dyDescent="0.2">
      <c r="A2" s="176" t="s">
        <v>166</v>
      </c>
      <c r="B2" s="128"/>
    </row>
    <row r="3" spans="1:4" x14ac:dyDescent="0.2">
      <c r="A3" s="176" t="s">
        <v>278</v>
      </c>
      <c r="B3" s="128"/>
    </row>
    <row r="4" spans="1:4" x14ac:dyDescent="0.2">
      <c r="A4" s="177" t="s">
        <v>131</v>
      </c>
    </row>
    <row r="6" spans="1:4" ht="24" x14ac:dyDescent="0.2">
      <c r="A6" s="134" t="s">
        <v>288</v>
      </c>
      <c r="B6" s="134" t="s">
        <v>248</v>
      </c>
      <c r="C6" s="161" t="s">
        <v>285</v>
      </c>
      <c r="D6" s="161" t="s">
        <v>284</v>
      </c>
    </row>
    <row r="7" spans="1:4" x14ac:dyDescent="0.2">
      <c r="A7" s="181"/>
      <c r="B7" s="160"/>
      <c r="C7" s="181"/>
      <c r="D7" s="181"/>
    </row>
    <row r="8" spans="1:4" x14ac:dyDescent="0.2">
      <c r="A8" s="156" t="s">
        <v>133</v>
      </c>
      <c r="B8" s="157">
        <v>26</v>
      </c>
      <c r="C8" s="163">
        <v>8556281</v>
      </c>
      <c r="D8" s="163">
        <v>6529459</v>
      </c>
    </row>
    <row r="9" spans="1:4" x14ac:dyDescent="0.2">
      <c r="A9" s="156" t="s">
        <v>134</v>
      </c>
      <c r="B9" s="157">
        <v>27</v>
      </c>
      <c r="C9" s="163">
        <v>-5515153</v>
      </c>
      <c r="D9" s="163">
        <v>-3787590</v>
      </c>
    </row>
    <row r="10" spans="1:4" x14ac:dyDescent="0.2">
      <c r="A10" s="156"/>
      <c r="B10" s="157"/>
      <c r="C10" s="163"/>
      <c r="D10" s="163"/>
    </row>
    <row r="11" spans="1:4" x14ac:dyDescent="0.2">
      <c r="A11" s="156" t="s">
        <v>135</v>
      </c>
      <c r="B11" s="157"/>
      <c r="C11" s="163">
        <v>3041128</v>
      </c>
      <c r="D11" s="163">
        <v>2741869</v>
      </c>
    </row>
    <row r="12" spans="1:4" x14ac:dyDescent="0.2">
      <c r="A12" s="156"/>
      <c r="B12" s="157"/>
      <c r="C12" s="163"/>
      <c r="D12" s="163"/>
    </row>
    <row r="13" spans="1:4" x14ac:dyDescent="0.2">
      <c r="A13" s="156" t="s">
        <v>136</v>
      </c>
      <c r="B13" s="157">
        <v>29</v>
      </c>
      <c r="C13" s="163">
        <v>-1410147</v>
      </c>
      <c r="D13" s="163">
        <v>-714710</v>
      </c>
    </row>
    <row r="14" spans="1:4" x14ac:dyDescent="0.2">
      <c r="A14" s="156" t="s">
        <v>137</v>
      </c>
      <c r="B14" s="157">
        <v>30</v>
      </c>
      <c r="C14" s="163">
        <v>-773351</v>
      </c>
      <c r="D14" s="163">
        <v>-827782</v>
      </c>
    </row>
    <row r="15" spans="1:4" x14ac:dyDescent="0.2">
      <c r="A15" s="156" t="s">
        <v>138</v>
      </c>
      <c r="B15" s="157">
        <v>32</v>
      </c>
      <c r="C15" s="163">
        <v>-353495</v>
      </c>
      <c r="D15" s="163">
        <v>-392754</v>
      </c>
    </row>
    <row r="16" spans="1:4" x14ac:dyDescent="0.2">
      <c r="A16" s="156" t="s">
        <v>44</v>
      </c>
      <c r="B16" s="157">
        <v>31</v>
      </c>
      <c r="C16" s="163">
        <v>45242</v>
      </c>
      <c r="D16" s="163">
        <v>47993</v>
      </c>
    </row>
    <row r="17" spans="1:4" x14ac:dyDescent="0.2">
      <c r="A17" s="159" t="s">
        <v>265</v>
      </c>
      <c r="B17" s="157">
        <v>28</v>
      </c>
      <c r="C17" s="163">
        <v>-1275462</v>
      </c>
      <c r="D17" s="163">
        <v>-1472195</v>
      </c>
    </row>
    <row r="18" spans="1:4" x14ac:dyDescent="0.2">
      <c r="A18" s="156" t="s">
        <v>264</v>
      </c>
      <c r="B18" s="157">
        <v>28</v>
      </c>
      <c r="C18" s="163">
        <v>873178</v>
      </c>
      <c r="D18" s="163">
        <v>1565326</v>
      </c>
    </row>
    <row r="19" spans="1:4" x14ac:dyDescent="0.2">
      <c r="A19" s="156"/>
      <c r="B19" s="157"/>
      <c r="C19" s="163"/>
      <c r="D19" s="163"/>
    </row>
    <row r="20" spans="1:4" x14ac:dyDescent="0.2">
      <c r="A20" s="133" t="s">
        <v>139</v>
      </c>
      <c r="B20" s="134"/>
      <c r="C20" s="163">
        <v>147093</v>
      </c>
      <c r="D20" s="163">
        <v>947747</v>
      </c>
    </row>
    <row r="21" spans="1:4" x14ac:dyDescent="0.2">
      <c r="A21" s="156"/>
      <c r="B21" s="157"/>
      <c r="C21" s="163"/>
      <c r="D21" s="163"/>
    </row>
    <row r="22" spans="1:4" x14ac:dyDescent="0.2">
      <c r="A22" s="156" t="s">
        <v>140</v>
      </c>
      <c r="B22" s="157"/>
      <c r="C22" s="163"/>
      <c r="D22" s="163"/>
    </row>
    <row r="23" spans="1:4" x14ac:dyDescent="0.2">
      <c r="A23" s="156"/>
      <c r="B23" s="157"/>
      <c r="C23" s="163"/>
      <c r="D23" s="163"/>
    </row>
    <row r="24" spans="1:4" x14ac:dyDescent="0.2">
      <c r="A24" s="156" t="s">
        <v>167</v>
      </c>
      <c r="B24" s="157"/>
      <c r="C24" s="163">
        <v>147093</v>
      </c>
      <c r="D24" s="163">
        <v>947747</v>
      </c>
    </row>
    <row r="25" spans="1:4" x14ac:dyDescent="0.2">
      <c r="A25" s="156"/>
      <c r="B25" s="157"/>
      <c r="C25" s="163"/>
      <c r="D25" s="163"/>
    </row>
    <row r="26" spans="1:4" x14ac:dyDescent="0.2">
      <c r="A26" s="158" t="s">
        <v>254</v>
      </c>
      <c r="B26" s="157"/>
      <c r="C26" s="163">
        <v>286360</v>
      </c>
      <c r="D26" s="163">
        <v>972775</v>
      </c>
    </row>
    <row r="27" spans="1:4" x14ac:dyDescent="0.2">
      <c r="A27" s="158" t="s">
        <v>255</v>
      </c>
      <c r="B27" s="157"/>
      <c r="C27" s="163">
        <v>-139267</v>
      </c>
      <c r="D27" s="163">
        <v>-25028</v>
      </c>
    </row>
    <row r="28" spans="1:4" x14ac:dyDescent="0.2">
      <c r="A28" s="156"/>
      <c r="B28" s="157"/>
      <c r="C28" s="163"/>
      <c r="D28" s="163"/>
    </row>
    <row r="29" spans="1:4" ht="25.5" x14ac:dyDescent="0.2">
      <c r="A29" s="156" t="s">
        <v>168</v>
      </c>
      <c r="B29" s="157"/>
      <c r="C29" s="163">
        <v>82218</v>
      </c>
      <c r="D29" s="163">
        <v>-14868</v>
      </c>
    </row>
    <row r="30" spans="1:4" x14ac:dyDescent="0.2">
      <c r="A30" s="158" t="s">
        <v>253</v>
      </c>
      <c r="B30" s="157"/>
      <c r="C30" s="163"/>
      <c r="D30" s="163"/>
    </row>
    <row r="31" spans="1:4" x14ac:dyDescent="0.2">
      <c r="A31" s="156" t="s">
        <v>169</v>
      </c>
      <c r="B31" s="157"/>
      <c r="C31" s="163">
        <v>0</v>
      </c>
      <c r="D31" s="163">
        <v>-14868</v>
      </c>
    </row>
    <row r="32" spans="1:4" x14ac:dyDescent="0.2">
      <c r="A32" s="156"/>
      <c r="B32" s="157"/>
      <c r="C32" s="163"/>
      <c r="D32" s="163"/>
    </row>
    <row r="33" spans="1:4" x14ac:dyDescent="0.2">
      <c r="A33" s="156" t="s">
        <v>170</v>
      </c>
      <c r="B33" s="157"/>
      <c r="C33" s="163">
        <v>229311</v>
      </c>
      <c r="D33" s="163">
        <v>932879</v>
      </c>
    </row>
    <row r="34" spans="1:4" x14ac:dyDescent="0.2">
      <c r="A34" s="156"/>
      <c r="B34" s="157"/>
      <c r="C34" s="163" t="s">
        <v>66</v>
      </c>
      <c r="D34" s="163" t="s">
        <v>66</v>
      </c>
    </row>
    <row r="35" spans="1:4" x14ac:dyDescent="0.2">
      <c r="A35" s="156" t="s">
        <v>171</v>
      </c>
      <c r="B35" s="157"/>
      <c r="C35" s="163"/>
      <c r="D35" s="163"/>
    </row>
    <row r="36" spans="1:4" x14ac:dyDescent="0.2">
      <c r="A36" s="156"/>
      <c r="B36" s="157"/>
      <c r="C36" s="163" t="s">
        <v>66</v>
      </c>
      <c r="D36" s="163" t="s">
        <v>66</v>
      </c>
    </row>
    <row r="37" spans="1:4" x14ac:dyDescent="0.2">
      <c r="A37" s="156" t="s">
        <v>141</v>
      </c>
      <c r="B37" s="157"/>
      <c r="C37" s="163">
        <v>368578</v>
      </c>
      <c r="D37" s="163">
        <v>957907</v>
      </c>
    </row>
    <row r="38" spans="1:4" x14ac:dyDescent="0.2">
      <c r="A38" s="156" t="s">
        <v>172</v>
      </c>
      <c r="B38" s="157"/>
      <c r="C38" s="163">
        <v>-139267</v>
      </c>
      <c r="D38" s="163">
        <v>-25028</v>
      </c>
    </row>
    <row r="39" spans="1:4" x14ac:dyDescent="0.2">
      <c r="A39" s="156"/>
      <c r="B39" s="157"/>
      <c r="C39" s="163"/>
      <c r="D39" s="163"/>
    </row>
    <row r="40" spans="1:4" x14ac:dyDescent="0.2">
      <c r="A40" s="156"/>
      <c r="B40" s="157"/>
      <c r="C40" s="163" t="s">
        <v>66</v>
      </c>
      <c r="D40" s="163" t="s">
        <v>66</v>
      </c>
    </row>
    <row r="41" spans="1:4" ht="25.5" x14ac:dyDescent="0.2">
      <c r="A41" s="156" t="s">
        <v>173</v>
      </c>
      <c r="B41" s="157"/>
      <c r="C41" s="163">
        <v>2545</v>
      </c>
      <c r="D41" s="163">
        <v>8646.8888888888887</v>
      </c>
    </row>
    <row r="44" spans="1:4" s="95" customFormat="1" ht="15" x14ac:dyDescent="0.25">
      <c r="A44" s="98" t="s">
        <v>283</v>
      </c>
      <c r="B44" s="130" t="s">
        <v>270</v>
      </c>
      <c r="C44" s="100"/>
    </row>
    <row r="45" spans="1:4" s="95" customFormat="1" ht="15" x14ac:dyDescent="0.25">
      <c r="B45" s="132"/>
      <c r="C45" s="100"/>
    </row>
    <row r="46" spans="1:4" s="95" customFormat="1" ht="15" x14ac:dyDescent="0.25">
      <c r="A46" s="102" t="s">
        <v>272</v>
      </c>
      <c r="B46" s="130" t="s">
        <v>274</v>
      </c>
    </row>
    <row r="47" spans="1:4" s="95" customFormat="1" ht="15" x14ac:dyDescent="0.25">
      <c r="A47" s="135"/>
      <c r="B47" s="131"/>
      <c r="C47" s="10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workbookViewId="0">
      <pane xSplit="1" ySplit="5" topLeftCell="B6" activePane="bottomRight" state="frozen"/>
      <selection pane="topRight" activeCell="B1" sqref="B1"/>
      <selection pane="bottomLeft" activeCell="A16" sqref="A16"/>
      <selection pane="bottomRight" sqref="A1:A4"/>
    </sheetView>
  </sheetViews>
  <sheetFormatPr defaultRowHeight="15" x14ac:dyDescent="0.25"/>
  <cols>
    <col min="1" max="1" width="54.42578125" style="88" customWidth="1"/>
    <col min="2" max="2" width="13.140625" style="88" customWidth="1"/>
    <col min="3" max="3" width="11.28515625" style="88" customWidth="1"/>
    <col min="4" max="4" width="11" style="88" customWidth="1"/>
    <col min="5" max="16384" width="9.140625" style="88"/>
  </cols>
  <sheetData>
    <row r="1" spans="1:4" s="103" customFormat="1" x14ac:dyDescent="0.25">
      <c r="A1" s="182" t="s">
        <v>205</v>
      </c>
      <c r="B1" s="87"/>
    </row>
    <row r="2" spans="1:4" s="103" customFormat="1" x14ac:dyDescent="0.25">
      <c r="A2" s="176" t="s">
        <v>175</v>
      </c>
      <c r="B2" s="77"/>
    </row>
    <row r="3" spans="1:4" s="103" customFormat="1" x14ac:dyDescent="0.25">
      <c r="A3" s="176" t="s">
        <v>278</v>
      </c>
      <c r="B3" s="87"/>
    </row>
    <row r="4" spans="1:4" s="103" customFormat="1" x14ac:dyDescent="0.25">
      <c r="A4" s="180" t="s">
        <v>131</v>
      </c>
      <c r="B4" s="78"/>
    </row>
    <row r="5" spans="1:4" s="90" customFormat="1" ht="24" x14ac:dyDescent="0.25">
      <c r="A5" s="89"/>
      <c r="B5" s="134" t="s">
        <v>248</v>
      </c>
      <c r="C5" s="161" t="s">
        <v>285</v>
      </c>
      <c r="D5" s="161" t="s">
        <v>284</v>
      </c>
    </row>
    <row r="6" spans="1:4" x14ac:dyDescent="0.25">
      <c r="A6" s="162" t="s">
        <v>142</v>
      </c>
      <c r="B6" s="162"/>
      <c r="C6" s="93"/>
      <c r="D6" s="93"/>
    </row>
    <row r="7" spans="1:4" x14ac:dyDescent="0.25">
      <c r="A7" s="92" t="s">
        <v>233</v>
      </c>
      <c r="B7" s="92"/>
      <c r="C7" s="164">
        <v>9324688</v>
      </c>
      <c r="D7" s="164">
        <v>7037245</v>
      </c>
    </row>
    <row r="8" spans="1:4" x14ac:dyDescent="0.25">
      <c r="A8" s="94" t="s">
        <v>206</v>
      </c>
      <c r="B8" s="94"/>
      <c r="C8" s="165"/>
      <c r="D8" s="165"/>
    </row>
    <row r="9" spans="1:4" x14ac:dyDescent="0.25">
      <c r="A9" s="94" t="s">
        <v>207</v>
      </c>
      <c r="B9" s="94"/>
      <c r="C9" s="166">
        <v>8572682</v>
      </c>
      <c r="D9" s="166">
        <v>6397779</v>
      </c>
    </row>
    <row r="10" spans="1:4" x14ac:dyDescent="0.25">
      <c r="A10" s="94" t="s">
        <v>208</v>
      </c>
      <c r="B10" s="94"/>
      <c r="C10" s="166">
        <v>615285</v>
      </c>
      <c r="D10" s="166">
        <v>627899</v>
      </c>
    </row>
    <row r="11" spans="1:4" x14ac:dyDescent="0.25">
      <c r="A11" s="94" t="s">
        <v>209</v>
      </c>
      <c r="B11" s="94"/>
      <c r="C11" s="166">
        <v>11219</v>
      </c>
      <c r="D11" s="166">
        <v>9306</v>
      </c>
    </row>
    <row r="12" spans="1:4" x14ac:dyDescent="0.25">
      <c r="A12" s="94" t="s">
        <v>210</v>
      </c>
      <c r="B12" s="94"/>
      <c r="C12" s="166">
        <v>125502</v>
      </c>
      <c r="D12" s="166">
        <v>2261</v>
      </c>
    </row>
    <row r="13" spans="1:4" x14ac:dyDescent="0.25">
      <c r="A13" s="92" t="s">
        <v>230</v>
      </c>
      <c r="B13" s="92"/>
      <c r="C13" s="164">
        <v>8568180</v>
      </c>
      <c r="D13" s="164">
        <v>8021359</v>
      </c>
    </row>
    <row r="14" spans="1:4" x14ac:dyDescent="0.25">
      <c r="A14" s="94" t="s">
        <v>206</v>
      </c>
      <c r="B14" s="94"/>
      <c r="C14" s="165"/>
      <c r="D14" s="165"/>
    </row>
    <row r="15" spans="1:4" x14ac:dyDescent="0.25">
      <c r="A15" s="94" t="s">
        <v>211</v>
      </c>
      <c r="B15" s="94"/>
      <c r="C15" s="166">
        <v>5718645</v>
      </c>
      <c r="D15" s="166">
        <v>4940219</v>
      </c>
    </row>
    <row r="16" spans="1:4" x14ac:dyDescent="0.25">
      <c r="A16" s="94" t="s">
        <v>212</v>
      </c>
      <c r="B16" s="94"/>
      <c r="C16" s="166">
        <v>317198</v>
      </c>
      <c r="D16" s="166">
        <v>987125</v>
      </c>
    </row>
    <row r="17" spans="1:4" x14ac:dyDescent="0.25">
      <c r="A17" s="94" t="s">
        <v>213</v>
      </c>
      <c r="B17" s="94"/>
      <c r="C17" s="166">
        <v>1237996</v>
      </c>
      <c r="D17" s="166">
        <v>1038826</v>
      </c>
    </row>
    <row r="18" spans="1:4" x14ac:dyDescent="0.25">
      <c r="A18" s="94" t="s">
        <v>214</v>
      </c>
      <c r="B18" s="94"/>
      <c r="C18" s="166">
        <v>146704</v>
      </c>
      <c r="D18" s="166"/>
    </row>
    <row r="19" spans="1:4" x14ac:dyDescent="0.25">
      <c r="A19" s="94" t="s">
        <v>215</v>
      </c>
      <c r="B19" s="94"/>
      <c r="C19" s="166">
        <v>877317</v>
      </c>
      <c r="D19" s="166">
        <v>841951</v>
      </c>
    </row>
    <row r="20" spans="1:4" x14ac:dyDescent="0.25">
      <c r="A20" s="94" t="s">
        <v>216</v>
      </c>
      <c r="B20" s="94"/>
      <c r="C20" s="166">
        <v>270320</v>
      </c>
      <c r="D20" s="166">
        <v>213238</v>
      </c>
    </row>
    <row r="21" spans="1:4" x14ac:dyDescent="0.25">
      <c r="A21" s="92" t="s">
        <v>234</v>
      </c>
      <c r="B21" s="92"/>
      <c r="C21" s="164">
        <v>756508</v>
      </c>
      <c r="D21" s="164">
        <v>-984114</v>
      </c>
    </row>
    <row r="22" spans="1:4" x14ac:dyDescent="0.25">
      <c r="A22" s="162" t="s">
        <v>143</v>
      </c>
      <c r="B22" s="162"/>
      <c r="C22" s="165"/>
      <c r="D22" s="165"/>
    </row>
    <row r="23" spans="1:4" x14ac:dyDescent="0.25">
      <c r="A23" s="92" t="s">
        <v>229</v>
      </c>
      <c r="B23" s="92"/>
      <c r="C23" s="164">
        <v>24629</v>
      </c>
      <c r="D23" s="164">
        <v>1000</v>
      </c>
    </row>
    <row r="24" spans="1:4" x14ac:dyDescent="0.25">
      <c r="A24" s="94" t="s">
        <v>206</v>
      </c>
      <c r="B24" s="94"/>
      <c r="C24" s="165"/>
      <c r="D24" s="165"/>
    </row>
    <row r="25" spans="1:4" x14ac:dyDescent="0.25">
      <c r="A25" s="94" t="s">
        <v>217</v>
      </c>
      <c r="B25" s="94"/>
      <c r="C25" s="166"/>
      <c r="D25" s="166"/>
    </row>
    <row r="26" spans="1:4" x14ac:dyDescent="0.25">
      <c r="A26" s="94" t="s">
        <v>209</v>
      </c>
      <c r="B26" s="94"/>
      <c r="C26" s="166"/>
      <c r="D26" s="166"/>
    </row>
    <row r="27" spans="1:4" x14ac:dyDescent="0.25">
      <c r="A27" s="94" t="s">
        <v>210</v>
      </c>
      <c r="B27" s="94"/>
      <c r="C27" s="166">
        <v>24629</v>
      </c>
      <c r="D27" s="166">
        <v>1000</v>
      </c>
    </row>
    <row r="28" spans="1:4" x14ac:dyDescent="0.25">
      <c r="A28" s="92" t="s">
        <v>230</v>
      </c>
      <c r="B28" s="92"/>
      <c r="C28" s="164">
        <v>1047585</v>
      </c>
      <c r="D28" s="164">
        <v>589919</v>
      </c>
    </row>
    <row r="29" spans="1:4" x14ac:dyDescent="0.25">
      <c r="A29" s="94" t="s">
        <v>206</v>
      </c>
      <c r="B29" s="94"/>
      <c r="C29" s="165"/>
      <c r="D29" s="165"/>
    </row>
    <row r="30" spans="1:4" x14ac:dyDescent="0.25">
      <c r="A30" s="94" t="s">
        <v>218</v>
      </c>
      <c r="B30" s="94"/>
      <c r="C30" s="166">
        <v>691762</v>
      </c>
      <c r="D30" s="166">
        <v>382999</v>
      </c>
    </row>
    <row r="31" spans="1:4" x14ac:dyDescent="0.25">
      <c r="A31" s="94" t="s">
        <v>219</v>
      </c>
      <c r="B31" s="94"/>
      <c r="C31" s="166">
        <v>6345</v>
      </c>
      <c r="D31" s="166"/>
    </row>
    <row r="32" spans="1:4" x14ac:dyDescent="0.25">
      <c r="A32" s="94" t="s">
        <v>220</v>
      </c>
      <c r="B32" s="94"/>
      <c r="C32" s="166">
        <v>26278</v>
      </c>
      <c r="D32" s="166"/>
    </row>
    <row r="33" spans="1:4" x14ac:dyDescent="0.25">
      <c r="A33" s="150" t="s">
        <v>214</v>
      </c>
      <c r="B33" s="150"/>
      <c r="C33" s="166"/>
      <c r="D33" s="166">
        <v>161313</v>
      </c>
    </row>
    <row r="34" spans="1:4" x14ac:dyDescent="0.25">
      <c r="A34" s="94" t="s">
        <v>221</v>
      </c>
      <c r="B34" s="94"/>
      <c r="C34" s="166"/>
      <c r="D34" s="166">
        <v>23629</v>
      </c>
    </row>
    <row r="35" spans="1:4" x14ac:dyDescent="0.25">
      <c r="A35" s="94" t="s">
        <v>222</v>
      </c>
      <c r="B35" s="94"/>
      <c r="C35" s="166"/>
      <c r="D35" s="166">
        <v>165</v>
      </c>
    </row>
    <row r="36" spans="1:4" x14ac:dyDescent="0.25">
      <c r="A36" s="94" t="s">
        <v>216</v>
      </c>
      <c r="B36" s="94"/>
      <c r="C36" s="166">
        <v>323200</v>
      </c>
      <c r="D36" s="166">
        <v>21813</v>
      </c>
    </row>
    <row r="37" spans="1:4" ht="24" x14ac:dyDescent="0.25">
      <c r="A37" s="92" t="s">
        <v>228</v>
      </c>
      <c r="B37" s="92"/>
      <c r="C37" s="164">
        <v>-1022956</v>
      </c>
      <c r="D37" s="164">
        <v>-588919</v>
      </c>
    </row>
    <row r="38" spans="1:4" x14ac:dyDescent="0.25">
      <c r="A38" s="162" t="s">
        <v>144</v>
      </c>
      <c r="B38" s="162"/>
      <c r="C38" s="165"/>
      <c r="D38" s="165"/>
    </row>
    <row r="39" spans="1:4" x14ac:dyDescent="0.25">
      <c r="A39" s="92" t="s">
        <v>229</v>
      </c>
      <c r="B39" s="92"/>
      <c r="C39" s="164">
        <v>1947465</v>
      </c>
      <c r="D39" s="164">
        <v>1846752</v>
      </c>
    </row>
    <row r="40" spans="1:4" x14ac:dyDescent="0.25">
      <c r="A40" s="94" t="s">
        <v>206</v>
      </c>
      <c r="B40" s="94"/>
      <c r="C40" s="166"/>
      <c r="D40" s="166"/>
    </row>
    <row r="41" spans="1:4" x14ac:dyDescent="0.25">
      <c r="A41" s="150" t="s">
        <v>256</v>
      </c>
      <c r="B41" s="150"/>
      <c r="C41" s="166">
        <v>1905909</v>
      </c>
      <c r="D41" s="166">
        <v>1801790</v>
      </c>
    </row>
    <row r="42" spans="1:4" x14ac:dyDescent="0.25">
      <c r="A42" s="150" t="s">
        <v>266</v>
      </c>
      <c r="B42" s="150"/>
      <c r="C42" s="166"/>
      <c r="D42" s="166">
        <v>12686</v>
      </c>
    </row>
    <row r="43" spans="1:4" x14ac:dyDescent="0.25">
      <c r="A43" s="94" t="s">
        <v>210</v>
      </c>
      <c r="B43" s="94"/>
      <c r="C43" s="166">
        <v>41556</v>
      </c>
      <c r="D43" s="166">
        <v>32276</v>
      </c>
    </row>
    <row r="44" spans="1:4" x14ac:dyDescent="0.25">
      <c r="A44" s="92" t="s">
        <v>230</v>
      </c>
      <c r="B44" s="92"/>
      <c r="C44" s="164">
        <v>1374162</v>
      </c>
      <c r="D44" s="164">
        <v>615142</v>
      </c>
    </row>
    <row r="45" spans="1:4" x14ac:dyDescent="0.25">
      <c r="A45" s="94" t="s">
        <v>206</v>
      </c>
      <c r="B45" s="94"/>
      <c r="C45" s="165"/>
      <c r="D45" s="165"/>
    </row>
    <row r="46" spans="1:4" x14ac:dyDescent="0.25">
      <c r="A46" s="94" t="s">
        <v>286</v>
      </c>
      <c r="B46" s="94"/>
      <c r="C46" s="166">
        <v>996919</v>
      </c>
      <c r="D46" s="166">
        <v>79099</v>
      </c>
    </row>
    <row r="47" spans="1:4" x14ac:dyDescent="0.25">
      <c r="A47" s="94" t="s">
        <v>267</v>
      </c>
      <c r="B47" s="94"/>
      <c r="C47" s="166"/>
      <c r="D47" s="166">
        <v>297862</v>
      </c>
    </row>
    <row r="48" spans="1:4" x14ac:dyDescent="0.25">
      <c r="A48" s="94" t="s">
        <v>214</v>
      </c>
      <c r="B48" s="94"/>
      <c r="C48" s="166"/>
      <c r="D48" s="166">
        <v>238181</v>
      </c>
    </row>
    <row r="49" spans="1:4" x14ac:dyDescent="0.25">
      <c r="A49" s="94" t="s">
        <v>214</v>
      </c>
      <c r="B49" s="94"/>
      <c r="C49" s="166">
        <v>377243</v>
      </c>
      <c r="D49" s="166"/>
    </row>
    <row r="50" spans="1:4" x14ac:dyDescent="0.25">
      <c r="A50" s="92" t="s">
        <v>232</v>
      </c>
      <c r="B50" s="92"/>
      <c r="C50" s="164">
        <v>573303</v>
      </c>
      <c r="D50" s="164">
        <v>1231610</v>
      </c>
    </row>
    <row r="51" spans="1:4" x14ac:dyDescent="0.25">
      <c r="A51" s="92" t="s">
        <v>223</v>
      </c>
      <c r="B51" s="92"/>
      <c r="C51" s="166">
        <v>335</v>
      </c>
      <c r="D51" s="166">
        <v>-32325</v>
      </c>
    </row>
    <row r="52" spans="1:4" s="95" customFormat="1" ht="24" x14ac:dyDescent="0.25">
      <c r="A52" s="92" t="s">
        <v>224</v>
      </c>
      <c r="B52" s="92"/>
      <c r="C52" s="166">
        <v>-1972</v>
      </c>
      <c r="D52" s="166">
        <v>-12744</v>
      </c>
    </row>
    <row r="53" spans="1:4" s="95" customFormat="1" x14ac:dyDescent="0.25">
      <c r="A53" s="92" t="s">
        <v>231</v>
      </c>
      <c r="B53" s="92"/>
      <c r="C53" s="164">
        <v>305218</v>
      </c>
      <c r="D53" s="164">
        <v>-386492</v>
      </c>
    </row>
    <row r="54" spans="1:4" s="95" customFormat="1" ht="24" x14ac:dyDescent="0.25">
      <c r="A54" s="92" t="s">
        <v>225</v>
      </c>
      <c r="B54" s="92"/>
      <c r="C54" s="166">
        <v>265554</v>
      </c>
      <c r="D54" s="166">
        <v>532343</v>
      </c>
    </row>
    <row r="55" spans="1:4" s="95" customFormat="1" ht="24" x14ac:dyDescent="0.25">
      <c r="A55" s="92" t="s">
        <v>226</v>
      </c>
      <c r="B55" s="92"/>
      <c r="C55" s="166">
        <v>570772</v>
      </c>
      <c r="D55" s="166">
        <v>145851</v>
      </c>
    </row>
    <row r="56" spans="1:4" s="95" customFormat="1" x14ac:dyDescent="0.25">
      <c r="A56" s="96" t="s">
        <v>227</v>
      </c>
      <c r="B56" s="96"/>
      <c r="C56" s="97"/>
    </row>
    <row r="57" spans="1:4" s="95" customFormat="1" x14ac:dyDescent="0.25">
      <c r="A57" s="98" t="s">
        <v>283</v>
      </c>
      <c r="B57" s="98" t="s">
        <v>270</v>
      </c>
      <c r="C57" s="100"/>
    </row>
    <row r="58" spans="1:4" s="95" customFormat="1" x14ac:dyDescent="0.25">
      <c r="C58" s="100"/>
    </row>
    <row r="59" spans="1:4" s="95" customFormat="1" x14ac:dyDescent="0.25">
      <c r="C59" s="100"/>
    </row>
    <row r="60" spans="1:4" s="95" customFormat="1" x14ac:dyDescent="0.25">
      <c r="A60" s="102" t="s">
        <v>272</v>
      </c>
      <c r="B60" s="102" t="s">
        <v>271</v>
      </c>
    </row>
    <row r="61" spans="1:4" x14ac:dyDescent="0.25">
      <c r="A61" s="104"/>
      <c r="B61" s="135"/>
      <c r="C61" s="101"/>
    </row>
    <row r="62" spans="1:4" x14ac:dyDescent="0.25">
      <c r="A62" s="91"/>
      <c r="B62" s="91"/>
    </row>
    <row r="63" spans="1:4" x14ac:dyDescent="0.25">
      <c r="A63" s="91"/>
      <c r="B63" s="91"/>
    </row>
    <row r="64" spans="1:4" x14ac:dyDescent="0.25">
      <c r="A64" s="91"/>
      <c r="B64" s="91"/>
    </row>
    <row r="65" spans="1:2" x14ac:dyDescent="0.25">
      <c r="A65" s="91"/>
      <c r="B65" s="91"/>
    </row>
    <row r="66" spans="1:2" x14ac:dyDescent="0.25">
      <c r="A66" s="91"/>
      <c r="B66" s="91"/>
    </row>
    <row r="67" spans="1:2" x14ac:dyDescent="0.25">
      <c r="A67" s="91"/>
      <c r="B67" s="91"/>
    </row>
    <row r="68" spans="1:2" x14ac:dyDescent="0.25">
      <c r="A68" s="91"/>
      <c r="B68" s="91"/>
    </row>
    <row r="69" spans="1:2" x14ac:dyDescent="0.25">
      <c r="A69" s="91"/>
      <c r="B69" s="91"/>
    </row>
    <row r="70" spans="1:2" x14ac:dyDescent="0.25">
      <c r="A70" s="91"/>
      <c r="B70" s="91"/>
    </row>
    <row r="71" spans="1:2" x14ac:dyDescent="0.25">
      <c r="A71" s="91"/>
      <c r="B71" s="91"/>
    </row>
    <row r="72" spans="1:2" x14ac:dyDescent="0.25">
      <c r="A72" s="91"/>
      <c r="B72" s="91"/>
    </row>
    <row r="73" spans="1:2" x14ac:dyDescent="0.25">
      <c r="A73" s="91"/>
      <c r="B73" s="91"/>
    </row>
    <row r="74" spans="1:2" x14ac:dyDescent="0.25">
      <c r="A74" s="91"/>
      <c r="B74" s="91"/>
    </row>
    <row r="75" spans="1:2" x14ac:dyDescent="0.25">
      <c r="A75" s="91"/>
      <c r="B75" s="91"/>
    </row>
    <row r="76" spans="1:2" x14ac:dyDescent="0.25">
      <c r="A76" s="91"/>
      <c r="B76" s="91"/>
    </row>
    <row r="77" spans="1:2" x14ac:dyDescent="0.25">
      <c r="A77" s="91"/>
      <c r="B77" s="91"/>
    </row>
    <row r="78" spans="1:2" x14ac:dyDescent="0.25">
      <c r="A78" s="91"/>
      <c r="B78" s="91"/>
    </row>
    <row r="79" spans="1:2" x14ac:dyDescent="0.25">
      <c r="A79" s="91"/>
      <c r="B79" s="91"/>
    </row>
    <row r="80" spans="1:2" x14ac:dyDescent="0.25">
      <c r="A80" s="91"/>
      <c r="B80" s="91"/>
    </row>
    <row r="81" spans="1:2" x14ac:dyDescent="0.25">
      <c r="A81" s="91"/>
      <c r="B81" s="91"/>
    </row>
    <row r="82" spans="1:2" x14ac:dyDescent="0.25">
      <c r="A82" s="91"/>
      <c r="B82" s="91"/>
    </row>
    <row r="83" spans="1:2" x14ac:dyDescent="0.25">
      <c r="A83" s="91"/>
      <c r="B83" s="91"/>
    </row>
    <row r="84" spans="1:2" x14ac:dyDescent="0.25">
      <c r="A84" s="91"/>
      <c r="B84" s="91"/>
    </row>
    <row r="85" spans="1:2" x14ac:dyDescent="0.25">
      <c r="A85" s="91"/>
      <c r="B85" s="91"/>
    </row>
    <row r="86" spans="1:2" x14ac:dyDescent="0.25">
      <c r="A86" s="91"/>
      <c r="B86" s="91"/>
    </row>
    <row r="87" spans="1:2" x14ac:dyDescent="0.25">
      <c r="A87" s="91"/>
      <c r="B87" s="91"/>
    </row>
    <row r="88" spans="1:2" x14ac:dyDescent="0.25">
      <c r="A88" s="91"/>
      <c r="B88" s="91"/>
    </row>
    <row r="89" spans="1:2" x14ac:dyDescent="0.25">
      <c r="A89" s="91"/>
      <c r="B89" s="91"/>
    </row>
    <row r="90" spans="1:2" x14ac:dyDescent="0.25">
      <c r="A90" s="91"/>
      <c r="B90" s="91"/>
    </row>
    <row r="91" spans="1:2" x14ac:dyDescent="0.25">
      <c r="A91" s="91"/>
      <c r="B91" s="91"/>
    </row>
    <row r="92" spans="1:2" x14ac:dyDescent="0.25">
      <c r="A92" s="91"/>
      <c r="B92" s="91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M10" sqref="M10"/>
    </sheetView>
  </sheetViews>
  <sheetFormatPr defaultRowHeight="15" x14ac:dyDescent="0.25"/>
  <cols>
    <col min="1" max="1" width="33" style="107" customWidth="1"/>
    <col min="2" max="2" width="12.85546875" style="108" customWidth="1"/>
    <col min="3" max="3" width="9.42578125" style="108" customWidth="1"/>
    <col min="4" max="4" width="18.42578125" style="108" customWidth="1"/>
    <col min="5" max="5" width="16.28515625" style="108" customWidth="1"/>
    <col min="6" max="6" width="12.7109375" style="108" customWidth="1"/>
    <col min="7" max="7" width="10" style="108" customWidth="1"/>
    <col min="8" max="8" width="16.28515625" style="108" customWidth="1"/>
    <col min="9" max="9" width="11.28515625" style="105" customWidth="1"/>
    <col min="10" max="16384" width="9.140625" style="106"/>
  </cols>
  <sheetData>
    <row r="1" spans="1:17" s="111" customFormat="1" ht="15.75" x14ac:dyDescent="0.25">
      <c r="A1" s="182" t="s">
        <v>205</v>
      </c>
      <c r="B1" s="127"/>
      <c r="C1" s="127"/>
      <c r="D1" s="127"/>
      <c r="E1" s="127"/>
      <c r="F1" s="127"/>
      <c r="G1" s="127"/>
      <c r="H1" s="127"/>
      <c r="I1" s="105"/>
    </row>
    <row r="2" spans="1:17" customFormat="1" ht="12.75" x14ac:dyDescent="0.2">
      <c r="A2" s="176" t="s">
        <v>174</v>
      </c>
      <c r="Q2" s="87"/>
    </row>
    <row r="3" spans="1:17" customFormat="1" ht="12.75" x14ac:dyDescent="0.2">
      <c r="A3" s="176" t="s">
        <v>278</v>
      </c>
      <c r="Q3" s="87"/>
    </row>
    <row r="4" spans="1:17" customFormat="1" ht="12.75" x14ac:dyDescent="0.2">
      <c r="A4" s="177" t="s">
        <v>131</v>
      </c>
    </row>
    <row r="5" spans="1:17" ht="16.5" customHeight="1" x14ac:dyDescent="0.25">
      <c r="A5" s="228" t="s">
        <v>235</v>
      </c>
      <c r="B5" s="226" t="s">
        <v>236</v>
      </c>
      <c r="C5" s="226"/>
      <c r="D5" s="226"/>
      <c r="E5" s="226"/>
      <c r="F5" s="226"/>
      <c r="G5" s="226"/>
      <c r="H5" s="226" t="s">
        <v>237</v>
      </c>
      <c r="I5" s="226" t="s">
        <v>3</v>
      </c>
    </row>
    <row r="6" spans="1:17" ht="51" customHeight="1" x14ac:dyDescent="0.25">
      <c r="A6" s="228"/>
      <c r="B6" s="109" t="s">
        <v>238</v>
      </c>
      <c r="C6" s="109" t="s">
        <v>239</v>
      </c>
      <c r="D6" s="109" t="s">
        <v>2</v>
      </c>
      <c r="E6" s="109" t="s">
        <v>240</v>
      </c>
      <c r="F6" s="109" t="s">
        <v>10</v>
      </c>
      <c r="G6" s="109" t="s">
        <v>241</v>
      </c>
      <c r="H6" s="226"/>
      <c r="I6" s="226"/>
    </row>
    <row r="7" spans="1:17" s="111" customFormat="1" x14ac:dyDescent="0.25">
      <c r="A7" s="178" t="s">
        <v>268</v>
      </c>
      <c r="B7" s="167">
        <v>949307</v>
      </c>
      <c r="C7" s="167">
        <v>-14363</v>
      </c>
      <c r="D7" s="167"/>
      <c r="E7" s="167">
        <v>3157892</v>
      </c>
      <c r="F7" s="167">
        <v>5956569</v>
      </c>
      <c r="G7" s="167"/>
      <c r="H7" s="167">
        <v>673298</v>
      </c>
      <c r="I7" s="168">
        <v>10722703</v>
      </c>
    </row>
    <row r="8" spans="1:17" s="111" customFormat="1" x14ac:dyDescent="0.25">
      <c r="A8" s="112" t="s">
        <v>244</v>
      </c>
      <c r="B8" s="168">
        <v>0</v>
      </c>
      <c r="C8" s="168">
        <v>0</v>
      </c>
      <c r="D8" s="168">
        <v>0</v>
      </c>
      <c r="E8" s="168">
        <v>141982</v>
      </c>
      <c r="F8" s="168">
        <v>1089160</v>
      </c>
      <c r="G8" s="168"/>
      <c r="H8" s="168">
        <v>-25028</v>
      </c>
      <c r="I8" s="168">
        <v>1206114</v>
      </c>
    </row>
    <row r="9" spans="1:17" s="111" customFormat="1" x14ac:dyDescent="0.25">
      <c r="A9" s="110" t="s">
        <v>281</v>
      </c>
      <c r="B9" s="167"/>
      <c r="C9" s="167"/>
      <c r="D9" s="167"/>
      <c r="E9" s="167"/>
      <c r="F9" s="167">
        <v>972775</v>
      </c>
      <c r="G9" s="167"/>
      <c r="H9" s="167">
        <v>-25028</v>
      </c>
      <c r="I9" s="168">
        <v>947747</v>
      </c>
    </row>
    <row r="10" spans="1:17" s="111" customFormat="1" x14ac:dyDescent="0.25">
      <c r="A10" s="110" t="s">
        <v>245</v>
      </c>
      <c r="B10" s="167"/>
      <c r="C10" s="167"/>
      <c r="D10" s="167"/>
      <c r="E10" s="167">
        <v>141982</v>
      </c>
      <c r="F10" s="167">
        <v>116385</v>
      </c>
      <c r="G10" s="167"/>
      <c r="H10" s="167"/>
      <c r="I10" s="168">
        <v>258367</v>
      </c>
    </row>
    <row r="11" spans="1:17" s="111" customFormat="1" x14ac:dyDescent="0.25">
      <c r="A11" s="110" t="s">
        <v>206</v>
      </c>
      <c r="B11" s="167"/>
      <c r="C11" s="167"/>
      <c r="D11" s="167"/>
      <c r="E11" s="167"/>
      <c r="F11" s="167"/>
      <c r="G11" s="167"/>
      <c r="H11" s="167"/>
      <c r="I11" s="168">
        <v>0</v>
      </c>
    </row>
    <row r="12" spans="1:17" s="111" customFormat="1" ht="36" x14ac:dyDescent="0.25">
      <c r="A12" s="110" t="s">
        <v>242</v>
      </c>
      <c r="B12" s="167"/>
      <c r="C12" s="167"/>
      <c r="D12" s="167"/>
      <c r="E12" s="167">
        <v>-135477</v>
      </c>
      <c r="F12" s="167">
        <v>135477</v>
      </c>
      <c r="G12" s="167"/>
      <c r="H12" s="167"/>
      <c r="I12" s="168">
        <v>0</v>
      </c>
    </row>
    <row r="13" spans="1:17" s="111" customFormat="1" ht="24" x14ac:dyDescent="0.25">
      <c r="A13" s="110" t="s">
        <v>258</v>
      </c>
      <c r="B13" s="167"/>
      <c r="C13" s="167"/>
      <c r="D13" s="167"/>
      <c r="E13" s="167"/>
      <c r="F13" s="167"/>
      <c r="G13" s="167"/>
      <c r="H13" s="167"/>
      <c r="I13" s="168"/>
    </row>
    <row r="14" spans="1:17" s="111" customFormat="1" ht="24" x14ac:dyDescent="0.25">
      <c r="A14" s="110" t="s">
        <v>257</v>
      </c>
      <c r="B14" s="167"/>
      <c r="C14" s="167"/>
      <c r="D14" s="167"/>
      <c r="E14" s="167">
        <v>277459</v>
      </c>
      <c r="F14" s="167">
        <f>-18763-329</f>
        <v>-19092</v>
      </c>
      <c r="G14" s="167"/>
      <c r="H14" s="167"/>
      <c r="I14" s="168">
        <v>258367</v>
      </c>
    </row>
    <row r="15" spans="1:17" s="111" customFormat="1" x14ac:dyDescent="0.25">
      <c r="A15" s="150" t="s">
        <v>259</v>
      </c>
      <c r="B15" s="167"/>
      <c r="C15" s="167"/>
      <c r="D15" s="167"/>
      <c r="E15" s="167"/>
      <c r="F15" s="167">
        <v>-238282</v>
      </c>
      <c r="G15" s="167"/>
      <c r="H15" s="167"/>
      <c r="I15" s="168">
        <v>-238282</v>
      </c>
    </row>
    <row r="16" spans="1:17" s="111" customFormat="1" x14ac:dyDescent="0.25">
      <c r="A16" s="179" t="s">
        <v>269</v>
      </c>
      <c r="B16" s="168">
        <v>949307</v>
      </c>
      <c r="C16" s="168">
        <v>-14363</v>
      </c>
      <c r="D16" s="168">
        <v>0</v>
      </c>
      <c r="E16" s="168">
        <v>3059086</v>
      </c>
      <c r="F16" s="168">
        <v>6529020</v>
      </c>
      <c r="G16" s="168"/>
      <c r="H16" s="168">
        <v>531590</v>
      </c>
      <c r="I16" s="168">
        <v>11054640</v>
      </c>
    </row>
    <row r="17" spans="1:9" s="111" customFormat="1" x14ac:dyDescent="0.25">
      <c r="A17" s="112" t="s">
        <v>246</v>
      </c>
      <c r="B17" s="168"/>
      <c r="C17" s="168"/>
      <c r="D17" s="168"/>
      <c r="E17" s="168">
        <v>-129876</v>
      </c>
      <c r="F17" s="168">
        <v>498454</v>
      </c>
      <c r="G17" s="168"/>
      <c r="H17" s="168">
        <v>-139267</v>
      </c>
      <c r="I17" s="168">
        <v>229311</v>
      </c>
    </row>
    <row r="18" spans="1:9" s="111" customFormat="1" x14ac:dyDescent="0.25">
      <c r="A18" s="110" t="s">
        <v>280</v>
      </c>
      <c r="B18" s="167"/>
      <c r="C18" s="167"/>
      <c r="D18" s="167"/>
      <c r="E18" s="167"/>
      <c r="F18" s="167">
        <v>368578</v>
      </c>
      <c r="G18" s="167"/>
      <c r="H18" s="167">
        <v>-139267</v>
      </c>
      <c r="I18" s="168">
        <v>229311</v>
      </c>
    </row>
    <row r="19" spans="1:9" s="111" customFormat="1" x14ac:dyDescent="0.25">
      <c r="A19" s="110" t="s">
        <v>247</v>
      </c>
      <c r="B19" s="167"/>
      <c r="C19" s="167"/>
      <c r="D19" s="167"/>
      <c r="E19" s="167">
        <v>-129876</v>
      </c>
      <c r="F19" s="167">
        <v>129876</v>
      </c>
      <c r="G19" s="167"/>
      <c r="H19" s="167"/>
      <c r="I19" s="168">
        <v>0</v>
      </c>
    </row>
    <row r="20" spans="1:9" s="111" customFormat="1" x14ac:dyDescent="0.25">
      <c r="A20" s="110" t="s">
        <v>206</v>
      </c>
      <c r="B20" s="167"/>
      <c r="C20" s="167"/>
      <c r="D20" s="167"/>
      <c r="E20" s="167"/>
      <c r="F20" s="167"/>
      <c r="G20" s="167"/>
      <c r="H20" s="167"/>
      <c r="I20" s="168">
        <v>0</v>
      </c>
    </row>
    <row r="21" spans="1:9" s="111" customFormat="1" ht="36" x14ac:dyDescent="0.25">
      <c r="A21" s="110" t="s">
        <v>242</v>
      </c>
      <c r="B21" s="167"/>
      <c r="C21" s="167"/>
      <c r="D21" s="167"/>
      <c r="E21" s="167">
        <v>-122242</v>
      </c>
      <c r="F21" s="167">
        <v>122242</v>
      </c>
      <c r="G21" s="167"/>
      <c r="H21" s="167"/>
      <c r="I21" s="168">
        <v>0</v>
      </c>
    </row>
    <row r="22" spans="1:9" s="111" customFormat="1" ht="24" x14ac:dyDescent="0.25">
      <c r="A22" s="150" t="s">
        <v>257</v>
      </c>
      <c r="B22" s="167"/>
      <c r="C22" s="167"/>
      <c r="D22" s="167"/>
      <c r="E22" s="167">
        <v>-7634</v>
      </c>
      <c r="F22" s="167">
        <v>7634</v>
      </c>
      <c r="G22" s="167"/>
      <c r="H22" s="167"/>
      <c r="I22" s="168">
        <v>0</v>
      </c>
    </row>
    <row r="23" spans="1:9" s="111" customFormat="1" x14ac:dyDescent="0.25">
      <c r="A23" s="150" t="s">
        <v>259</v>
      </c>
      <c r="B23" s="167"/>
      <c r="C23" s="167"/>
      <c r="D23" s="167"/>
      <c r="E23" s="167"/>
      <c r="F23" s="167"/>
      <c r="G23" s="167"/>
      <c r="H23" s="167"/>
      <c r="I23" s="168"/>
    </row>
    <row r="24" spans="1:9" s="111" customFormat="1" x14ac:dyDescent="0.25">
      <c r="A24" s="179" t="s">
        <v>279</v>
      </c>
      <c r="B24" s="168">
        <v>949307</v>
      </c>
      <c r="C24" s="168">
        <v>-14363</v>
      </c>
      <c r="D24" s="168">
        <v>0</v>
      </c>
      <c r="E24" s="168">
        <v>2929210</v>
      </c>
      <c r="F24" s="168">
        <v>7027474</v>
      </c>
      <c r="G24" s="168">
        <v>0</v>
      </c>
      <c r="H24" s="168">
        <v>392323</v>
      </c>
      <c r="I24" s="168">
        <v>11283951</v>
      </c>
    </row>
    <row r="25" spans="1:9" s="111" customFormat="1" x14ac:dyDescent="0.25">
      <c r="A25" s="151"/>
      <c r="B25" s="152"/>
      <c r="C25" s="152"/>
      <c r="D25" s="152"/>
      <c r="E25" s="152"/>
      <c r="F25" s="152"/>
      <c r="G25" s="152"/>
      <c r="H25" s="152"/>
      <c r="I25" s="152"/>
    </row>
    <row r="26" spans="1:9" s="115" customFormat="1" ht="11.25" customHeight="1" x14ac:dyDescent="0.25">
      <c r="A26" s="113" t="s">
        <v>227</v>
      </c>
      <c r="B26" s="114" t="s">
        <v>227</v>
      </c>
      <c r="C26" s="114" t="s">
        <v>227</v>
      </c>
      <c r="D26" s="114" t="s">
        <v>227</v>
      </c>
      <c r="E26" s="114" t="s">
        <v>227</v>
      </c>
      <c r="F26" s="114" t="s">
        <v>227</v>
      </c>
      <c r="G26" s="114" t="s">
        <v>227</v>
      </c>
      <c r="H26" s="114" t="s">
        <v>227</v>
      </c>
      <c r="I26" s="114" t="s">
        <v>227</v>
      </c>
    </row>
    <row r="27" spans="1:9" s="115" customFormat="1" ht="12" customHeight="1" x14ac:dyDescent="0.25">
      <c r="A27" s="98" t="s">
        <v>282</v>
      </c>
      <c r="C27" s="99"/>
      <c r="D27" s="99" t="s">
        <v>243</v>
      </c>
      <c r="E27" s="99"/>
      <c r="F27" s="99"/>
      <c r="G27" s="116"/>
      <c r="H27" s="117"/>
      <c r="I27" s="118"/>
    </row>
    <row r="28" spans="1:9" s="115" customFormat="1" ht="11.25" customHeight="1" x14ac:dyDescent="0.25">
      <c r="A28" s="227"/>
      <c r="B28" s="227"/>
      <c r="C28" s="119"/>
      <c r="D28" s="104"/>
      <c r="E28" s="119"/>
      <c r="F28" s="119"/>
      <c r="G28" s="116"/>
      <c r="I28" s="101"/>
    </row>
    <row r="29" spans="1:9" s="115" customFormat="1" ht="11.25" customHeight="1" x14ac:dyDescent="0.25">
      <c r="B29" s="120"/>
      <c r="C29" s="116"/>
      <c r="D29" s="116"/>
      <c r="E29" s="116"/>
      <c r="F29" s="116"/>
      <c r="G29" s="116"/>
      <c r="I29" s="116"/>
    </row>
    <row r="30" spans="1:9" s="95" customFormat="1" ht="12" customHeight="1" x14ac:dyDescent="0.25">
      <c r="A30" s="102" t="s">
        <v>273</v>
      </c>
      <c r="C30" s="99"/>
      <c r="D30" s="121" t="s">
        <v>243</v>
      </c>
      <c r="E30" s="99"/>
      <c r="F30" s="100"/>
      <c r="H30" s="100"/>
      <c r="I30" s="100"/>
    </row>
    <row r="31" spans="1:9" s="115" customFormat="1" ht="11.25" customHeight="1" x14ac:dyDescent="0.25">
      <c r="A31" s="227"/>
      <c r="B31" s="227"/>
      <c r="C31" s="119"/>
      <c r="D31" s="122"/>
      <c r="E31" s="119"/>
      <c r="F31" s="119"/>
      <c r="G31" s="116"/>
      <c r="I31" s="101"/>
    </row>
    <row r="32" spans="1:9" s="115" customFormat="1" ht="11.25" customHeight="1" x14ac:dyDescent="0.25">
      <c r="A32" s="123"/>
      <c r="B32" s="124"/>
      <c r="C32" s="124"/>
      <c r="D32" s="124"/>
      <c r="E32" s="124"/>
      <c r="F32" s="124"/>
      <c r="G32" s="124"/>
      <c r="H32" s="124"/>
      <c r="I32" s="124"/>
    </row>
    <row r="33" spans="1:9" s="115" customFormat="1" ht="11.25" customHeight="1" x14ac:dyDescent="0.25">
      <c r="A33" s="123"/>
      <c r="B33" s="124"/>
      <c r="C33" s="124"/>
      <c r="D33" s="124"/>
      <c r="E33" s="124"/>
      <c r="F33" s="124"/>
      <c r="G33" s="124"/>
      <c r="H33" s="124"/>
      <c r="I33" s="124"/>
    </row>
    <row r="34" spans="1:9" s="111" customFormat="1" x14ac:dyDescent="0.25">
      <c r="A34" s="123"/>
      <c r="B34" s="124"/>
      <c r="C34" s="124"/>
      <c r="D34" s="124"/>
      <c r="E34" s="124"/>
      <c r="F34" s="124"/>
      <c r="G34" s="124"/>
      <c r="H34" s="124"/>
      <c r="I34" s="124"/>
    </row>
    <row r="35" spans="1:9" s="111" customFormat="1" x14ac:dyDescent="0.25">
      <c r="A35" s="123"/>
      <c r="B35" s="124"/>
      <c r="C35" s="124"/>
      <c r="D35" s="124"/>
      <c r="E35" s="124"/>
      <c r="F35" s="124"/>
      <c r="G35" s="124"/>
      <c r="H35" s="124"/>
      <c r="I35" s="124"/>
    </row>
    <row r="36" spans="1:9" s="111" customFormat="1" x14ac:dyDescent="0.25">
      <c r="A36" s="123"/>
      <c r="B36" s="124"/>
      <c r="C36" s="124"/>
      <c r="D36" s="124"/>
      <c r="E36" s="124"/>
      <c r="F36" s="124"/>
      <c r="G36" s="124"/>
      <c r="H36" s="124"/>
      <c r="I36" s="124"/>
    </row>
    <row r="37" spans="1:9" s="111" customFormat="1" x14ac:dyDescent="0.25">
      <c r="A37" s="123"/>
      <c r="B37" s="124"/>
      <c r="C37" s="124"/>
      <c r="D37" s="124"/>
      <c r="E37" s="124"/>
      <c r="F37" s="124"/>
      <c r="G37" s="124"/>
      <c r="H37" s="124"/>
      <c r="I37" s="124"/>
    </row>
    <row r="38" spans="1:9" s="111" customFormat="1" x14ac:dyDescent="0.25">
      <c r="A38" s="123"/>
      <c r="B38" s="124"/>
      <c r="C38" s="124"/>
      <c r="D38" s="124"/>
      <c r="E38" s="124"/>
      <c r="F38" s="124"/>
      <c r="G38" s="124"/>
      <c r="H38" s="124"/>
      <c r="I38" s="124"/>
    </row>
    <row r="39" spans="1:9" s="111" customFormat="1" x14ac:dyDescent="0.25">
      <c r="A39" s="123"/>
      <c r="B39" s="124"/>
      <c r="C39" s="124"/>
      <c r="D39" s="124"/>
      <c r="E39" s="124"/>
      <c r="F39" s="124"/>
      <c r="G39" s="124"/>
      <c r="H39" s="124"/>
      <c r="I39" s="124"/>
    </row>
    <row r="40" spans="1:9" s="111" customFormat="1" x14ac:dyDescent="0.25">
      <c r="A40" s="123"/>
      <c r="B40" s="124"/>
      <c r="C40" s="124"/>
      <c r="D40" s="124"/>
      <c r="E40" s="124"/>
      <c r="F40" s="124"/>
      <c r="G40" s="124"/>
      <c r="H40" s="124"/>
      <c r="I40" s="124"/>
    </row>
    <row r="41" spans="1:9" s="111" customFormat="1" x14ac:dyDescent="0.25">
      <c r="A41" s="123"/>
      <c r="B41" s="124"/>
      <c r="C41" s="124"/>
      <c r="D41" s="124"/>
      <c r="E41" s="124"/>
      <c r="F41" s="124"/>
      <c r="G41" s="124"/>
      <c r="H41" s="124"/>
      <c r="I41" s="124"/>
    </row>
    <row r="42" spans="1:9" s="111" customFormat="1" x14ac:dyDescent="0.25">
      <c r="A42" s="123"/>
      <c r="B42" s="124"/>
      <c r="C42" s="124"/>
      <c r="D42" s="124"/>
      <c r="E42" s="124"/>
      <c r="F42" s="124"/>
      <c r="G42" s="124"/>
      <c r="H42" s="124"/>
      <c r="I42" s="124"/>
    </row>
    <row r="43" spans="1:9" s="111" customFormat="1" x14ac:dyDescent="0.25">
      <c r="A43" s="123"/>
      <c r="B43" s="124"/>
      <c r="C43" s="124"/>
      <c r="D43" s="124"/>
      <c r="E43" s="124"/>
      <c r="F43" s="124"/>
      <c r="G43" s="124"/>
      <c r="H43" s="124"/>
      <c r="I43" s="124"/>
    </row>
    <row r="44" spans="1:9" s="111" customFormat="1" x14ac:dyDescent="0.25">
      <c r="A44" s="123"/>
      <c r="B44" s="124"/>
      <c r="C44" s="124"/>
      <c r="D44" s="124"/>
      <c r="E44" s="124"/>
      <c r="F44" s="124"/>
      <c r="G44" s="124"/>
      <c r="H44" s="124"/>
      <c r="I44" s="124"/>
    </row>
    <row r="45" spans="1:9" s="111" customFormat="1" x14ac:dyDescent="0.25">
      <c r="A45" s="123"/>
      <c r="B45" s="124"/>
      <c r="C45" s="124"/>
      <c r="D45" s="124"/>
      <c r="E45" s="124"/>
      <c r="F45" s="124"/>
      <c r="G45" s="124"/>
      <c r="H45" s="124"/>
      <c r="I45" s="124"/>
    </row>
    <row r="46" spans="1:9" s="111" customFormat="1" x14ac:dyDescent="0.25">
      <c r="A46" s="123"/>
      <c r="B46" s="124"/>
      <c r="C46" s="124"/>
      <c r="D46" s="124"/>
      <c r="E46" s="124"/>
      <c r="F46" s="124"/>
      <c r="G46" s="124"/>
      <c r="H46" s="124"/>
      <c r="I46" s="124"/>
    </row>
    <row r="47" spans="1:9" s="111" customFormat="1" x14ac:dyDescent="0.25">
      <c r="A47" s="123"/>
      <c r="B47" s="124"/>
      <c r="C47" s="124"/>
      <c r="D47" s="124"/>
      <c r="E47" s="124"/>
      <c r="F47" s="124"/>
      <c r="G47" s="124"/>
      <c r="H47" s="124"/>
      <c r="I47" s="124"/>
    </row>
    <row r="48" spans="1:9" s="111" customFormat="1" x14ac:dyDescent="0.25">
      <c r="A48" s="123"/>
      <c r="B48" s="124"/>
      <c r="C48" s="124"/>
      <c r="D48" s="124"/>
      <c r="E48" s="124"/>
      <c r="F48" s="124"/>
      <c r="G48" s="124"/>
      <c r="H48" s="124"/>
      <c r="I48" s="124"/>
    </row>
    <row r="49" spans="1:9" s="111" customFormat="1" x14ac:dyDescent="0.25">
      <c r="A49" s="123"/>
      <c r="B49" s="124"/>
      <c r="C49" s="124"/>
      <c r="D49" s="124"/>
      <c r="E49" s="124"/>
      <c r="F49" s="124"/>
      <c r="G49" s="124"/>
      <c r="H49" s="124"/>
      <c r="I49" s="124"/>
    </row>
    <row r="50" spans="1:9" s="111" customFormat="1" x14ac:dyDescent="0.25">
      <c r="A50" s="123"/>
      <c r="B50" s="124"/>
      <c r="C50" s="124"/>
      <c r="D50" s="124"/>
      <c r="E50" s="124"/>
      <c r="F50" s="124"/>
      <c r="G50" s="124"/>
      <c r="H50" s="124"/>
      <c r="I50" s="124"/>
    </row>
    <row r="51" spans="1:9" s="111" customFormat="1" x14ac:dyDescent="0.25">
      <c r="A51" s="123"/>
      <c r="B51" s="124"/>
      <c r="C51" s="124"/>
      <c r="D51" s="124"/>
      <c r="E51" s="124"/>
      <c r="F51" s="124"/>
      <c r="G51" s="124"/>
      <c r="H51" s="124"/>
      <c r="I51" s="124"/>
    </row>
    <row r="52" spans="1:9" s="111" customFormat="1" x14ac:dyDescent="0.25">
      <c r="A52" s="123"/>
      <c r="B52" s="124"/>
      <c r="C52" s="124"/>
      <c r="D52" s="124"/>
      <c r="E52" s="124"/>
      <c r="F52" s="124"/>
      <c r="G52" s="124"/>
      <c r="H52" s="124"/>
      <c r="I52" s="124"/>
    </row>
    <row r="53" spans="1:9" s="111" customFormat="1" x14ac:dyDescent="0.25">
      <c r="A53" s="123"/>
      <c r="B53" s="124"/>
      <c r="C53" s="124"/>
      <c r="D53" s="124"/>
      <c r="E53" s="124"/>
      <c r="F53" s="124"/>
      <c r="G53" s="124"/>
      <c r="H53" s="124"/>
      <c r="I53" s="124"/>
    </row>
    <row r="54" spans="1:9" s="111" customFormat="1" x14ac:dyDescent="0.25">
      <c r="A54" s="123"/>
      <c r="B54" s="124"/>
      <c r="C54" s="124"/>
      <c r="D54" s="124"/>
      <c r="E54" s="124"/>
      <c r="F54" s="124"/>
      <c r="G54" s="124"/>
      <c r="H54" s="124"/>
      <c r="I54" s="124"/>
    </row>
    <row r="55" spans="1:9" s="111" customFormat="1" x14ac:dyDescent="0.25">
      <c r="A55" s="123"/>
      <c r="B55" s="124"/>
      <c r="C55" s="124"/>
      <c r="D55" s="124"/>
      <c r="E55" s="124"/>
      <c r="F55" s="124"/>
      <c r="G55" s="124"/>
      <c r="H55" s="124"/>
      <c r="I55" s="124"/>
    </row>
    <row r="56" spans="1:9" s="111" customFormat="1" x14ac:dyDescent="0.25">
      <c r="A56" s="123"/>
      <c r="B56" s="124"/>
      <c r="C56" s="124"/>
      <c r="D56" s="124"/>
      <c r="E56" s="124"/>
      <c r="F56" s="124"/>
      <c r="G56" s="124"/>
      <c r="H56" s="124"/>
      <c r="I56" s="124"/>
    </row>
    <row r="57" spans="1:9" s="111" customFormat="1" x14ac:dyDescent="0.25">
      <c r="A57" s="123"/>
      <c r="B57" s="124"/>
      <c r="C57" s="124"/>
      <c r="D57" s="124"/>
      <c r="E57" s="124"/>
      <c r="F57" s="124"/>
      <c r="G57" s="124"/>
      <c r="H57" s="124"/>
      <c r="I57" s="124"/>
    </row>
    <row r="58" spans="1:9" s="111" customFormat="1" x14ac:dyDescent="0.25">
      <c r="A58" s="123"/>
      <c r="B58" s="124"/>
      <c r="C58" s="124"/>
      <c r="D58" s="124"/>
      <c r="E58" s="124"/>
      <c r="F58" s="124"/>
      <c r="G58" s="124"/>
      <c r="H58" s="124"/>
      <c r="I58" s="124"/>
    </row>
    <row r="59" spans="1:9" s="111" customFormat="1" x14ac:dyDescent="0.25">
      <c r="A59" s="123"/>
      <c r="B59" s="124"/>
      <c r="C59" s="124"/>
      <c r="D59" s="124"/>
      <c r="E59" s="124"/>
      <c r="F59" s="124"/>
      <c r="G59" s="124"/>
      <c r="H59" s="124"/>
      <c r="I59" s="124"/>
    </row>
    <row r="60" spans="1:9" s="111" customFormat="1" x14ac:dyDescent="0.25">
      <c r="A60" s="123"/>
      <c r="B60" s="124"/>
      <c r="C60" s="124"/>
      <c r="D60" s="124"/>
      <c r="E60" s="124"/>
      <c r="F60" s="124"/>
      <c r="G60" s="124"/>
      <c r="H60" s="124"/>
      <c r="I60" s="124"/>
    </row>
    <row r="61" spans="1:9" s="111" customFormat="1" x14ac:dyDescent="0.25">
      <c r="A61" s="123"/>
      <c r="B61" s="124"/>
      <c r="C61" s="124"/>
      <c r="D61" s="124"/>
      <c r="E61" s="124"/>
      <c r="F61" s="124"/>
      <c r="G61" s="124"/>
      <c r="H61" s="124"/>
      <c r="I61" s="124"/>
    </row>
    <row r="62" spans="1:9" s="111" customFormat="1" x14ac:dyDescent="0.25">
      <c r="A62" s="123"/>
      <c r="B62" s="124"/>
      <c r="C62" s="124"/>
      <c r="D62" s="124"/>
      <c r="E62" s="124"/>
      <c r="F62" s="124"/>
      <c r="G62" s="124"/>
      <c r="H62" s="124"/>
      <c r="I62" s="124"/>
    </row>
    <row r="63" spans="1:9" s="111" customFormat="1" x14ac:dyDescent="0.25">
      <c r="A63" s="123"/>
      <c r="B63" s="124"/>
      <c r="C63" s="124"/>
      <c r="D63" s="124"/>
      <c r="E63" s="124"/>
      <c r="F63" s="124"/>
      <c r="G63" s="124"/>
      <c r="H63" s="124"/>
      <c r="I63" s="124"/>
    </row>
    <row r="64" spans="1:9" s="111" customFormat="1" x14ac:dyDescent="0.25">
      <c r="A64" s="123"/>
      <c r="B64" s="124"/>
      <c r="C64" s="124"/>
      <c r="D64" s="124"/>
      <c r="E64" s="124"/>
      <c r="F64" s="124"/>
      <c r="G64" s="124"/>
      <c r="H64" s="124"/>
      <c r="I64" s="124"/>
    </row>
    <row r="65" spans="1:9" s="111" customFormat="1" x14ac:dyDescent="0.25">
      <c r="A65" s="123"/>
      <c r="B65" s="124"/>
      <c r="C65" s="124"/>
      <c r="D65" s="124"/>
      <c r="E65" s="124"/>
      <c r="F65" s="124"/>
      <c r="G65" s="124"/>
      <c r="H65" s="124"/>
      <c r="I65" s="124"/>
    </row>
    <row r="66" spans="1:9" s="111" customFormat="1" x14ac:dyDescent="0.25">
      <c r="A66" s="123"/>
      <c r="B66" s="124"/>
      <c r="C66" s="124"/>
      <c r="D66" s="124"/>
      <c r="E66" s="124"/>
      <c r="F66" s="124"/>
      <c r="G66" s="124"/>
      <c r="H66" s="124"/>
      <c r="I66" s="124"/>
    </row>
    <row r="67" spans="1:9" s="111" customFormat="1" x14ac:dyDescent="0.25">
      <c r="A67" s="123"/>
      <c r="B67" s="124"/>
      <c r="C67" s="124"/>
      <c r="D67" s="124"/>
      <c r="E67" s="124"/>
      <c r="F67" s="124"/>
      <c r="G67" s="124"/>
      <c r="H67" s="124"/>
      <c r="I67" s="124"/>
    </row>
    <row r="68" spans="1:9" s="111" customFormat="1" x14ac:dyDescent="0.25">
      <c r="A68" s="123"/>
      <c r="B68" s="124"/>
      <c r="C68" s="124"/>
      <c r="D68" s="124"/>
      <c r="E68" s="124"/>
      <c r="F68" s="124"/>
      <c r="G68" s="124"/>
      <c r="H68" s="124"/>
      <c r="I68" s="124"/>
    </row>
    <row r="69" spans="1:9" s="111" customFormat="1" x14ac:dyDescent="0.25">
      <c r="A69" s="123"/>
      <c r="B69" s="124"/>
      <c r="C69" s="124"/>
      <c r="D69" s="124"/>
      <c r="E69" s="124"/>
      <c r="F69" s="124"/>
      <c r="G69" s="124"/>
      <c r="H69" s="124"/>
      <c r="I69" s="124"/>
    </row>
    <row r="70" spans="1:9" s="111" customFormat="1" x14ac:dyDescent="0.25">
      <c r="A70" s="123"/>
      <c r="B70" s="124"/>
      <c r="C70" s="124"/>
      <c r="D70" s="124"/>
      <c r="E70" s="124"/>
      <c r="F70" s="124"/>
      <c r="G70" s="124"/>
      <c r="H70" s="124"/>
      <c r="I70" s="124"/>
    </row>
    <row r="71" spans="1:9" s="111" customFormat="1" x14ac:dyDescent="0.25">
      <c r="A71" s="123"/>
      <c r="B71" s="124"/>
      <c r="C71" s="124"/>
      <c r="D71" s="124"/>
      <c r="E71" s="124"/>
      <c r="F71" s="124"/>
      <c r="G71" s="124"/>
      <c r="H71" s="124"/>
      <c r="I71" s="124"/>
    </row>
    <row r="72" spans="1:9" s="111" customFormat="1" x14ac:dyDescent="0.25">
      <c r="A72" s="123"/>
      <c r="B72" s="124"/>
      <c r="C72" s="124"/>
      <c r="D72" s="124"/>
      <c r="E72" s="124"/>
      <c r="F72" s="124"/>
      <c r="G72" s="124"/>
      <c r="H72" s="124"/>
      <c r="I72" s="124"/>
    </row>
    <row r="73" spans="1:9" s="111" customFormat="1" x14ac:dyDescent="0.25">
      <c r="A73" s="123"/>
      <c r="B73" s="124"/>
      <c r="C73" s="124"/>
      <c r="D73" s="124"/>
      <c r="E73" s="124"/>
      <c r="F73" s="124"/>
      <c r="G73" s="124"/>
      <c r="H73" s="124"/>
      <c r="I73" s="124"/>
    </row>
    <row r="74" spans="1:9" s="111" customFormat="1" x14ac:dyDescent="0.25">
      <c r="A74" s="123"/>
      <c r="B74" s="124"/>
      <c r="C74" s="124"/>
      <c r="D74" s="124"/>
      <c r="E74" s="124"/>
      <c r="F74" s="124"/>
      <c r="G74" s="124"/>
      <c r="H74" s="124"/>
      <c r="I74" s="124"/>
    </row>
    <row r="75" spans="1:9" s="111" customFormat="1" x14ac:dyDescent="0.25">
      <c r="A75" s="123"/>
      <c r="B75" s="124"/>
      <c r="C75" s="124"/>
      <c r="D75" s="124"/>
      <c r="E75" s="124"/>
      <c r="F75" s="124"/>
      <c r="G75" s="124"/>
      <c r="H75" s="124"/>
      <c r="I75" s="124"/>
    </row>
    <row r="76" spans="1:9" s="111" customFormat="1" x14ac:dyDescent="0.25">
      <c r="A76" s="123"/>
      <c r="B76" s="124"/>
      <c r="C76" s="124"/>
      <c r="D76" s="124"/>
      <c r="E76" s="124"/>
      <c r="F76" s="124"/>
      <c r="G76" s="124"/>
      <c r="H76" s="124"/>
      <c r="I76" s="124"/>
    </row>
    <row r="77" spans="1:9" s="111" customFormat="1" x14ac:dyDescent="0.25">
      <c r="A77" s="123"/>
      <c r="B77" s="124"/>
      <c r="C77" s="124"/>
      <c r="D77" s="124"/>
      <c r="E77" s="124"/>
      <c r="F77" s="124"/>
      <c r="G77" s="124"/>
      <c r="H77" s="124"/>
      <c r="I77" s="124"/>
    </row>
    <row r="78" spans="1:9" s="111" customFormat="1" x14ac:dyDescent="0.25">
      <c r="A78" s="123"/>
      <c r="B78" s="124"/>
      <c r="C78" s="124"/>
      <c r="D78" s="124"/>
      <c r="E78" s="124"/>
      <c r="F78" s="124"/>
      <c r="G78" s="124"/>
      <c r="H78" s="124"/>
      <c r="I78" s="124"/>
    </row>
    <row r="79" spans="1:9" s="111" customFormat="1" x14ac:dyDescent="0.25">
      <c r="A79" s="123"/>
      <c r="B79" s="124"/>
      <c r="C79" s="124"/>
      <c r="D79" s="124"/>
      <c r="E79" s="124"/>
      <c r="F79" s="124"/>
      <c r="G79" s="124"/>
      <c r="H79" s="124"/>
      <c r="I79" s="124"/>
    </row>
    <row r="80" spans="1:9" s="111" customFormat="1" x14ac:dyDescent="0.25">
      <c r="A80" s="123"/>
      <c r="B80" s="124"/>
      <c r="C80" s="124"/>
      <c r="D80" s="124"/>
      <c r="E80" s="124"/>
      <c r="F80" s="124"/>
      <c r="G80" s="124"/>
      <c r="H80" s="124"/>
      <c r="I80" s="124"/>
    </row>
    <row r="81" spans="1:9" s="111" customFormat="1" x14ac:dyDescent="0.25">
      <c r="A81" s="123"/>
      <c r="B81" s="124"/>
      <c r="C81" s="124"/>
      <c r="D81" s="124"/>
      <c r="E81" s="124"/>
      <c r="F81" s="124"/>
      <c r="G81" s="124"/>
      <c r="H81" s="124"/>
      <c r="I81" s="124"/>
    </row>
    <row r="82" spans="1:9" s="111" customFormat="1" x14ac:dyDescent="0.25">
      <c r="A82" s="123"/>
      <c r="B82" s="124"/>
      <c r="C82" s="124"/>
      <c r="D82" s="124"/>
      <c r="E82" s="124"/>
      <c r="F82" s="124"/>
      <c r="G82" s="124"/>
      <c r="H82" s="124"/>
      <c r="I82" s="124"/>
    </row>
    <row r="83" spans="1:9" s="111" customFormat="1" x14ac:dyDescent="0.25">
      <c r="A83" s="123"/>
      <c r="B83" s="124"/>
      <c r="C83" s="124"/>
      <c r="D83" s="124"/>
      <c r="E83" s="124"/>
      <c r="F83" s="124"/>
      <c r="G83" s="124"/>
      <c r="H83" s="124"/>
      <c r="I83" s="124"/>
    </row>
    <row r="84" spans="1:9" s="111" customFormat="1" x14ac:dyDescent="0.25">
      <c r="A84" s="123"/>
      <c r="B84" s="124"/>
      <c r="C84" s="124"/>
      <c r="D84" s="124"/>
      <c r="E84" s="124"/>
      <c r="F84" s="124"/>
      <c r="G84" s="124"/>
      <c r="H84" s="124"/>
      <c r="I84" s="124"/>
    </row>
    <row r="85" spans="1:9" s="111" customFormat="1" x14ac:dyDescent="0.25">
      <c r="A85" s="123"/>
      <c r="B85" s="124"/>
      <c r="C85" s="124"/>
      <c r="D85" s="124"/>
      <c r="E85" s="124"/>
      <c r="F85" s="124"/>
      <c r="G85" s="124"/>
      <c r="H85" s="124"/>
      <c r="I85" s="124"/>
    </row>
    <row r="86" spans="1:9" s="111" customFormat="1" x14ac:dyDescent="0.25">
      <c r="A86" s="123"/>
      <c r="B86" s="124"/>
      <c r="C86" s="124"/>
      <c r="D86" s="124"/>
      <c r="E86" s="124"/>
      <c r="F86" s="124"/>
      <c r="G86" s="124"/>
      <c r="H86" s="124"/>
      <c r="I86" s="124"/>
    </row>
    <row r="87" spans="1:9" s="111" customFormat="1" x14ac:dyDescent="0.25">
      <c r="A87" s="123"/>
      <c r="B87" s="124"/>
      <c r="C87" s="124"/>
      <c r="D87" s="124"/>
      <c r="E87" s="124"/>
      <c r="F87" s="124"/>
      <c r="G87" s="124"/>
      <c r="H87" s="124"/>
      <c r="I87" s="124"/>
    </row>
    <row r="88" spans="1:9" s="111" customFormat="1" x14ac:dyDescent="0.25">
      <c r="A88" s="123"/>
      <c r="B88" s="124"/>
      <c r="C88" s="124"/>
      <c r="D88" s="124"/>
      <c r="E88" s="124"/>
      <c r="F88" s="124"/>
      <c r="G88" s="124"/>
      <c r="H88" s="124"/>
      <c r="I88" s="124"/>
    </row>
    <row r="89" spans="1:9" s="111" customFormat="1" x14ac:dyDescent="0.25">
      <c r="A89" s="123"/>
      <c r="B89" s="124"/>
      <c r="C89" s="124"/>
      <c r="D89" s="124"/>
      <c r="E89" s="124"/>
      <c r="F89" s="124"/>
      <c r="G89" s="124"/>
      <c r="H89" s="124"/>
      <c r="I89" s="124"/>
    </row>
    <row r="90" spans="1:9" s="111" customFormat="1" x14ac:dyDescent="0.25">
      <c r="A90" s="123"/>
      <c r="B90" s="124"/>
      <c r="C90" s="124"/>
      <c r="D90" s="124"/>
      <c r="E90" s="124"/>
      <c r="F90" s="124"/>
      <c r="G90" s="124"/>
      <c r="H90" s="124"/>
      <c r="I90" s="124"/>
    </row>
    <row r="91" spans="1:9" s="111" customFormat="1" x14ac:dyDescent="0.25">
      <c r="A91" s="123"/>
      <c r="B91" s="124"/>
      <c r="C91" s="124"/>
      <c r="D91" s="124"/>
      <c r="E91" s="124"/>
      <c r="F91" s="124"/>
      <c r="G91" s="124"/>
      <c r="H91" s="124"/>
      <c r="I91" s="124"/>
    </row>
    <row r="92" spans="1:9" s="111" customFormat="1" x14ac:dyDescent="0.25">
      <c r="A92" s="123"/>
      <c r="B92" s="124"/>
      <c r="C92" s="124"/>
      <c r="D92" s="124"/>
      <c r="E92" s="124"/>
      <c r="F92" s="124"/>
      <c r="G92" s="124"/>
      <c r="H92" s="124"/>
      <c r="I92" s="124"/>
    </row>
    <row r="93" spans="1:9" s="111" customFormat="1" x14ac:dyDescent="0.25">
      <c r="A93" s="123"/>
      <c r="B93" s="124"/>
      <c r="C93" s="124"/>
      <c r="D93" s="124"/>
      <c r="E93" s="124"/>
      <c r="F93" s="124"/>
      <c r="G93" s="124"/>
      <c r="H93" s="124"/>
      <c r="I93" s="124"/>
    </row>
    <row r="94" spans="1:9" s="111" customFormat="1" x14ac:dyDescent="0.25">
      <c r="A94" s="123"/>
      <c r="B94" s="124"/>
      <c r="C94" s="124"/>
      <c r="D94" s="124"/>
      <c r="E94" s="124"/>
      <c r="F94" s="124"/>
      <c r="G94" s="124"/>
      <c r="H94" s="124"/>
      <c r="I94" s="124"/>
    </row>
    <row r="95" spans="1:9" s="111" customFormat="1" x14ac:dyDescent="0.25">
      <c r="A95" s="123"/>
      <c r="B95" s="124"/>
      <c r="C95" s="124"/>
      <c r="D95" s="124"/>
      <c r="E95" s="124"/>
      <c r="F95" s="124"/>
      <c r="G95" s="124"/>
      <c r="H95" s="124"/>
      <c r="I95" s="124"/>
    </row>
    <row r="96" spans="1:9" s="111" customFormat="1" x14ac:dyDescent="0.25">
      <c r="A96" s="123"/>
      <c r="B96" s="124"/>
      <c r="C96" s="124"/>
      <c r="D96" s="124"/>
      <c r="E96" s="124"/>
      <c r="F96" s="124"/>
      <c r="G96" s="124"/>
      <c r="H96" s="124"/>
      <c r="I96" s="124"/>
    </row>
    <row r="97" spans="1:9" s="111" customFormat="1" x14ac:dyDescent="0.25">
      <c r="A97" s="123"/>
      <c r="B97" s="124"/>
      <c r="C97" s="124"/>
      <c r="D97" s="124"/>
      <c r="E97" s="124"/>
      <c r="F97" s="124"/>
      <c r="G97" s="124"/>
      <c r="H97" s="124"/>
      <c r="I97" s="124"/>
    </row>
    <row r="98" spans="1:9" s="111" customFormat="1" x14ac:dyDescent="0.25">
      <c r="A98" s="123"/>
      <c r="B98" s="124"/>
      <c r="C98" s="124"/>
      <c r="D98" s="124"/>
      <c r="E98" s="124"/>
      <c r="F98" s="124"/>
      <c r="G98" s="124"/>
      <c r="H98" s="124"/>
      <c r="I98" s="124"/>
    </row>
    <row r="99" spans="1:9" s="111" customFormat="1" x14ac:dyDescent="0.25">
      <c r="A99" s="123"/>
      <c r="B99" s="124"/>
      <c r="C99" s="124"/>
      <c r="D99" s="124"/>
      <c r="E99" s="124"/>
      <c r="F99" s="124"/>
      <c r="G99" s="124"/>
      <c r="H99" s="124"/>
      <c r="I99" s="124"/>
    </row>
    <row r="100" spans="1:9" s="111" customFormat="1" x14ac:dyDescent="0.25">
      <c r="A100" s="123"/>
      <c r="B100" s="124"/>
      <c r="C100" s="124"/>
      <c r="D100" s="124"/>
      <c r="E100" s="124"/>
      <c r="F100" s="124"/>
      <c r="G100" s="124"/>
      <c r="H100" s="124"/>
      <c r="I100" s="124"/>
    </row>
    <row r="101" spans="1:9" s="111" customFormat="1" x14ac:dyDescent="0.25">
      <c r="A101" s="123"/>
      <c r="B101" s="124"/>
      <c r="C101" s="124"/>
      <c r="D101" s="124"/>
      <c r="E101" s="124"/>
      <c r="F101" s="124"/>
      <c r="G101" s="124"/>
      <c r="H101" s="124"/>
      <c r="I101" s="124"/>
    </row>
    <row r="102" spans="1:9" s="111" customFormat="1" x14ac:dyDescent="0.25">
      <c r="A102" s="123"/>
      <c r="B102" s="124"/>
      <c r="C102" s="124"/>
      <c r="D102" s="124"/>
      <c r="E102" s="124"/>
      <c r="F102" s="124"/>
      <c r="G102" s="124"/>
      <c r="H102" s="124"/>
      <c r="I102" s="124"/>
    </row>
    <row r="103" spans="1:9" s="111" customFormat="1" x14ac:dyDescent="0.25">
      <c r="A103" s="123"/>
      <c r="B103" s="124"/>
      <c r="C103" s="124"/>
      <c r="D103" s="124"/>
      <c r="E103" s="124"/>
      <c r="F103" s="124"/>
      <c r="G103" s="124"/>
      <c r="H103" s="124"/>
      <c r="I103" s="124"/>
    </row>
    <row r="104" spans="1:9" s="111" customFormat="1" x14ac:dyDescent="0.25">
      <c r="A104" s="123"/>
      <c r="B104" s="124"/>
      <c r="C104" s="124"/>
      <c r="D104" s="124"/>
      <c r="E104" s="124"/>
      <c r="F104" s="124"/>
      <c r="G104" s="124"/>
      <c r="H104" s="124"/>
      <c r="I104" s="124"/>
    </row>
    <row r="105" spans="1:9" s="111" customFormat="1" x14ac:dyDescent="0.25">
      <c r="A105" s="123"/>
      <c r="B105" s="124"/>
      <c r="C105" s="124"/>
      <c r="D105" s="124"/>
      <c r="E105" s="124"/>
      <c r="F105" s="124"/>
      <c r="G105" s="124"/>
      <c r="H105" s="124"/>
      <c r="I105" s="124"/>
    </row>
    <row r="106" spans="1:9" s="111" customFormat="1" x14ac:dyDescent="0.25">
      <c r="A106" s="123"/>
      <c r="B106" s="124"/>
      <c r="C106" s="124"/>
      <c r="D106" s="124"/>
      <c r="E106" s="124"/>
      <c r="F106" s="124"/>
      <c r="G106" s="124"/>
      <c r="H106" s="124"/>
      <c r="I106" s="124"/>
    </row>
    <row r="107" spans="1:9" s="111" customFormat="1" x14ac:dyDescent="0.25">
      <c r="A107" s="123"/>
      <c r="B107" s="124"/>
      <c r="C107" s="124"/>
      <c r="D107" s="124"/>
      <c r="E107" s="124"/>
      <c r="F107" s="124"/>
      <c r="G107" s="124"/>
      <c r="H107" s="124"/>
      <c r="I107" s="124"/>
    </row>
    <row r="108" spans="1:9" s="111" customFormat="1" x14ac:dyDescent="0.25">
      <c r="A108" s="123"/>
      <c r="B108" s="124"/>
      <c r="C108" s="124"/>
      <c r="D108" s="124"/>
      <c r="E108" s="124"/>
      <c r="F108" s="124"/>
      <c r="G108" s="124"/>
      <c r="H108" s="124"/>
      <c r="I108" s="124"/>
    </row>
    <row r="109" spans="1:9" s="111" customFormat="1" x14ac:dyDescent="0.25">
      <c r="A109" s="123"/>
      <c r="B109" s="124"/>
      <c r="C109" s="124"/>
      <c r="D109" s="124"/>
      <c r="E109" s="124"/>
      <c r="F109" s="124"/>
      <c r="G109" s="124"/>
      <c r="H109" s="124"/>
      <c r="I109" s="124"/>
    </row>
    <row r="110" spans="1:9" s="111" customFormat="1" x14ac:dyDescent="0.25">
      <c r="A110" s="123"/>
      <c r="B110" s="124"/>
      <c r="C110" s="124"/>
      <c r="D110" s="124"/>
      <c r="E110" s="124"/>
      <c r="F110" s="124"/>
      <c r="G110" s="124"/>
      <c r="H110" s="124"/>
      <c r="I110" s="124"/>
    </row>
    <row r="111" spans="1:9" s="111" customFormat="1" x14ac:dyDescent="0.25">
      <c r="A111" s="123"/>
      <c r="B111" s="124"/>
      <c r="C111" s="124"/>
      <c r="D111" s="124"/>
      <c r="E111" s="124"/>
      <c r="F111" s="124"/>
      <c r="G111" s="124"/>
      <c r="H111" s="124"/>
      <c r="I111" s="124"/>
    </row>
    <row r="112" spans="1:9" s="111" customFormat="1" x14ac:dyDescent="0.25">
      <c r="A112" s="123"/>
      <c r="B112" s="124"/>
      <c r="C112" s="124"/>
      <c r="D112" s="124"/>
      <c r="E112" s="124"/>
      <c r="F112" s="124"/>
      <c r="G112" s="124"/>
      <c r="H112" s="124"/>
      <c r="I112" s="124"/>
    </row>
    <row r="113" spans="1:9" s="111" customFormat="1" x14ac:dyDescent="0.25">
      <c r="A113" s="123"/>
      <c r="B113" s="124"/>
      <c r="C113" s="124"/>
      <c r="D113" s="124"/>
      <c r="E113" s="124"/>
      <c r="F113" s="124"/>
      <c r="G113" s="124"/>
      <c r="H113" s="124"/>
      <c r="I113" s="124"/>
    </row>
    <row r="114" spans="1:9" s="111" customFormat="1" x14ac:dyDescent="0.25">
      <c r="A114" s="123"/>
      <c r="B114" s="124"/>
      <c r="C114" s="124"/>
      <c r="D114" s="124"/>
      <c r="E114" s="124"/>
      <c r="F114" s="124"/>
      <c r="G114" s="124"/>
      <c r="H114" s="124"/>
      <c r="I114" s="124"/>
    </row>
    <row r="115" spans="1:9" s="111" customFormat="1" x14ac:dyDescent="0.25">
      <c r="A115" s="123"/>
      <c r="B115" s="124"/>
      <c r="C115" s="124"/>
      <c r="D115" s="124"/>
      <c r="E115" s="124"/>
      <c r="F115" s="124"/>
      <c r="G115" s="124"/>
      <c r="H115" s="124"/>
      <c r="I115" s="124"/>
    </row>
    <row r="116" spans="1:9" s="111" customFormat="1" x14ac:dyDescent="0.25">
      <c r="A116" s="123"/>
      <c r="B116" s="124"/>
      <c r="C116" s="124"/>
      <c r="D116" s="124"/>
      <c r="E116" s="124"/>
      <c r="F116" s="124"/>
      <c r="G116" s="124"/>
      <c r="H116" s="124"/>
      <c r="I116" s="124"/>
    </row>
    <row r="117" spans="1:9" s="111" customFormat="1" x14ac:dyDescent="0.25">
      <c r="A117" s="123"/>
      <c r="B117" s="124"/>
      <c r="C117" s="124"/>
      <c r="D117" s="124"/>
      <c r="E117" s="124"/>
      <c r="F117" s="124"/>
      <c r="G117" s="124"/>
      <c r="H117" s="124"/>
      <c r="I117" s="124"/>
    </row>
    <row r="118" spans="1:9" s="111" customFormat="1" x14ac:dyDescent="0.25">
      <c r="A118" s="123"/>
      <c r="B118" s="124"/>
      <c r="C118" s="124"/>
      <c r="D118" s="124"/>
      <c r="E118" s="124"/>
      <c r="F118" s="124"/>
      <c r="G118" s="124"/>
      <c r="H118" s="124"/>
      <c r="I118" s="124"/>
    </row>
    <row r="119" spans="1:9" s="111" customFormat="1" x14ac:dyDescent="0.25">
      <c r="A119" s="123"/>
      <c r="B119" s="124"/>
      <c r="C119" s="124"/>
      <c r="D119" s="124"/>
      <c r="E119" s="124"/>
      <c r="F119" s="124"/>
      <c r="G119" s="124"/>
      <c r="H119" s="124"/>
      <c r="I119" s="124"/>
    </row>
    <row r="120" spans="1:9" s="111" customFormat="1" x14ac:dyDescent="0.25">
      <c r="A120" s="123"/>
      <c r="B120" s="124"/>
      <c r="C120" s="124"/>
      <c r="D120" s="124"/>
      <c r="E120" s="124"/>
      <c r="F120" s="124"/>
      <c r="G120" s="124"/>
      <c r="H120" s="124"/>
      <c r="I120" s="124"/>
    </row>
    <row r="121" spans="1:9" s="111" customFormat="1" x14ac:dyDescent="0.25">
      <c r="A121" s="123"/>
      <c r="B121" s="124"/>
      <c r="C121" s="124"/>
      <c r="D121" s="124"/>
      <c r="E121" s="124"/>
      <c r="F121" s="124"/>
      <c r="G121" s="124"/>
      <c r="H121" s="124"/>
      <c r="I121" s="124"/>
    </row>
    <row r="122" spans="1:9" s="111" customFormat="1" x14ac:dyDescent="0.25">
      <c r="A122" s="123"/>
      <c r="B122" s="124"/>
      <c r="C122" s="124"/>
      <c r="D122" s="124"/>
      <c r="E122" s="124"/>
      <c r="F122" s="124"/>
      <c r="G122" s="124"/>
      <c r="H122" s="124"/>
      <c r="I122" s="124"/>
    </row>
    <row r="123" spans="1:9" s="111" customFormat="1" x14ac:dyDescent="0.25">
      <c r="A123" s="123"/>
      <c r="B123" s="124"/>
      <c r="C123" s="124"/>
      <c r="D123" s="124"/>
      <c r="E123" s="124"/>
      <c r="F123" s="124"/>
      <c r="G123" s="124"/>
      <c r="H123" s="124"/>
      <c r="I123" s="124"/>
    </row>
    <row r="124" spans="1:9" s="111" customFormat="1" x14ac:dyDescent="0.25">
      <c r="A124" s="123"/>
      <c r="B124" s="124"/>
      <c r="C124" s="124"/>
      <c r="D124" s="124"/>
      <c r="E124" s="124"/>
      <c r="F124" s="124"/>
      <c r="G124" s="124"/>
      <c r="H124" s="124"/>
      <c r="I124" s="124"/>
    </row>
    <row r="125" spans="1:9" s="111" customFormat="1" x14ac:dyDescent="0.25">
      <c r="A125" s="123"/>
      <c r="B125" s="124"/>
      <c r="C125" s="124"/>
      <c r="D125" s="124"/>
      <c r="E125" s="124"/>
      <c r="F125" s="124"/>
      <c r="G125" s="124"/>
      <c r="H125" s="124"/>
      <c r="I125" s="124"/>
    </row>
    <row r="126" spans="1:9" s="111" customFormat="1" x14ac:dyDescent="0.25">
      <c r="A126" s="123"/>
      <c r="B126" s="124"/>
      <c r="C126" s="124"/>
      <c r="D126" s="124"/>
      <c r="E126" s="124"/>
      <c r="F126" s="124"/>
      <c r="G126" s="124"/>
      <c r="H126" s="124"/>
      <c r="I126" s="124"/>
    </row>
    <row r="127" spans="1:9" s="111" customFormat="1" x14ac:dyDescent="0.25">
      <c r="A127" s="123"/>
      <c r="B127" s="124"/>
      <c r="C127" s="124"/>
      <c r="D127" s="124"/>
      <c r="E127" s="124"/>
      <c r="F127" s="124"/>
      <c r="G127" s="124"/>
      <c r="H127" s="124"/>
      <c r="I127" s="124"/>
    </row>
    <row r="128" spans="1:9" s="111" customFormat="1" x14ac:dyDescent="0.25">
      <c r="A128" s="123"/>
      <c r="B128" s="124"/>
      <c r="C128" s="124"/>
      <c r="D128" s="124"/>
      <c r="E128" s="124"/>
      <c r="F128" s="124"/>
      <c r="G128" s="124"/>
      <c r="H128" s="124"/>
      <c r="I128" s="124"/>
    </row>
    <row r="129" spans="1:9" s="111" customFormat="1" x14ac:dyDescent="0.25">
      <c r="A129" s="123"/>
      <c r="B129" s="124"/>
      <c r="C129" s="124"/>
      <c r="D129" s="124"/>
      <c r="E129" s="124"/>
      <c r="F129" s="124"/>
      <c r="G129" s="124"/>
      <c r="H129" s="124"/>
      <c r="I129" s="124"/>
    </row>
    <row r="130" spans="1:9" s="111" customFormat="1" x14ac:dyDescent="0.25">
      <c r="A130" s="123"/>
      <c r="B130" s="124"/>
      <c r="C130" s="124"/>
      <c r="D130" s="124"/>
      <c r="E130" s="124"/>
      <c r="F130" s="124"/>
      <c r="G130" s="124"/>
      <c r="H130" s="124"/>
      <c r="I130" s="124"/>
    </row>
    <row r="131" spans="1:9" s="111" customFormat="1" x14ac:dyDescent="0.25">
      <c r="A131" s="123"/>
      <c r="B131" s="124"/>
      <c r="C131" s="124"/>
      <c r="D131" s="124"/>
      <c r="E131" s="124"/>
      <c r="F131" s="124"/>
      <c r="G131" s="124"/>
      <c r="H131" s="124"/>
      <c r="I131" s="124"/>
    </row>
    <row r="132" spans="1:9" s="111" customFormat="1" x14ac:dyDescent="0.25">
      <c r="A132" s="123"/>
      <c r="B132" s="124"/>
      <c r="C132" s="124"/>
      <c r="D132" s="124"/>
      <c r="E132" s="124"/>
      <c r="F132" s="124"/>
      <c r="G132" s="124"/>
      <c r="H132" s="124"/>
      <c r="I132" s="124"/>
    </row>
    <row r="133" spans="1:9" s="111" customFormat="1" x14ac:dyDescent="0.25">
      <c r="A133" s="123"/>
      <c r="B133" s="124"/>
      <c r="C133" s="124"/>
      <c r="D133" s="124"/>
      <c r="E133" s="124"/>
      <c r="F133" s="124"/>
      <c r="G133" s="124"/>
      <c r="H133" s="124"/>
      <c r="I133" s="124"/>
    </row>
    <row r="134" spans="1:9" s="111" customFormat="1" x14ac:dyDescent="0.25">
      <c r="A134" s="123"/>
      <c r="B134" s="124"/>
      <c r="C134" s="124"/>
      <c r="D134" s="124"/>
      <c r="E134" s="124"/>
      <c r="F134" s="124"/>
      <c r="G134" s="124"/>
      <c r="H134" s="124"/>
      <c r="I134" s="124"/>
    </row>
    <row r="135" spans="1:9" s="111" customFormat="1" x14ac:dyDescent="0.25">
      <c r="A135" s="123"/>
      <c r="B135" s="124"/>
      <c r="C135" s="124"/>
      <c r="D135" s="124"/>
      <c r="E135" s="124"/>
      <c r="F135" s="124"/>
      <c r="G135" s="124"/>
      <c r="H135" s="124"/>
      <c r="I135" s="124"/>
    </row>
    <row r="136" spans="1:9" s="111" customFormat="1" x14ac:dyDescent="0.25">
      <c r="A136" s="123"/>
      <c r="B136" s="124"/>
      <c r="C136" s="124"/>
      <c r="D136" s="124"/>
      <c r="E136" s="124"/>
      <c r="F136" s="124"/>
      <c r="G136" s="124"/>
      <c r="H136" s="124"/>
      <c r="I136" s="124"/>
    </row>
    <row r="137" spans="1:9" s="111" customFormat="1" x14ac:dyDescent="0.25">
      <c r="A137" s="123"/>
      <c r="B137" s="124"/>
      <c r="C137" s="124"/>
      <c r="D137" s="124"/>
      <c r="E137" s="124"/>
      <c r="F137" s="124"/>
      <c r="G137" s="124"/>
      <c r="H137" s="124"/>
      <c r="I137" s="124"/>
    </row>
    <row r="138" spans="1:9" s="111" customFormat="1" x14ac:dyDescent="0.25">
      <c r="A138" s="123"/>
      <c r="B138" s="124"/>
      <c r="C138" s="124"/>
      <c r="D138" s="124"/>
      <c r="E138" s="124"/>
      <c r="F138" s="124"/>
      <c r="G138" s="124"/>
      <c r="H138" s="124"/>
      <c r="I138" s="124"/>
    </row>
    <row r="139" spans="1:9" s="111" customFormat="1" x14ac:dyDescent="0.25">
      <c r="A139" s="123"/>
      <c r="B139" s="124"/>
      <c r="C139" s="124"/>
      <c r="D139" s="124"/>
      <c r="E139" s="124"/>
      <c r="F139" s="124"/>
      <c r="G139" s="124"/>
      <c r="H139" s="124"/>
      <c r="I139" s="124"/>
    </row>
    <row r="140" spans="1:9" s="111" customFormat="1" x14ac:dyDescent="0.25">
      <c r="A140" s="123"/>
      <c r="B140" s="124"/>
      <c r="C140" s="124"/>
      <c r="D140" s="124"/>
      <c r="E140" s="124"/>
      <c r="F140" s="124"/>
      <c r="G140" s="124"/>
      <c r="H140" s="124"/>
      <c r="I140" s="124"/>
    </row>
    <row r="141" spans="1:9" s="111" customFormat="1" x14ac:dyDescent="0.25">
      <c r="A141" s="123"/>
      <c r="B141" s="124"/>
      <c r="C141" s="124"/>
      <c r="D141" s="124"/>
      <c r="E141" s="124"/>
      <c r="F141" s="124"/>
      <c r="G141" s="124"/>
      <c r="H141" s="124"/>
      <c r="I141" s="124"/>
    </row>
    <row r="142" spans="1:9" s="111" customFormat="1" x14ac:dyDescent="0.25">
      <c r="A142" s="123"/>
      <c r="B142" s="124"/>
      <c r="C142" s="124"/>
      <c r="D142" s="124"/>
      <c r="E142" s="124"/>
      <c r="F142" s="124"/>
      <c r="G142" s="124"/>
      <c r="H142" s="124"/>
      <c r="I142" s="124"/>
    </row>
    <row r="143" spans="1:9" s="111" customFormat="1" x14ac:dyDescent="0.25">
      <c r="A143" s="123"/>
      <c r="B143" s="124"/>
      <c r="C143" s="124"/>
      <c r="D143" s="124"/>
      <c r="E143" s="124"/>
      <c r="F143" s="124"/>
      <c r="G143" s="124"/>
      <c r="H143" s="124"/>
      <c r="I143" s="124"/>
    </row>
    <row r="144" spans="1:9" s="111" customFormat="1" x14ac:dyDescent="0.25">
      <c r="A144" s="123"/>
      <c r="B144" s="124"/>
      <c r="C144" s="124"/>
      <c r="D144" s="124"/>
      <c r="E144" s="124"/>
      <c r="F144" s="124"/>
      <c r="G144" s="124"/>
      <c r="H144" s="124"/>
      <c r="I144" s="124"/>
    </row>
    <row r="145" spans="1:9" s="111" customFormat="1" x14ac:dyDescent="0.25">
      <c r="A145" s="123"/>
      <c r="B145" s="124"/>
      <c r="C145" s="124"/>
      <c r="D145" s="124"/>
      <c r="E145" s="124"/>
      <c r="F145" s="124"/>
      <c r="G145" s="124"/>
      <c r="H145" s="124"/>
      <c r="I145" s="124"/>
    </row>
    <row r="146" spans="1:9" s="111" customFormat="1" x14ac:dyDescent="0.25">
      <c r="A146" s="123"/>
      <c r="B146" s="124"/>
      <c r="C146" s="124"/>
      <c r="D146" s="124"/>
      <c r="E146" s="124"/>
      <c r="F146" s="124"/>
      <c r="G146" s="124"/>
      <c r="H146" s="124"/>
      <c r="I146" s="124"/>
    </row>
    <row r="147" spans="1:9" s="111" customFormat="1" x14ac:dyDescent="0.25">
      <c r="A147" s="123"/>
      <c r="B147" s="124"/>
      <c r="C147" s="124"/>
      <c r="D147" s="124"/>
      <c r="E147" s="124"/>
      <c r="F147" s="124"/>
      <c r="G147" s="124"/>
      <c r="H147" s="124"/>
      <c r="I147" s="124"/>
    </row>
    <row r="148" spans="1:9" x14ac:dyDescent="0.25">
      <c r="A148" s="125"/>
      <c r="B148" s="126"/>
      <c r="C148" s="126"/>
      <c r="D148" s="126"/>
      <c r="E148" s="126"/>
      <c r="F148" s="126"/>
      <c r="G148" s="126"/>
      <c r="H148" s="126"/>
      <c r="I148" s="126"/>
    </row>
    <row r="149" spans="1:9" x14ac:dyDescent="0.25">
      <c r="A149" s="125"/>
      <c r="B149" s="126"/>
      <c r="C149" s="126"/>
      <c r="D149" s="126"/>
      <c r="E149" s="126"/>
      <c r="F149" s="126"/>
      <c r="G149" s="126"/>
      <c r="H149" s="126"/>
      <c r="I149" s="126"/>
    </row>
    <row r="150" spans="1:9" x14ac:dyDescent="0.25">
      <c r="A150" s="125"/>
      <c r="B150" s="126"/>
      <c r="C150" s="126"/>
      <c r="D150" s="126"/>
      <c r="E150" s="126"/>
      <c r="F150" s="126"/>
      <c r="G150" s="126"/>
      <c r="H150" s="126"/>
      <c r="I150" s="126"/>
    </row>
    <row r="151" spans="1:9" x14ac:dyDescent="0.25">
      <c r="A151" s="125"/>
      <c r="B151" s="126"/>
      <c r="C151" s="126"/>
      <c r="D151" s="126"/>
      <c r="E151" s="126"/>
      <c r="F151" s="126"/>
      <c r="G151" s="126"/>
      <c r="H151" s="126"/>
      <c r="I151" s="126"/>
    </row>
    <row r="152" spans="1:9" x14ac:dyDescent="0.25">
      <c r="A152" s="125"/>
      <c r="B152" s="126"/>
      <c r="C152" s="126"/>
      <c r="D152" s="126"/>
      <c r="E152" s="126"/>
      <c r="F152" s="126"/>
      <c r="G152" s="126"/>
      <c r="H152" s="126"/>
      <c r="I152" s="126"/>
    </row>
    <row r="153" spans="1:9" x14ac:dyDescent="0.25">
      <c r="A153" s="125"/>
      <c r="B153" s="126"/>
      <c r="C153" s="126"/>
      <c r="D153" s="126"/>
      <c r="E153" s="126"/>
      <c r="F153" s="126"/>
      <c r="G153" s="126"/>
      <c r="H153" s="126"/>
      <c r="I153" s="126"/>
    </row>
    <row r="154" spans="1:9" x14ac:dyDescent="0.25">
      <c r="A154" s="125"/>
      <c r="B154" s="126"/>
      <c r="C154" s="126"/>
      <c r="D154" s="126"/>
      <c r="E154" s="126"/>
      <c r="F154" s="126"/>
      <c r="G154" s="126"/>
      <c r="H154" s="126"/>
      <c r="I154" s="126"/>
    </row>
    <row r="155" spans="1:9" x14ac:dyDescent="0.25">
      <c r="A155" s="125"/>
      <c r="B155" s="126"/>
      <c r="C155" s="126"/>
      <c r="D155" s="126"/>
      <c r="E155" s="126"/>
      <c r="F155" s="126"/>
      <c r="G155" s="126"/>
      <c r="H155" s="126"/>
      <c r="I155" s="126"/>
    </row>
    <row r="156" spans="1:9" x14ac:dyDescent="0.25">
      <c r="A156" s="125"/>
      <c r="B156" s="126"/>
      <c r="C156" s="126"/>
      <c r="D156" s="126"/>
      <c r="E156" s="126"/>
      <c r="F156" s="126"/>
      <c r="G156" s="126"/>
      <c r="H156" s="126"/>
      <c r="I156" s="126"/>
    </row>
    <row r="157" spans="1:9" x14ac:dyDescent="0.25">
      <c r="A157" s="125"/>
      <c r="B157" s="126"/>
      <c r="C157" s="126"/>
      <c r="D157" s="126"/>
      <c r="E157" s="126"/>
      <c r="F157" s="126"/>
      <c r="G157" s="126"/>
      <c r="H157" s="126"/>
      <c r="I157" s="126"/>
    </row>
    <row r="158" spans="1:9" x14ac:dyDescent="0.25">
      <c r="A158" s="125"/>
      <c r="B158" s="126"/>
      <c r="C158" s="126"/>
      <c r="D158" s="126"/>
      <c r="E158" s="126"/>
      <c r="F158" s="126"/>
      <c r="G158" s="126"/>
      <c r="H158" s="126"/>
      <c r="I158" s="126"/>
    </row>
    <row r="159" spans="1:9" x14ac:dyDescent="0.25">
      <c r="A159" s="125"/>
      <c r="B159" s="126"/>
      <c r="C159" s="126"/>
      <c r="D159" s="126"/>
      <c r="E159" s="126"/>
      <c r="F159" s="126"/>
      <c r="G159" s="126"/>
      <c r="H159" s="126"/>
      <c r="I159" s="126"/>
    </row>
    <row r="160" spans="1:9" x14ac:dyDescent="0.25">
      <c r="A160" s="125"/>
      <c r="B160" s="126"/>
      <c r="C160" s="126"/>
      <c r="D160" s="126"/>
      <c r="E160" s="126"/>
      <c r="F160" s="126"/>
      <c r="G160" s="126"/>
      <c r="H160" s="126"/>
      <c r="I160" s="126"/>
    </row>
    <row r="161" spans="1:9" x14ac:dyDescent="0.25">
      <c r="A161" s="125"/>
      <c r="B161" s="126"/>
      <c r="C161" s="126"/>
      <c r="D161" s="126"/>
      <c r="E161" s="126"/>
      <c r="F161" s="126"/>
      <c r="G161" s="126"/>
      <c r="H161" s="126"/>
      <c r="I161" s="126"/>
    </row>
    <row r="162" spans="1:9" x14ac:dyDescent="0.25">
      <c r="A162" s="125"/>
      <c r="B162" s="126"/>
      <c r="C162" s="126"/>
      <c r="D162" s="126"/>
      <c r="E162" s="126"/>
      <c r="F162" s="126"/>
      <c r="G162" s="126"/>
      <c r="H162" s="126"/>
      <c r="I162" s="126"/>
    </row>
    <row r="163" spans="1:9" x14ac:dyDescent="0.25">
      <c r="A163" s="125"/>
      <c r="B163" s="126"/>
      <c r="C163" s="126"/>
      <c r="D163" s="126"/>
      <c r="E163" s="126"/>
      <c r="F163" s="126"/>
      <c r="G163" s="126"/>
      <c r="H163" s="126"/>
      <c r="I163" s="126"/>
    </row>
    <row r="164" spans="1:9" x14ac:dyDescent="0.25">
      <c r="A164" s="125"/>
      <c r="B164" s="126"/>
      <c r="C164" s="126"/>
      <c r="D164" s="126"/>
      <c r="E164" s="126"/>
      <c r="F164" s="126"/>
      <c r="G164" s="126"/>
      <c r="H164" s="126"/>
      <c r="I164" s="126"/>
    </row>
    <row r="165" spans="1:9" x14ac:dyDescent="0.25">
      <c r="A165" s="125"/>
      <c r="B165" s="126"/>
      <c r="C165" s="126"/>
      <c r="D165" s="126"/>
      <c r="E165" s="126"/>
      <c r="F165" s="126"/>
      <c r="G165" s="126"/>
      <c r="H165" s="126"/>
      <c r="I165" s="126"/>
    </row>
    <row r="166" spans="1:9" x14ac:dyDescent="0.25">
      <c r="A166" s="125"/>
      <c r="B166" s="126"/>
      <c r="C166" s="126"/>
      <c r="D166" s="126"/>
      <c r="E166" s="126"/>
      <c r="F166" s="126"/>
      <c r="G166" s="126"/>
      <c r="H166" s="126"/>
      <c r="I166" s="126"/>
    </row>
    <row r="167" spans="1:9" x14ac:dyDescent="0.25">
      <c r="A167" s="125"/>
      <c r="B167" s="126"/>
      <c r="C167" s="126"/>
      <c r="D167" s="126"/>
      <c r="E167" s="126"/>
      <c r="F167" s="126"/>
      <c r="G167" s="126"/>
      <c r="H167" s="126"/>
      <c r="I167" s="126"/>
    </row>
    <row r="168" spans="1:9" x14ac:dyDescent="0.25">
      <c r="A168" s="125"/>
      <c r="B168" s="126"/>
      <c r="C168" s="126"/>
      <c r="D168" s="126"/>
      <c r="E168" s="126"/>
      <c r="F168" s="126"/>
      <c r="G168" s="126"/>
      <c r="H168" s="126"/>
      <c r="I168" s="126"/>
    </row>
    <row r="169" spans="1:9" x14ac:dyDescent="0.25">
      <c r="A169" s="125"/>
      <c r="B169" s="126"/>
      <c r="C169" s="126"/>
      <c r="D169" s="126"/>
      <c r="E169" s="126"/>
      <c r="F169" s="126"/>
      <c r="G169" s="126"/>
      <c r="H169" s="126"/>
      <c r="I169" s="126"/>
    </row>
    <row r="170" spans="1:9" x14ac:dyDescent="0.25">
      <c r="A170" s="125"/>
      <c r="B170" s="126"/>
      <c r="C170" s="126"/>
      <c r="D170" s="126"/>
      <c r="E170" s="126"/>
      <c r="F170" s="126"/>
      <c r="G170" s="126"/>
      <c r="H170" s="126"/>
      <c r="I170" s="126"/>
    </row>
    <row r="171" spans="1:9" x14ac:dyDescent="0.25">
      <c r="A171" s="125"/>
      <c r="B171" s="126"/>
      <c r="C171" s="126"/>
      <c r="D171" s="126"/>
      <c r="E171" s="126"/>
      <c r="F171" s="126"/>
      <c r="G171" s="126"/>
      <c r="H171" s="126"/>
      <c r="I171" s="126"/>
    </row>
    <row r="172" spans="1:9" x14ac:dyDescent="0.25">
      <c r="A172" s="125"/>
      <c r="B172" s="126"/>
      <c r="C172" s="126"/>
      <c r="D172" s="126"/>
      <c r="E172" s="126"/>
      <c r="F172" s="126"/>
      <c r="G172" s="126"/>
      <c r="H172" s="126"/>
      <c r="I172" s="126"/>
    </row>
    <row r="173" spans="1:9" x14ac:dyDescent="0.25">
      <c r="A173" s="125"/>
      <c r="B173" s="126"/>
      <c r="C173" s="126"/>
      <c r="D173" s="126"/>
      <c r="E173" s="126"/>
      <c r="F173" s="126"/>
      <c r="G173" s="126"/>
      <c r="H173" s="126"/>
      <c r="I173" s="126"/>
    </row>
    <row r="174" spans="1:9" x14ac:dyDescent="0.25">
      <c r="A174" s="125"/>
      <c r="B174" s="126"/>
      <c r="C174" s="126"/>
      <c r="D174" s="126"/>
      <c r="E174" s="126"/>
      <c r="F174" s="126"/>
      <c r="G174" s="126"/>
      <c r="H174" s="126"/>
      <c r="I174" s="126"/>
    </row>
    <row r="175" spans="1:9" x14ac:dyDescent="0.25">
      <c r="A175" s="125"/>
      <c r="B175" s="126"/>
      <c r="C175" s="126"/>
      <c r="D175" s="126"/>
      <c r="E175" s="126"/>
      <c r="F175" s="126"/>
      <c r="G175" s="126"/>
      <c r="H175" s="126"/>
      <c r="I175" s="126"/>
    </row>
    <row r="176" spans="1:9" x14ac:dyDescent="0.25">
      <c r="A176" s="125"/>
      <c r="B176" s="126"/>
      <c r="C176" s="126"/>
      <c r="D176" s="126"/>
      <c r="E176" s="126"/>
      <c r="F176" s="126"/>
      <c r="G176" s="126"/>
      <c r="H176" s="126"/>
      <c r="I176" s="126"/>
    </row>
    <row r="177" spans="1:9" x14ac:dyDescent="0.25">
      <c r="A177" s="125"/>
      <c r="B177" s="126"/>
      <c r="C177" s="126"/>
      <c r="D177" s="126"/>
      <c r="E177" s="126"/>
      <c r="F177" s="126"/>
      <c r="G177" s="126"/>
      <c r="H177" s="126"/>
      <c r="I177" s="126"/>
    </row>
    <row r="178" spans="1:9" x14ac:dyDescent="0.25">
      <c r="A178" s="125"/>
      <c r="B178" s="126"/>
      <c r="C178" s="126"/>
      <c r="D178" s="126"/>
      <c r="E178" s="126"/>
      <c r="F178" s="126"/>
      <c r="G178" s="126"/>
      <c r="H178" s="126"/>
      <c r="I178" s="126"/>
    </row>
    <row r="179" spans="1:9" x14ac:dyDescent="0.25">
      <c r="A179" s="125"/>
      <c r="B179" s="126"/>
      <c r="C179" s="126"/>
      <c r="D179" s="126"/>
      <c r="E179" s="126"/>
      <c r="F179" s="126"/>
      <c r="G179" s="126"/>
      <c r="H179" s="126"/>
      <c r="I179" s="126"/>
    </row>
    <row r="180" spans="1:9" x14ac:dyDescent="0.25">
      <c r="A180" s="125"/>
      <c r="B180" s="126"/>
      <c r="C180" s="126"/>
      <c r="D180" s="126"/>
      <c r="E180" s="126"/>
      <c r="F180" s="126"/>
      <c r="G180" s="126"/>
      <c r="H180" s="126"/>
      <c r="I180" s="126"/>
    </row>
    <row r="181" spans="1:9" x14ac:dyDescent="0.25">
      <c r="A181" s="125"/>
      <c r="B181" s="126"/>
      <c r="C181" s="126"/>
      <c r="D181" s="126"/>
      <c r="E181" s="126"/>
      <c r="F181" s="126"/>
      <c r="G181" s="126"/>
      <c r="H181" s="126"/>
      <c r="I181" s="126"/>
    </row>
    <row r="182" spans="1:9" x14ac:dyDescent="0.25">
      <c r="A182" s="125"/>
      <c r="B182" s="126"/>
      <c r="C182" s="126"/>
      <c r="D182" s="126"/>
      <c r="E182" s="126"/>
      <c r="F182" s="126"/>
      <c r="G182" s="126"/>
      <c r="H182" s="126"/>
      <c r="I182" s="126"/>
    </row>
    <row r="183" spans="1:9" x14ac:dyDescent="0.25">
      <c r="A183" s="125"/>
      <c r="B183" s="126"/>
      <c r="C183" s="126"/>
      <c r="D183" s="126"/>
      <c r="E183" s="126"/>
      <c r="F183" s="126"/>
      <c r="G183" s="126"/>
      <c r="H183" s="126"/>
      <c r="I183" s="126"/>
    </row>
    <row r="184" spans="1:9" x14ac:dyDescent="0.25">
      <c r="A184" s="125"/>
      <c r="B184" s="126"/>
      <c r="C184" s="126"/>
      <c r="D184" s="126"/>
      <c r="E184" s="126"/>
      <c r="F184" s="126"/>
      <c r="G184" s="126"/>
      <c r="H184" s="126"/>
      <c r="I184" s="126"/>
    </row>
    <row r="185" spans="1:9" x14ac:dyDescent="0.25">
      <c r="A185" s="125"/>
      <c r="B185" s="126"/>
      <c r="C185" s="126"/>
      <c r="D185" s="126"/>
      <c r="E185" s="126"/>
      <c r="F185" s="126"/>
      <c r="G185" s="126"/>
      <c r="H185" s="126"/>
      <c r="I185" s="126"/>
    </row>
    <row r="186" spans="1:9" x14ac:dyDescent="0.25">
      <c r="A186" s="125"/>
      <c r="B186" s="126"/>
      <c r="C186" s="126"/>
      <c r="D186" s="126"/>
      <c r="E186" s="126"/>
      <c r="F186" s="126"/>
      <c r="G186" s="126"/>
      <c r="H186" s="126"/>
      <c r="I186" s="126"/>
    </row>
    <row r="187" spans="1:9" x14ac:dyDescent="0.25">
      <c r="A187" s="125"/>
      <c r="B187" s="126"/>
      <c r="C187" s="126"/>
      <c r="D187" s="126"/>
      <c r="E187" s="126"/>
      <c r="F187" s="126"/>
      <c r="G187" s="126"/>
      <c r="H187" s="126"/>
      <c r="I187" s="126"/>
    </row>
    <row r="188" spans="1:9" x14ac:dyDescent="0.25">
      <c r="A188" s="125"/>
      <c r="B188" s="126"/>
      <c r="C188" s="126"/>
      <c r="D188" s="126"/>
      <c r="E188" s="126"/>
      <c r="F188" s="126"/>
      <c r="G188" s="126"/>
      <c r="H188" s="126"/>
      <c r="I188" s="126"/>
    </row>
    <row r="189" spans="1:9" x14ac:dyDescent="0.25">
      <c r="A189" s="125"/>
      <c r="B189" s="126"/>
      <c r="C189" s="126"/>
      <c r="D189" s="126"/>
      <c r="E189" s="126"/>
      <c r="F189" s="126"/>
      <c r="G189" s="126"/>
      <c r="H189" s="126"/>
      <c r="I189" s="126"/>
    </row>
    <row r="190" spans="1:9" x14ac:dyDescent="0.25">
      <c r="A190" s="125"/>
      <c r="B190" s="126"/>
      <c r="C190" s="126"/>
      <c r="D190" s="126"/>
      <c r="E190" s="126"/>
      <c r="F190" s="126"/>
      <c r="G190" s="126"/>
      <c r="H190" s="126"/>
      <c r="I190" s="126"/>
    </row>
    <row r="191" spans="1:9" x14ac:dyDescent="0.25">
      <c r="A191" s="125"/>
      <c r="B191" s="126"/>
      <c r="C191" s="126"/>
      <c r="D191" s="126"/>
      <c r="E191" s="126"/>
      <c r="F191" s="126"/>
      <c r="G191" s="126"/>
      <c r="H191" s="126"/>
      <c r="I191" s="126"/>
    </row>
    <row r="192" spans="1:9" x14ac:dyDescent="0.25">
      <c r="A192" s="125"/>
      <c r="B192" s="126"/>
      <c r="C192" s="126"/>
      <c r="D192" s="126"/>
      <c r="E192" s="126"/>
      <c r="F192" s="126"/>
      <c r="G192" s="126"/>
      <c r="H192" s="126"/>
      <c r="I192" s="126"/>
    </row>
    <row r="193" spans="1:9" x14ac:dyDescent="0.25">
      <c r="A193" s="125"/>
      <c r="B193" s="126"/>
      <c r="C193" s="126"/>
      <c r="D193" s="126"/>
      <c r="E193" s="126"/>
      <c r="F193" s="126"/>
      <c r="G193" s="126"/>
      <c r="H193" s="126"/>
      <c r="I193" s="126"/>
    </row>
    <row r="194" spans="1:9" x14ac:dyDescent="0.25">
      <c r="A194" s="125"/>
      <c r="B194" s="126"/>
      <c r="C194" s="126"/>
      <c r="D194" s="126"/>
      <c r="E194" s="126"/>
      <c r="F194" s="126"/>
      <c r="G194" s="126"/>
      <c r="H194" s="126"/>
      <c r="I194" s="126"/>
    </row>
    <row r="195" spans="1:9" x14ac:dyDescent="0.25">
      <c r="A195" s="125"/>
      <c r="B195" s="126"/>
      <c r="C195" s="126"/>
      <c r="D195" s="126"/>
      <c r="E195" s="126"/>
      <c r="F195" s="126"/>
      <c r="G195" s="126"/>
      <c r="H195" s="126"/>
      <c r="I195" s="126"/>
    </row>
    <row r="196" spans="1:9" x14ac:dyDescent="0.25">
      <c r="A196" s="125"/>
      <c r="B196" s="126"/>
      <c r="C196" s="126"/>
      <c r="D196" s="126"/>
      <c r="E196" s="126"/>
      <c r="F196" s="126"/>
      <c r="G196" s="126"/>
      <c r="H196" s="126"/>
      <c r="I196" s="126"/>
    </row>
    <row r="197" spans="1:9" x14ac:dyDescent="0.25">
      <c r="A197" s="125"/>
      <c r="B197" s="126"/>
      <c r="C197" s="126"/>
      <c r="D197" s="126"/>
      <c r="E197" s="126"/>
      <c r="F197" s="126"/>
      <c r="G197" s="126"/>
      <c r="H197" s="126"/>
      <c r="I197" s="126"/>
    </row>
    <row r="198" spans="1:9" x14ac:dyDescent="0.25">
      <c r="A198" s="125"/>
      <c r="B198" s="126"/>
      <c r="C198" s="126"/>
      <c r="D198" s="126"/>
      <c r="E198" s="126"/>
      <c r="F198" s="126"/>
      <c r="G198" s="126"/>
      <c r="H198" s="126"/>
      <c r="I198" s="126"/>
    </row>
    <row r="199" spans="1:9" x14ac:dyDescent="0.25">
      <c r="A199" s="125"/>
      <c r="B199" s="126"/>
      <c r="C199" s="126"/>
      <c r="D199" s="126"/>
      <c r="E199" s="126"/>
      <c r="F199" s="126"/>
      <c r="G199" s="126"/>
      <c r="H199" s="126"/>
      <c r="I199" s="126"/>
    </row>
    <row r="200" spans="1:9" x14ac:dyDescent="0.25">
      <c r="A200" s="125"/>
      <c r="B200" s="126"/>
      <c r="C200" s="126"/>
      <c r="D200" s="126"/>
      <c r="E200" s="126"/>
      <c r="F200" s="126"/>
      <c r="G200" s="126"/>
      <c r="H200" s="126"/>
      <c r="I200" s="126"/>
    </row>
    <row r="201" spans="1:9" x14ac:dyDescent="0.25">
      <c r="A201" s="125"/>
      <c r="B201" s="126"/>
      <c r="C201" s="126"/>
      <c r="D201" s="126"/>
      <c r="E201" s="126"/>
      <c r="F201" s="126"/>
      <c r="G201" s="126"/>
      <c r="H201" s="126"/>
      <c r="I201" s="126"/>
    </row>
    <row r="202" spans="1:9" x14ac:dyDescent="0.25">
      <c r="A202" s="125"/>
      <c r="B202" s="126"/>
      <c r="C202" s="126"/>
      <c r="D202" s="126"/>
      <c r="E202" s="126"/>
      <c r="F202" s="126"/>
      <c r="G202" s="126"/>
      <c r="H202" s="126"/>
      <c r="I202" s="126"/>
    </row>
    <row r="203" spans="1:9" x14ac:dyDescent="0.25">
      <c r="A203" s="125"/>
      <c r="B203" s="126"/>
      <c r="C203" s="126"/>
      <c r="D203" s="126"/>
      <c r="E203" s="126"/>
      <c r="F203" s="126"/>
      <c r="G203" s="126"/>
      <c r="H203" s="126"/>
      <c r="I203" s="126"/>
    </row>
    <row r="204" spans="1:9" x14ac:dyDescent="0.25">
      <c r="A204" s="125"/>
      <c r="B204" s="126"/>
      <c r="C204" s="126"/>
      <c r="D204" s="126"/>
      <c r="E204" s="126"/>
      <c r="F204" s="126"/>
      <c r="G204" s="126"/>
      <c r="H204" s="126"/>
      <c r="I204" s="126"/>
    </row>
  </sheetData>
  <mergeCells count="6">
    <mergeCell ref="I5:I6"/>
    <mergeCell ref="A28:B28"/>
    <mergeCell ref="A31:B31"/>
    <mergeCell ref="A5:A6"/>
    <mergeCell ref="B5:G5"/>
    <mergeCell ref="H5:H6"/>
  </mergeCells>
  <pageMargins left="0.7" right="0.7" top="0.75" bottom="0.75" header="0.3" footer="0.3"/>
  <pageSetup paperSize="9" scale="89" fitToHeight="23" orientation="landscape" horizontalDpi="0" verticalDpi="0" r:id="rId1"/>
  <rowBreaks count="1" manualBreakCount="1">
    <brk id="3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Тесленко Ирина Борисовна</cp:lastModifiedBy>
  <cp:lastPrinted>2023-08-11T09:07:20Z</cp:lastPrinted>
  <dcterms:created xsi:type="dcterms:W3CDTF">2006-05-15T08:54:37Z</dcterms:created>
  <dcterms:modified xsi:type="dcterms:W3CDTF">2023-08-23T08:23:29Z</dcterms:modified>
</cp:coreProperties>
</file>