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1\Kase\3 кв 2021\неполная ФО\"/>
    </mc:Choice>
  </mc:AlternateContent>
  <xr:revisionPtr revIDLastSave="0" documentId="13_ncr:1_{C4563FCD-6E82-44FA-84DD-EB46F5498B38}" xr6:coauthVersionLast="47" xr6:coauthVersionMax="47" xr10:uidLastSave="{00000000-0000-0000-0000-000000000000}"/>
  <bookViews>
    <workbookView xWindow="-120" yWindow="-120" windowWidth="29040" windowHeight="15840" tabRatio="801" firstSheet="1" activeTab="1" xr2:uid="{00000000-000D-0000-FFFF-FFFF00000000}"/>
  </bookViews>
  <sheets>
    <sheet name="Лист2" sheetId="31" state="hidden" r:id="rId1"/>
    <sheet name="баланс НБРК" sheetId="26" r:id="rId2"/>
    <sheet name="ОПУ НБРК" sheetId="24" r:id="rId3"/>
  </sheets>
  <externalReferences>
    <externalReference r:id="rId4"/>
    <externalReference r:id="rId5"/>
  </externalReferenc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26" l="1"/>
  <c r="B68" i="26" s="1"/>
  <c r="B69" i="26" s="1"/>
  <c r="B70" i="26" s="1"/>
  <c r="B71" i="26" s="1"/>
  <c r="B72" i="26" s="1"/>
  <c r="B73" i="26" s="1"/>
  <c r="M91" i="31" l="1"/>
  <c r="A114" i="24" l="1"/>
  <c r="A112" i="24"/>
  <c r="A110" i="24"/>
  <c r="C118" i="26"/>
  <c r="D117" i="26"/>
  <c r="C117" i="26"/>
</calcChain>
</file>

<file path=xl/sharedStrings.xml><?xml version="1.0" encoding="utf-8"?>
<sst xmlns="http://schemas.openxmlformats.org/spreadsheetml/2006/main" count="584" uniqueCount="504">
  <si>
    <t>Прочие активы</t>
  </si>
  <si>
    <t>Кредиторская задолженность</t>
  </si>
  <si>
    <t>Прочие обязательства</t>
  </si>
  <si>
    <t>Денежные средства и эквиваленты денежных средств</t>
  </si>
  <si>
    <t>Вклады размещенные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</si>
  <si>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</si>
  <si>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</si>
  <si>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Начисленные комиссионные вознаграждения к получению</t>
  </si>
  <si>
    <t>Авансы выданные и предоплата</t>
  </si>
  <si>
    <t>Резервы</t>
  </si>
  <si>
    <t>Начисленные комиссионные расходы к оплате</t>
  </si>
  <si>
    <t>Уставный капитал</t>
  </si>
  <si>
    <t>Резервный капитал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</si>
  <si>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</si>
  <si>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</si>
  <si>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</si>
  <si>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</si>
  <si>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Расходы от реализации или безвозмездной передачи активов</t>
  </si>
  <si>
    <t>Расходы от операций с производными финансовыми инструментами</t>
  </si>
  <si>
    <t>Операционные расходы</t>
  </si>
  <si>
    <t>Прочие расходы</t>
  </si>
  <si>
    <t>Итого</t>
  </si>
  <si>
    <t>Выпущенные долговые ценные бумаги</t>
  </si>
  <si>
    <t>Дебиторская задолженность</t>
  </si>
  <si>
    <t>Займы полученные</t>
  </si>
  <si>
    <t>Телефон: +7 (727) 311-10-64 вн.645</t>
  </si>
  <si>
    <t>Место для печати</t>
  </si>
  <si>
    <t>Запасы</t>
  </si>
  <si>
    <t>Нераспределенная прибыль (непокрытый убыток)</t>
  </si>
  <si>
    <t>Доходы от операций с производными финансовыми инструментами</t>
  </si>
  <si>
    <t>Акционерное Общество "Фридом Финанс"</t>
  </si>
  <si>
    <t>Выводимые данные:</t>
  </si>
  <si>
    <t>БУ (данные бухгалтерского учета)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</si>
  <si>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</si>
  <si>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</si>
  <si>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</si>
  <si>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</si>
  <si>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Дебет</t>
  </si>
  <si>
    <t>Кредит</t>
  </si>
  <si>
    <t>1000, Денежные средства</t>
  </si>
  <si>
    <t>1030, Денежные средства на текущих счетах</t>
  </si>
  <si>
    <t>1060.01, Прочие денежные средства</t>
  </si>
  <si>
    <t>1100, Краткосрочные финансовые инвестиции</t>
  </si>
  <si>
    <t xml:space="preserve">1120, Краткосрочные финансовые активы, оцениваемые по справедливой стоимости, изменения которой отражаются в составе прибыли или убытка </t>
  </si>
  <si>
    <t>1150, Прочие краткосрочные финансовые инвестиции</t>
  </si>
  <si>
    <t>1150.01, Операции «обратное РЕПО» с ценными бумагами</t>
  </si>
  <si>
    <t>1200, Краткосрочная дебиторская задолженность</t>
  </si>
  <si>
    <t>1240, Краткосрочная дебиторская задолженность филиалов и структурных подразделений</t>
  </si>
  <si>
    <t>1250, Краткосрочная дебиторская задолженность работников</t>
  </si>
  <si>
    <t>1250.01, Краткосрочная задолженность подотчетных лиц</t>
  </si>
  <si>
    <t>1250.04, Прочая краткосрочная задолженность работников (хищение, порча, материальный ущерб и др.)</t>
  </si>
  <si>
    <t>1270, Краткосрочные вознаграждения к получению</t>
  </si>
  <si>
    <t>1270.01, Начисленные доходы в виде вознаграждения по приобретенным ценным бумагам</t>
  </si>
  <si>
    <t>1270.01.01, Начисленные доходы в виде вознаграждения по приобретенным ценным бумагам</t>
  </si>
  <si>
    <t>1270.01.02, Зафиксированные доходы в виде вознаграждения по приобретенным ценным бумагам</t>
  </si>
  <si>
    <t xml:space="preserve">1270.02, Начисленные доходы в виде вознаграждения по операциям «обратное РЕПО» с ценными бумагами </t>
  </si>
  <si>
    <t>1270.04, Вознаграждение, начисленное предыдущими держателями по ценным бумагам</t>
  </si>
  <si>
    <t>1270.82, Начисленные комиссионные доходы за услуги по брокерской и дилерской деятельности</t>
  </si>
  <si>
    <t>1270.83, Начисленные комиссионные доходы за услуги иных профессиональных участников рынка ценных бумаг</t>
  </si>
  <si>
    <t>1280, Прочая краткосрочная дебиторская задолженность</t>
  </si>
  <si>
    <t>1280.10, Прочая дебиторская задолженность</t>
  </si>
  <si>
    <t>1290, Резерв по сомнительным требованиям</t>
  </si>
  <si>
    <t>1300, Запасы</t>
  </si>
  <si>
    <t>1350, Прочие запасы</t>
  </si>
  <si>
    <t>1400, Текущие налоговые активы</t>
  </si>
  <si>
    <t>1410.01, Корпоративный подоходный налог</t>
  </si>
  <si>
    <t>1420, Налог на добавленную стоимость к возмещению</t>
  </si>
  <si>
    <t>1430, Прочие налоги и другие обязательные платежи в бюджет</t>
  </si>
  <si>
    <t>1430.01, Социальный налог</t>
  </si>
  <si>
    <t>1430.02, Земельный налог</t>
  </si>
  <si>
    <t>1430.04, Налог на имущество</t>
  </si>
  <si>
    <t>1430.05, Иные налоги и обязательные платежи в бюджет</t>
  </si>
  <si>
    <t>1430.06, Обязательные социальные отчисления</t>
  </si>
  <si>
    <t>1600, Прочие краткосрочные активы</t>
  </si>
  <si>
    <t>1610, Краткосрочные авансы выданные</t>
  </si>
  <si>
    <t>1610.01, Краткосрочные авансы выданные</t>
  </si>
  <si>
    <t>1620, Расходы будущих периодов</t>
  </si>
  <si>
    <t>1620.03, Прочие расходы будущих периодов</t>
  </si>
  <si>
    <t>2000, Долгосрочные финансовые инвестиции</t>
  </si>
  <si>
    <t>2030, Долгосрочные финансовые активы, учитываемые по справедливой стоимости через прочий совокупный доход</t>
  </si>
  <si>
    <t>2030.01, Долгосрочные финансовые активы, учитываемые по справедливой стоимости через прочий совокупный доход</t>
  </si>
  <si>
    <t>2030.04, Положительная корректировка справедливой стоимости долгосрочных финансовых активов, учитываемых по справедливой стоимости через прочий совокупный доход</t>
  </si>
  <si>
    <t>2400, Основные средства</t>
  </si>
  <si>
    <t>2410, Основные средства</t>
  </si>
  <si>
    <t>2420, Амортизация основных средств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</si>
  <si>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</si>
  <si>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</si>
  <si>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</si>
  <si>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2900, Прочие долгосрочные активы</t>
  </si>
  <si>
    <t>2910, Долгосрочные авансы выданные</t>
  </si>
  <si>
    <t>3000, Краткосрочные финансовые обязательства</t>
  </si>
  <si>
    <t>3050, Прочие краткосрочные финансовые обязательства</t>
  </si>
  <si>
    <t>3050.03, Операции «РЕПО» с ценными бумагами</t>
  </si>
  <si>
    <t>3100, Обязательства по налогам</t>
  </si>
  <si>
    <t>3110.01, Корпоративный подоходный налог подлежащий уплате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</si>
  <si>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</si>
  <si>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</si>
  <si>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</si>
  <si>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3360, Краткосрочная задолженность по аренде</t>
  </si>
  <si>
    <t>3380, Краткосрочные вознаграждения к выплате</t>
  </si>
  <si>
    <t>3380.01, Начисленные расходы в виде вознаграждения по ценным бумагам, выпущенным в обращение</t>
  </si>
  <si>
    <t>3380.02, Начисленные расходы в виде вознаграждения по операциям «РЕПО» с ценными бумагами</t>
  </si>
  <si>
    <t>3380.81, Начисленные комиссионные расходы за услуги фондовой биржи</t>
  </si>
  <si>
    <t>3380.83, Начисленные комиссионные расходы за услуги по кастодиальному обслуживанию</t>
  </si>
  <si>
    <t>3390,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</si>
  <si>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</si>
  <si>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</si>
  <si>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3500, Прочие краткосрочные обязательства</t>
  </si>
  <si>
    <t>3510, Краткосрочные авансы полученные</t>
  </si>
  <si>
    <t>3510.81, Предоплата комиссионного вознаграждения за услуги, оказанные по брокерской и дилерской деятельности</t>
  </si>
  <si>
    <t>4000, Долгосрочные финансовые обязательства</t>
  </si>
  <si>
    <t>4030, Прочие долгосрочные финансовые обязательства</t>
  </si>
  <si>
    <t>4030.07, Выпущенные в обращение ценные бумаги</t>
  </si>
  <si>
    <t>4030.09, Премия по выпущенным в обращение ценным бумагам</t>
  </si>
  <si>
    <t>4030.10, Выкупленные ценные бумаги</t>
  </si>
  <si>
    <t>4100, Долгосрочная кредиторская задолженность</t>
  </si>
  <si>
    <t>4160, Долгосрочные вознаграждения к выплате</t>
  </si>
  <si>
    <t>4160.01, Начисленные расходы в виде вознаграждения по ценным бумагам, выпущенным в обращение</t>
  </si>
  <si>
    <t>5000, Уставный капитал</t>
  </si>
  <si>
    <t>5020, Простые акции</t>
  </si>
  <si>
    <t>5400, Резервы</t>
  </si>
  <si>
    <t>5440, Резерв на переоценку финансовых активов, учитываемых по справедливой стоимости через прочий совокупный доход</t>
  </si>
  <si>
    <t>5500, Нераспределенная прибыль (непокрытый убыток)</t>
  </si>
  <si>
    <t>5520, Нераспределенная прибыль (непокрытый убыток) предыдущих лет</t>
  </si>
  <si>
    <t>5610, Нераспределенная прибыль (непокрытый убыток) отчетного года</t>
  </si>
  <si>
    <t>6100, Доходы от финансирования</t>
  </si>
  <si>
    <t>6110, Доходы по вознаграждениям</t>
  </si>
  <si>
    <t>6110.01, Доходы, связанные с получением вознаграждения по приобретенным ценным бумагам</t>
  </si>
  <si>
    <t>6110.02, Доходы, связанные с амортизацией премии по ценным бумагам, выпущенным в обращение</t>
  </si>
  <si>
    <t>6110.04, Доходы, связанные с получением вознаграждения по операциям «обратное РЕПО» с ценными бумагами</t>
  </si>
  <si>
    <t>6110.81, Комиссионные доходы за услуги по брокерской и дилерской деятельности</t>
  </si>
  <si>
    <t>6120, Доходы по дивидендам</t>
  </si>
  <si>
    <t>6150, Доходы от изменения справедливой стоимости финансовых инструментов</t>
  </si>
  <si>
    <t>6200, Прочие доходы</t>
  </si>
  <si>
    <t>6240, Доходы от восстановления убытка от обесценения</t>
  </si>
  <si>
    <t>6240.03, Доходы от восстановления (аннулирования) резервов (провизий), созданных по прочей дебиторской задолженности</t>
  </si>
  <si>
    <t>6250, Доходы от курсовой разницы</t>
  </si>
  <si>
    <t>6280, Прочие доходы</t>
  </si>
  <si>
    <t>6280.02, Доход от покупки-продажи иностранной валюты</t>
  </si>
  <si>
    <t>6280.07, Прочие доходы</t>
  </si>
  <si>
    <t>6280.09, Доходы от покупки-продажи ценных бумаг</t>
  </si>
  <si>
    <t>7200, Административные расходы</t>
  </si>
  <si>
    <t>7210, Административные расходы</t>
  </si>
  <si>
    <t>7210.01, Административные расходы идущие на вычет</t>
  </si>
  <si>
    <t>7210.02, Административные расходы не идущие на вычет</t>
  </si>
  <si>
    <t>7300, Расходы на финансирование</t>
  </si>
  <si>
    <t>7310, Расходы по вознаграждениям</t>
  </si>
  <si>
    <t>7310.01, Расходы, связанные с выплатой вознаграждения по ценным бумагам, выпущенным в обращение</t>
  </si>
  <si>
    <t>7310.03, Расходы, связанные с амортизацией дисконта по ценным бумагам, выпущенным в обращение</t>
  </si>
  <si>
    <t>7310.04, Расходы, связанные с выплатой вознаграждения по операциям «РЕПО» с ценными бумагами</t>
  </si>
  <si>
    <t>7400, Прочие расходы</t>
  </si>
  <si>
    <t>7430, Расходы по курсовой разнице</t>
  </si>
  <si>
    <t>7440, Расходы по созданию резерва и списанию безнадежных требований</t>
  </si>
  <si>
    <t>7440.03, Расходы по формированию резервов (провизий) по прочей дебиторской задолженности</t>
  </si>
  <si>
    <t>7450, Расходы по операционной аренде</t>
  </si>
  <si>
    <t>7470, Прочие расходы</t>
  </si>
  <si>
    <t>7470.02, Расходы по покупке-продаже иностранной валюты</t>
  </si>
  <si>
    <t>7470.10, Расходы от покупки – продажи ценных бумаг</t>
  </si>
  <si>
    <t>7470.81, Комиссионные расходы за услуги фондовой биржи</t>
  </si>
  <si>
    <t>7470.83, Комиссионные расходы за услуги по кастодиальному обслуживанию</t>
  </si>
  <si>
    <t>7470.84, Комиссионные расходы иных профессиональных участников рынка ценных бумаг</t>
  </si>
  <si>
    <t>Счет</t>
  </si>
  <si>
    <t>Кор. Счет</t>
  </si>
  <si>
    <t>Начальное сальдо</t>
  </si>
  <si>
    <t>4030.07</t>
  </si>
  <si>
    <t>4160.01</t>
  </si>
  <si>
    <t>Оборот</t>
  </si>
  <si>
    <t>Конечное сальдо</t>
  </si>
  <si>
    <t>1260, Краткосрочная дебиторская задолженность по аренде</t>
  </si>
  <si>
    <t>1290.04, Резервы (провизии) на покрытие убытков по прочей дебиторской задолженности</t>
  </si>
  <si>
    <t>3390.66, Прочие суммы до выяснения</t>
  </si>
  <si>
    <t>3540.00, Прочие краткосрочные обязательства (группа)</t>
  </si>
  <si>
    <t>3540.02, Прочие краткосрочные обязательства (деньги)</t>
  </si>
  <si>
    <t>3540.03, Краткосрочные обязательства по купону к выплате по облигациям, выпущенным в обращение</t>
  </si>
  <si>
    <t>7700, Расходы по корпоративному подоходному налогу</t>
  </si>
  <si>
    <t>7710, Расходы по корпоративному подоходному налогу</t>
  </si>
  <si>
    <t>3540.00</t>
  </si>
  <si>
    <t>7430.02</t>
  </si>
  <si>
    <t>Обязательства по аренде</t>
  </si>
  <si>
    <t>Приложение 11 к Постановлению Правления Национального Банка Республики Казахстан от 28 января 2016 года № 41</t>
  </si>
  <si>
    <t xml:space="preserve">                                                                                                        ОТЧЕТ О ПРИБЫЛЯХ И УБЫТКАХ</t>
  </si>
  <si>
    <t xml:space="preserve">      Акционерное Общество "Фридом Финанс"</t>
  </si>
  <si>
    <t xml:space="preserve">                                                                                                                                              (полное наименование организации)</t>
  </si>
  <si>
    <t>(в тысячах тенге)</t>
  </si>
  <si>
    <t>Наименование статьи</t>
  </si>
  <si>
    <t>Код
строки</t>
  </si>
  <si>
    <t>За отчетный период</t>
  </si>
  <si>
    <t>За отчетный период с начала текущего года (с нарастающим итогом)</t>
  </si>
  <si>
    <t>За аналогичный отчетный период предыдущего года</t>
  </si>
  <si>
    <t>За аналогичный  период с начала предыдущего года (с нарастающим итогом)</t>
  </si>
  <si>
    <t>Доходы, связанные с получением вознаграждения:</t>
  </si>
  <si>
    <t>в том числе:</t>
  </si>
  <si>
    <t>1.1</t>
  </si>
  <si>
    <t>по размещенным вкладам</t>
  </si>
  <si>
    <t>1.2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</si>
  <si>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</si>
  <si>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</si>
  <si>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</si>
  <si>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</si>
  <si>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</si>
  <si>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по ценным бумагам, оцениваемым по справедливой стоимости, изменения которых отражаются в составе прибыли или убытка</t>
  </si>
  <si>
    <t xml:space="preserve"> в том числе: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</si>
  <si>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</si>
  <si>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доходы, связанные с амортизацией дисконта по ценным бумагам, оцениваемым по справедливой стоимости</t>
  </si>
  <si>
    <t>по ценным бумаги, учитываемым по амортизированной стоимости (за вычетом резервов на обесценение)</t>
  </si>
  <si>
    <t>доходы, связанные с амортизацией дисконта по ценным бумагам, учитываемым по амортизированной стоимости</t>
  </si>
  <si>
    <t>по операциям «обратное РЕПО»</t>
  </si>
  <si>
    <t>1.4</t>
  </si>
  <si>
    <t>прочие доходы, связанные с получением вознаграждения</t>
  </si>
  <si>
    <t>от консалтинговых услуг</t>
  </si>
  <si>
    <t>2.1</t>
  </si>
  <si>
    <t>аффилированным лицам</t>
  </si>
  <si>
    <t>2.1.1</t>
  </si>
  <si>
    <t>прочим клиентам</t>
  </si>
  <si>
    <t>2.1.2</t>
  </si>
  <si>
    <t>от услуг представителя держателей облигаций</t>
  </si>
  <si>
    <t>2.2</t>
  </si>
  <si>
    <t>от услуг андеррайтера</t>
  </si>
  <si>
    <t>2.3</t>
  </si>
  <si>
    <t>от управления активами</t>
  </si>
  <si>
    <t>2.4</t>
  </si>
  <si>
    <t>от брокерских услуг</t>
  </si>
  <si>
    <t>2.5</t>
  </si>
  <si>
    <t>от услуг маркет-мейкера</t>
  </si>
  <si>
    <t>2.6</t>
  </si>
  <si>
    <t>от прочих услуг</t>
  </si>
  <si>
    <t>2.7</t>
  </si>
  <si>
    <t>от пенсионных активов</t>
  </si>
  <si>
    <t>2.8</t>
  </si>
  <si>
    <t>от инвестиционного дохода (убытка) по пенсионным активам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</si>
  <si>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</si>
  <si>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</si>
  <si>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</si>
  <si>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</si>
  <si>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</si>
  <si>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</si>
  <si>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операций с аффинированными драгоценными металлами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</si>
  <si>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</si>
  <si>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</si>
  <si>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</si>
  <si>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</si>
  <si>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</si>
  <si>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</si>
  <si>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</si>
  <si>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</si>
  <si>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</si>
  <si>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</si>
  <si>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</si>
  <si>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</si>
  <si>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</si>
  <si>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</si>
  <si>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</si>
  <si>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</si>
  <si>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</si>
  <si>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</si>
  <si>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</si>
  <si>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</si>
  <si>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</si>
  <si>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</si>
  <si>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</si>
  <si>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</si>
  <si>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</si>
  <si>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</si>
  <si>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</si>
  <si>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</si>
  <si>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</si>
  <si>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</si>
  <si>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</si>
  <si>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</si>
  <si>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</si>
  <si>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</si>
  <si>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</si>
  <si>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</si>
  <si>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</si>
  <si>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</si>
  <si>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</si>
  <si>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</si>
  <si>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</si>
  <si>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</si>
  <si>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</si>
  <si>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</si>
  <si>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</si>
  <si>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</si>
  <si>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</si>
  <si>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</si>
  <si>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</si>
  <si>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</si>
  <si>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</si>
  <si>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</si>
  <si>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</si>
  <si>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</si>
  <si>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</si>
  <si>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</si>
  <si>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</si>
  <si>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</si>
  <si>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</si>
  <si>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</si>
  <si>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</si>
  <si>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</si>
  <si>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</si>
  <si>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</si>
  <si>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</si>
  <si>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</si>
  <si>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</si>
  <si>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</si>
  <si>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</si>
  <si>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</si>
  <si>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4400, Прочие долгосрочные обязательства</t>
  </si>
  <si>
    <t>4430, Прочие долгосрочные обязательства</t>
  </si>
  <si>
    <t>7310.25, Прочие расходы, связанные с выплатой вознаграждения</t>
  </si>
  <si>
    <t>Приложение 10 к Постановлению Правления Национального Банка Республики Казахстан от 28 января 2016 года № 41</t>
  </si>
  <si>
    <t>Бухгалтерский баланс</t>
  </si>
  <si>
    <t>(полное наименование организации)</t>
  </si>
  <si>
    <t>Код строки</t>
  </si>
  <si>
    <t>На конец отчетного периода</t>
  </si>
  <si>
    <t>На конец предыдущего года</t>
  </si>
  <si>
    <t>Активы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</si>
  <si>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</si>
  <si>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</si>
  <si>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</si>
  <si>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</si>
  <si>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</si>
  <si>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</si>
  <si>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</si>
  <si>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</si>
  <si>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</si>
  <si>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</si>
  <si>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</si>
  <si>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</si>
  <si>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</si>
  <si>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</si>
  <si>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</si>
  <si>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</si>
  <si>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от консалтинговых услуг, в том числе:</t>
  </si>
  <si>
    <t>прочие</t>
  </si>
  <si>
    <t>Производные финансовые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</si>
  <si>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</si>
  <si>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</si>
  <si>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</si>
  <si>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</si>
  <si>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Итого активы:</t>
  </si>
  <si>
    <t>Обязательства</t>
  </si>
  <si>
    <t>Операция «РЕПО»</t>
  </si>
  <si>
    <t>Субординированный долг</t>
  </si>
  <si>
    <t>Расчеты с акционерами (по дивидендам)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</si>
  <si>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</si>
  <si>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</si>
  <si>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</si>
  <si>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</si>
  <si>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</si>
  <si>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</si>
  <si>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</si>
  <si>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</si>
  <si>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</si>
  <si>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</si>
  <si>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</si>
  <si>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</si>
  <si>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</si>
  <si>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</si>
  <si>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</si>
  <si>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</si>
  <si>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</si>
  <si>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Итого обязательства:</t>
  </si>
  <si>
    <t>Собственный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</si>
  <si>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</si>
  <si>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</si>
  <si>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</si>
  <si>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</si>
  <si>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Прочие резервы</t>
  </si>
  <si>
    <t>предыдущих лет</t>
  </si>
  <si>
    <t>отчетного периода</t>
  </si>
  <si>
    <t>Итого капитал:</t>
  </si>
  <si>
    <t>Итого капитал и обязательства (стр.36+стр.43):</t>
  </si>
  <si>
    <t>3510.83, Авансы полученные</t>
  </si>
  <si>
    <t>1060, Прочие денежные средства</t>
  </si>
  <si>
    <t>1120.01, Финансовые активы, учитываемые по справедливой стоимости, изменения которой отражаются в составе прибыли или убытка</t>
  </si>
  <si>
    <t>1120.02, Дисконт по приобретенным финансовым активам, учитываемым по справедливой стоимости, изменения которой отражаются в составе прибыли или убытка</t>
  </si>
  <si>
    <t>1120.03, Премия по приобретенным финансовым активам, учитываемым по справедливой стоимости, изменения которой отражаются в составе прибыли или убытка</t>
  </si>
  <si>
    <t>1120.04, Положительная корректировка справедливой стоимости финансовых активов, учитываемых по справедливой стоимости, изменения которой отражаются в составе прибыли или убытка</t>
  </si>
  <si>
    <t>1120.05, Отрицательная корректировка справедливой стоимости финансовых активов, учитываемых по справедливой стоимости, изменения которой отражаются в составе прибыли или убытка</t>
  </si>
  <si>
    <t>1290.01, Резервы (провизии) по дебиторской задолженности</t>
  </si>
  <si>
    <t>1290.26, Резервы (провизии) по текущим счетам, размещенным в банках второго уровня и организациях, осуществляющих отдельные виды банковских операций</t>
  </si>
  <si>
    <t>1610.02, Расчеты с брокерами</t>
  </si>
  <si>
    <t>2440, Активы в форме права пользования</t>
  </si>
  <si>
    <t>6110.34, Доходы по корректировкам обязательств по аренде</t>
  </si>
  <si>
    <t>6150.01.01, Нереализованные доходы от изменения стоимости ценных бумаг, оцениваемых по справедливой стоимости, изменения которой отражаются в составе прибыли или убытка</t>
  </si>
  <si>
    <t>6150.01.02, Реализ. доходы от изменения стоимости ЦБ, оцениваемых по справедливой ст-ти, изменения которой отражаются в составе прибыли/убытка, и учитываемых по спр. ст-ти ч/з прочий совокупный доход</t>
  </si>
  <si>
    <t>6250.02, Доходы от переоценки иностранной валюты</t>
  </si>
  <si>
    <t xml:space="preserve">6250.02.01, Нереализованные доходы от переоценки иностранной валюты </t>
  </si>
  <si>
    <t>6250.02.02, Реализованные доходы от переоценки иностранной валюты</t>
  </si>
  <si>
    <t>7430.02, Расходы от переоценки иностранной валюты</t>
  </si>
  <si>
    <t>7430.02.01, Нереализованные расходы от переоценки иностранной валюты</t>
  </si>
  <si>
    <t>7430.02.02, Реализованные расходы от переоценки иностранной валюты</t>
  </si>
  <si>
    <t>7470.03, Расходы от изменения стоимости ценных бумаг, оцениваемых по справедливой стоимости, изменения которой отражаются в составе прибыли или убытка</t>
  </si>
  <si>
    <t>7470.03.01, Нереализованные расходы от изменения стоимости ценных бумаг, оцениваемых по справедливой стоимости, изменения которой отражаются в составе прибыли или убытка</t>
  </si>
  <si>
    <t>7470.03.02, Реал.расходы от изменения ст-ти ЦБ, оцениваемых по справедливой ст-ти, изменения которой отражаются в составе прибыли/убытка, и учитываемых по справедливой ст-ти ч/з прочий совокупный доход</t>
  </si>
  <si>
    <t>1620.01, Страховые премии, выплаченные страховым организациям</t>
  </si>
  <si>
    <t xml:space="preserve">Активы в форме права пользования (за вычетом амортизации и убытков от обесценения)  </t>
  </si>
  <si>
    <t>16.1.</t>
  </si>
  <si>
    <t>16.1.1</t>
  </si>
  <si>
    <t>16.1.2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</si>
  <si>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</si>
  <si>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</si>
  <si>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</si>
  <si>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</si>
  <si>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</si>
  <si>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</si>
  <si>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</si>
  <si>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</si>
  <si>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17.1.</t>
  </si>
  <si>
    <t>17.2.</t>
  </si>
  <si>
    <t>17.3.</t>
  </si>
  <si>
    <t>17.4.</t>
  </si>
  <si>
    <t>Текущий налоговый актив</t>
  </si>
  <si>
    <t>Отложенный налоговый актив</t>
  </si>
  <si>
    <t>30.1.</t>
  </si>
  <si>
    <t>30.2.</t>
  </si>
  <si>
    <t>30.3.</t>
  </si>
  <si>
    <t>30.4.</t>
  </si>
  <si>
    <t>30.5.</t>
  </si>
  <si>
    <t>30.6.</t>
  </si>
  <si>
    <t>30.7.</t>
  </si>
  <si>
    <t>30.8.</t>
  </si>
  <si>
    <t>30.9.</t>
  </si>
  <si>
    <t>30.10.</t>
  </si>
  <si>
    <t xml:space="preserve"> по услугам иных профессиональных участников рынка ценных бумаг</t>
  </si>
  <si>
    <t>30.11.</t>
  </si>
  <si>
    <t>31.1.</t>
  </si>
  <si>
    <t>31.2.</t>
  </si>
  <si>
    <t>31.3.</t>
  </si>
  <si>
    <t>Обязательство перед бюджетом по налогам и другим обязательным платежам в бюджет</t>
  </si>
  <si>
    <t>39.1.</t>
  </si>
  <si>
    <t>39.2.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</si>
  <si>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</si>
  <si>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</si>
  <si>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</si>
  <si>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47.1.</t>
  </si>
  <si>
    <t>47.2.</t>
  </si>
  <si>
    <t>Председатель Правления _____________________________ /Лукьянов Сергей Николаевич  Дата  08.07.2020 г.</t>
  </si>
  <si>
    <t>Главный бухгалтер ________________________________ / Хон Т.Э. Дата 08.07.2020 г.</t>
  </si>
  <si>
    <t>Исполнитель____________________________________/Хон Т. Э. Дата 08.07.2020 г.</t>
  </si>
  <si>
    <t xml:space="preserve">   за услуги центрального депозитария</t>
  </si>
  <si>
    <t>1430.03, Налог на транспортные средства</t>
  </si>
  <si>
    <t>FFINb3</t>
  </si>
  <si>
    <t>Анализ счета 4160.01 за 28 июня 2020 г.</t>
  </si>
  <si>
    <t>Анализ счета 4030.07 за 28 июня 2020 г.</t>
  </si>
  <si>
    <t>Субконто1</t>
  </si>
  <si>
    <t>1270.23, Начисленные доходы в виде вознаграждения по срочным вкладам, размещенным в банках второго уровня и организациях, осуществляющих отдельные виды банковских операций</t>
  </si>
  <si>
    <t>1290.24, Резервы (провизии) по вкладам, размещенным в банках второго уровня и организациях, осуществляющих отдельные виды банковских операций</t>
  </si>
  <si>
    <t>2040, Прочие долгосрочные финансовые инвестиции</t>
  </si>
  <si>
    <t>6110.30, Доходы, связанные с получением вознаграждения по срочным вкладам</t>
  </si>
  <si>
    <t>6290, Доходы по сделкам с производными финансовыми инструментами</t>
  </si>
  <si>
    <t>7480, Расходы по операциям с производными финансовыми инструментами</t>
  </si>
  <si>
    <t>1140, Краткосрочные финансовые активы, учитываемые по справедливой стоимости через прочий совокупный доход</t>
  </si>
  <si>
    <t>1140.01, Краткосрочные финансовые активы, учитываемые по справедливой стоимости через прочий совокупный доход</t>
  </si>
  <si>
    <t>1140.05, Отрицательная корректировка справедливой стоимости финансовых активов, учитываемых по справедливой стоимости через прочий совокупный доход»;</t>
  </si>
  <si>
    <t>1150.03, Краткосрочные вклады до востребования, размещенные в банках второго уровня  и организациях, осуществляющих отдельные виды банковских операций</t>
  </si>
  <si>
    <t>2040.10, Инвестиции в дочерние организации</t>
  </si>
  <si>
    <t>6290.13, Доходы по сделкам своп</t>
  </si>
  <si>
    <t>7480.13, Расходы по сделкам своп</t>
  </si>
  <si>
    <t>эквиваленты денежных средств</t>
  </si>
  <si>
    <t>1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</si>
  <si>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</si>
  <si>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</si>
  <si>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</si>
  <si>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</si>
  <si>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</si>
  <si>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</si>
  <si>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</si>
  <si>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</si>
  <si>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</si>
  <si>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</si>
  <si>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</si>
  <si>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</si>
  <si>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</si>
  <si>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</si>
  <si>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</si>
  <si>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</si>
  <si>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</si>
  <si>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</si>
  <si>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</si>
  <si>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</si>
  <si>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</si>
  <si>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</si>
  <si>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</si>
  <si>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</si>
  <si>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</si>
  <si>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</si>
  <si>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</si>
  <si>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</si>
  <si>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</si>
  <si>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</si>
  <si>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</si>
  <si>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</si>
  <si>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</si>
  <si>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</si>
  <si>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</si>
  <si>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</si>
  <si>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</si>
  <si>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</si>
  <si>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</si>
  <si>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</si>
  <si>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Оборотно-сальдовая ведомость за 29 мая 2021 г.</t>
  </si>
  <si>
    <t>по состоянию на 01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</si>
</sst>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00B0F0"/>
      <name val="Times New Roman"/>
      <family val="1"/>
      <charset val="204"/>
    </font>
    <font>
      <b/>
      <sz val="9"/>
      <color indexed="10"/>
      <name val="Arial"/>
      <family val="2"/>
    </font>
    <font>
      <sz val="10"/>
      <color theme="0"/>
      <name val="Times New Roman"/>
      <family val="1"/>
      <charset val="204"/>
    </font>
    <font>
      <i/>
      <sz val="9"/>
      <color indexed="10"/>
      <name val="Arial"/>
      <family val="2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0"/>
      <color theme="1" tint="4.9989318521683403E-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45">
    <xf numFmtId="0" fontId="0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168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0" fillId="0" borderId="0"/>
    <xf numFmtId="0" fontId="31" fillId="0" borderId="0">
      <alignment horizontal="right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2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7" fillId="0" borderId="0"/>
    <xf numFmtId="0" fontId="9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23" borderId="8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9" applyNumberFormat="0" applyFill="0" applyAlignment="0" applyProtection="0"/>
    <xf numFmtId="0" fontId="6" fillId="0" borderId="0"/>
    <xf numFmtId="0" fontId="28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9" fillId="4" borderId="0" applyNumberFormat="0" applyBorder="0" applyAlignment="0" applyProtection="0"/>
    <xf numFmtId="0" fontId="10" fillId="0" borderId="0">
      <alignment vertical="center"/>
    </xf>
    <xf numFmtId="167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74" fontId="39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8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2" fillId="0" borderId="0"/>
  </cellStyleXfs>
  <cellXfs count="201">
    <xf numFmtId="0" fontId="0" fillId="0" borderId="0" xfId="0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0" borderId="0" xfId="112" applyFont="1" applyAlignment="1">
      <alignment horizontal="left"/>
    </xf>
    <xf numFmtId="0" fontId="37" fillId="0" borderId="0" xfId="112" applyFont="1"/>
    <xf numFmtId="0" fontId="37" fillId="0" borderId="0" xfId="112" applyFont="1" applyAlignment="1">
      <alignment horizontal="center"/>
    </xf>
    <xf numFmtId="0" fontId="36" fillId="0" borderId="0" xfId="112" applyFont="1"/>
    <xf numFmtId="0" fontId="36" fillId="0" borderId="0" xfId="112" applyFont="1" applyAlignment="1">
      <alignment horizontal="left"/>
    </xf>
    <xf numFmtId="173" fontId="37" fillId="24" borderId="0" xfId="108" applyNumberFormat="1" applyFont="1" applyFill="1" applyAlignment="1">
      <alignment horizontal="center" vertical="center"/>
    </xf>
    <xf numFmtId="0" fontId="47" fillId="0" borderId="11" xfId="112" applyFont="1" applyBorder="1" applyAlignment="1">
      <alignment horizontal="center" vertical="center"/>
    </xf>
    <xf numFmtId="173" fontId="47" fillId="24" borderId="11" xfId="108" applyNumberFormat="1" applyFont="1" applyFill="1" applyBorder="1" applyAlignment="1">
      <alignment horizontal="center" vertical="center" wrapText="1"/>
    </xf>
    <xf numFmtId="1" fontId="36" fillId="0" borderId="11" xfId="112" applyNumberFormat="1" applyFont="1" applyBorder="1" applyAlignment="1">
      <alignment horizontal="center" vertical="center"/>
    </xf>
    <xf numFmtId="1" fontId="37" fillId="0" borderId="11" xfId="112" applyNumberFormat="1" applyFont="1" applyBorder="1" applyAlignment="1">
      <alignment horizontal="center" vertical="center"/>
    </xf>
    <xf numFmtId="173" fontId="37" fillId="24" borderId="12" xfId="108" applyNumberFormat="1" applyFont="1" applyFill="1" applyBorder="1" applyAlignment="1">
      <alignment horizontal="center" vertical="center"/>
    </xf>
    <xf numFmtId="0" fontId="35" fillId="0" borderId="11" xfId="112" applyFont="1" applyBorder="1" applyAlignment="1">
      <alignment vertical="center" wrapText="1"/>
    </xf>
    <xf numFmtId="1" fontId="47" fillId="0" borderId="11" xfId="112" applyNumberFormat="1" applyFont="1" applyBorder="1" applyAlignment="1">
      <alignment horizontal="center" vertical="center"/>
    </xf>
    <xf numFmtId="3" fontId="47" fillId="24" borderId="11" xfId="112" applyNumberFormat="1" applyFont="1" applyFill="1" applyBorder="1" applyAlignment="1">
      <alignment horizontal="center" vertical="center"/>
    </xf>
    <xf numFmtId="0" fontId="36" fillId="0" borderId="11" xfId="112" applyFont="1" applyBorder="1" applyAlignment="1">
      <alignment vertical="center" wrapText="1"/>
    </xf>
    <xf numFmtId="0" fontId="37" fillId="0" borderId="11" xfId="112" applyFont="1" applyBorder="1" applyAlignment="1">
      <alignment horizontal="center" vertical="center"/>
    </xf>
    <xf numFmtId="3" fontId="37" fillId="0" borderId="11" xfId="114" applyNumberFormat="1" applyFont="1" applyBorder="1" applyAlignment="1">
      <alignment horizontal="center" vertical="top"/>
    </xf>
    <xf numFmtId="3" fontId="37" fillId="24" borderId="11" xfId="114" applyNumberFormat="1" applyFont="1" applyFill="1" applyBorder="1" applyAlignment="1">
      <alignment horizontal="center" vertical="top"/>
    </xf>
    <xf numFmtId="0" fontId="36" fillId="0" borderId="11" xfId="0" applyFont="1" applyBorder="1" applyAlignment="1">
      <alignment horizontal="left" vertical="center" wrapText="1" indent="1"/>
    </xf>
    <xf numFmtId="3" fontId="37" fillId="24" borderId="11" xfId="114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vertical="center" wrapText="1" indent="1"/>
    </xf>
    <xf numFmtId="3" fontId="47" fillId="24" borderId="11" xfId="114" applyNumberFormat="1" applyFont="1" applyFill="1" applyBorder="1" applyAlignment="1">
      <alignment horizontal="center" vertical="center"/>
    </xf>
    <xf numFmtId="0" fontId="35" fillId="0" borderId="0" xfId="112" applyFont="1" applyAlignment="1">
      <alignment horizontal="left"/>
    </xf>
    <xf numFmtId="0" fontId="37" fillId="0" borderId="11" xfId="112" quotePrefix="1" applyFont="1" applyBorder="1" applyAlignment="1">
      <alignment horizontal="center" vertical="center"/>
    </xf>
    <xf numFmtId="3" fontId="47" fillId="24" borderId="11" xfId="112" applyNumberFormat="1" applyFont="1" applyFill="1" applyBorder="1" applyAlignment="1">
      <alignment horizontal="center" vertical="center" wrapText="1"/>
    </xf>
    <xf numFmtId="0" fontId="35" fillId="0" borderId="0" xfId="112" applyFont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 indent="1"/>
    </xf>
    <xf numFmtId="0" fontId="36" fillId="0" borderId="11" xfId="112" applyFont="1" applyBorder="1" applyAlignment="1">
      <alignment vertical="center"/>
    </xf>
    <xf numFmtId="0" fontId="36" fillId="0" borderId="11" xfId="112" applyFont="1" applyBorder="1" applyAlignment="1">
      <alignment vertical="top"/>
    </xf>
    <xf numFmtId="0" fontId="35" fillId="0" borderId="11" xfId="112" applyFont="1" applyBorder="1" applyAlignment="1">
      <alignment vertical="center"/>
    </xf>
    <xf numFmtId="3" fontId="37" fillId="24" borderId="11" xfId="112" applyNumberFormat="1" applyFont="1" applyFill="1" applyBorder="1" applyAlignment="1">
      <alignment horizontal="center" vertical="center"/>
    </xf>
    <xf numFmtId="0" fontId="36" fillId="0" borderId="0" xfId="112" applyFont="1" applyAlignment="1">
      <alignment horizontal="left" wrapText="1"/>
    </xf>
    <xf numFmtId="0" fontId="38" fillId="0" borderId="0" xfId="112" applyFont="1" applyAlignment="1">
      <alignment horizontal="left"/>
    </xf>
    <xf numFmtId="0" fontId="47" fillId="0" borderId="0" xfId="112" applyFont="1" applyAlignment="1">
      <alignment horizontal="left"/>
    </xf>
    <xf numFmtId="0" fontId="47" fillId="0" borderId="0" xfId="112" applyFont="1" applyAlignment="1">
      <alignment horizontal="center"/>
    </xf>
    <xf numFmtId="0" fontId="35" fillId="0" borderId="0" xfId="112" applyFont="1"/>
    <xf numFmtId="3" fontId="35" fillId="0" borderId="0" xfId="112" applyNumberFormat="1" applyFont="1"/>
    <xf numFmtId="4" fontId="51" fillId="0" borderId="0" xfId="112" applyNumberFormat="1" applyFont="1" applyAlignment="1">
      <alignment horizontal="center"/>
    </xf>
    <xf numFmtId="0" fontId="36" fillId="0" borderId="0" xfId="112" applyFont="1" applyAlignment="1">
      <alignment vertical="center" wrapText="1"/>
    </xf>
    <xf numFmtId="0" fontId="37" fillId="0" borderId="0" xfId="112" applyFont="1" applyAlignment="1">
      <alignment horizontal="center" vertical="center"/>
    </xf>
    <xf numFmtId="4" fontId="37" fillId="0" borderId="0" xfId="112" applyNumberFormat="1" applyFont="1" applyAlignment="1">
      <alignment horizontal="center"/>
    </xf>
    <xf numFmtId="3" fontId="37" fillId="0" borderId="0" xfId="112" applyNumberFormat="1" applyFont="1" applyAlignment="1">
      <alignment horizontal="center"/>
    </xf>
    <xf numFmtId="0" fontId="35" fillId="0" borderId="11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24" borderId="11" xfId="0" applyFont="1" applyFill="1" applyBorder="1" applyAlignment="1">
      <alignment horizontal="center" vertical="center" wrapText="1"/>
    </xf>
    <xf numFmtId="1" fontId="36" fillId="0" borderId="11" xfId="0" applyNumberFormat="1" applyFont="1" applyBorder="1" applyAlignment="1">
      <alignment horizontal="center" vertical="center"/>
    </xf>
    <xf numFmtId="1" fontId="37" fillId="0" borderId="11" xfId="0" applyNumberFormat="1" applyFont="1" applyBorder="1" applyAlignment="1">
      <alignment horizontal="center" vertical="center"/>
    </xf>
    <xf numFmtId="1" fontId="37" fillId="24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vertical="center" wrapText="1"/>
    </xf>
    <xf numFmtId="0" fontId="47" fillId="24" borderId="11" xfId="0" applyFont="1" applyFill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1" fontId="37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6" fillId="24" borderId="11" xfId="116" applyFont="1" applyFill="1" applyBorder="1" applyAlignment="1">
      <alignment horizontal="center" vertical="center" wrapText="1"/>
    </xf>
    <xf numFmtId="1" fontId="36" fillId="24" borderId="11" xfId="116" applyNumberFormat="1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top" wrapText="1"/>
    </xf>
    <xf numFmtId="3" fontId="37" fillId="24" borderId="11" xfId="0" applyNumberFormat="1" applyFont="1" applyFill="1" applyBorder="1" applyAlignment="1">
      <alignment horizontal="center" vertical="top" wrapText="1"/>
    </xf>
    <xf numFmtId="3" fontId="36" fillId="24" borderId="11" xfId="0" applyNumberFormat="1" applyFont="1" applyFill="1" applyBorder="1" applyAlignment="1">
      <alignment horizontal="center" vertical="top" wrapText="1"/>
    </xf>
    <xf numFmtId="0" fontId="36" fillId="0" borderId="11" xfId="0" applyFont="1" applyBorder="1" applyAlignment="1">
      <alignment horizontal="left" wrapText="1"/>
    </xf>
    <xf numFmtId="0" fontId="37" fillId="0" borderId="11" xfId="0" applyFont="1" applyBorder="1" applyAlignment="1">
      <alignment horizontal="center"/>
    </xf>
    <xf numFmtId="1" fontId="37" fillId="0" borderId="11" xfId="0" applyNumberFormat="1" applyFont="1" applyBorder="1" applyAlignment="1">
      <alignment horizontal="center"/>
    </xf>
    <xf numFmtId="3" fontId="47" fillId="24" borderId="11" xfId="0" applyNumberFormat="1" applyFont="1" applyFill="1" applyBorder="1" applyAlignment="1">
      <alignment horizontal="center" vertical="top" wrapText="1"/>
    </xf>
    <xf numFmtId="0" fontId="37" fillId="24" borderId="11" xfId="0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left"/>
    </xf>
    <xf numFmtId="1" fontId="47" fillId="0" borderId="11" xfId="0" applyNumberFormat="1" applyFont="1" applyBorder="1" applyAlignment="1">
      <alignment horizontal="center"/>
    </xf>
    <xf numFmtId="3" fontId="53" fillId="24" borderId="0" xfId="0" applyNumberFormat="1" applyFont="1" applyFill="1" applyAlignment="1">
      <alignment horizontal="center"/>
    </xf>
    <xf numFmtId="0" fontId="53" fillId="24" borderId="0" xfId="0" applyFont="1" applyFill="1" applyAlignment="1">
      <alignment horizontal="center"/>
    </xf>
    <xf numFmtId="0" fontId="35" fillId="0" borderId="0" xfId="0" applyFont="1"/>
    <xf numFmtId="0" fontId="37" fillId="24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3" fontId="35" fillId="24" borderId="11" xfId="0" applyNumberFormat="1" applyFont="1" applyFill="1" applyBorder="1" applyAlignment="1">
      <alignment horizontal="center" vertical="top" wrapText="1"/>
    </xf>
    <xf numFmtId="14" fontId="37" fillId="0" borderId="11" xfId="0" applyNumberFormat="1" applyFont="1" applyBorder="1" applyAlignment="1">
      <alignment horizontal="center"/>
    </xf>
    <xf numFmtId="173" fontId="36" fillId="0" borderId="0" xfId="108" applyNumberFormat="1" applyFont="1" applyFill="1" applyAlignment="1">
      <alignment horizontal="center" vertical="center"/>
    </xf>
    <xf numFmtId="173" fontId="35" fillId="0" borderId="0" xfId="108" applyNumberFormat="1" applyFont="1" applyFill="1" applyAlignment="1">
      <alignment horizontal="center" vertical="center"/>
    </xf>
    <xf numFmtId="173" fontId="35" fillId="0" borderId="0" xfId="108" applyNumberFormat="1" applyFont="1" applyFill="1" applyAlignment="1">
      <alignment horizontal="left" wrapText="1"/>
    </xf>
    <xf numFmtId="173" fontId="47" fillId="24" borderId="0" xfId="108" applyNumberFormat="1" applyFont="1" applyFill="1" applyBorder="1" applyAlignment="1">
      <alignment horizontal="center" vertical="center"/>
    </xf>
    <xf numFmtId="0" fontId="41" fillId="0" borderId="0" xfId="118" applyFont="1" applyAlignment="1">
      <alignment horizontal="left"/>
    </xf>
    <xf numFmtId="0" fontId="12" fillId="0" borderId="0" xfId="118"/>
    <xf numFmtId="0" fontId="42" fillId="0" borderId="0" xfId="118" applyFont="1" applyAlignment="1">
      <alignment horizontal="left"/>
    </xf>
    <xf numFmtId="0" fontId="12" fillId="0" borderId="0" xfId="118" applyAlignment="1">
      <alignment horizontal="left"/>
    </xf>
    <xf numFmtId="0" fontId="41" fillId="25" borderId="10" xfId="118" applyNumberFormat="1" applyFont="1" applyFill="1" applyBorder="1" applyAlignment="1">
      <alignment horizontal="left" vertical="center" wrapText="1"/>
    </xf>
    <xf numFmtId="0" fontId="41" fillId="25" borderId="10" xfId="118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3" fillId="0" borderId="13" xfId="0" applyFont="1" applyFill="1" applyBorder="1" applyAlignment="1">
      <alignment horizontal="left" vertical="top" wrapText="1"/>
    </xf>
    <xf numFmtId="4" fontId="43" fillId="0" borderId="13" xfId="0" applyNumberFormat="1" applyFont="1" applyFill="1" applyBorder="1" applyAlignment="1">
      <alignment horizontal="right" vertical="top" wrapText="1"/>
    </xf>
    <xf numFmtId="0" fontId="43" fillId="0" borderId="13" xfId="0" applyFont="1" applyFill="1" applyBorder="1" applyAlignment="1">
      <alignment horizontal="right" vertical="top" wrapText="1"/>
    </xf>
    <xf numFmtId="0" fontId="40" fillId="0" borderId="13" xfId="0" applyFont="1" applyFill="1" applyBorder="1" applyAlignment="1">
      <alignment horizontal="left" vertical="top" wrapText="1" indent="2"/>
    </xf>
    <xf numFmtId="4" fontId="40" fillId="0" borderId="13" xfId="0" applyNumberFormat="1" applyFont="1" applyFill="1" applyBorder="1" applyAlignment="1">
      <alignment horizontal="right" vertical="top" wrapText="1"/>
    </xf>
    <xf numFmtId="0" fontId="40" fillId="0" borderId="13" xfId="0" applyFont="1" applyFill="1" applyBorder="1" applyAlignment="1">
      <alignment horizontal="right" vertical="top" wrapText="1"/>
    </xf>
    <xf numFmtId="0" fontId="40" fillId="0" borderId="13" xfId="0" applyFont="1" applyFill="1" applyBorder="1" applyAlignment="1">
      <alignment horizontal="left" vertical="top" wrapText="1" indent="4"/>
    </xf>
    <xf numFmtId="0" fontId="46" fillId="0" borderId="13" xfId="0" applyFont="1" applyFill="1" applyBorder="1" applyAlignment="1">
      <alignment horizontal="left" vertical="top"/>
    </xf>
    <xf numFmtId="40" fontId="46" fillId="0" borderId="13" xfId="0" applyNumberFormat="1" applyFont="1" applyFill="1" applyBorder="1" applyAlignment="1">
      <alignment horizontal="right" vertical="top" wrapText="1"/>
    </xf>
    <xf numFmtId="3" fontId="35" fillId="0" borderId="0" xfId="112" applyNumberFormat="1" applyFont="1" applyAlignment="1">
      <alignment horizontal="left"/>
    </xf>
    <xf numFmtId="3" fontId="36" fillId="0" borderId="0" xfId="112" applyNumberFormat="1" applyFont="1" applyAlignment="1">
      <alignment horizontal="left"/>
    </xf>
    <xf numFmtId="3" fontId="47" fillId="0" borderId="11" xfId="112" applyNumberFormat="1" applyFont="1" applyBorder="1" applyAlignment="1">
      <alignment horizontal="center" vertical="center"/>
    </xf>
    <xf numFmtId="3" fontId="47" fillId="24" borderId="11" xfId="0" applyNumberFormat="1" applyFont="1" applyFill="1" applyBorder="1" applyAlignment="1">
      <alignment horizontal="center" vertical="center" wrapText="1"/>
    </xf>
    <xf numFmtId="0" fontId="36" fillId="0" borderId="11" xfId="0" applyFont="1" applyBorder="1" applyAlignment="1" applyProtection="1">
      <alignment horizontal="left" vertical="center" wrapText="1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3" fontId="37" fillId="24" borderId="11" xfId="112" applyNumberFormat="1" applyFont="1" applyFill="1" applyBorder="1" applyAlignment="1">
      <alignment horizontal="center" vertical="center" wrapText="1"/>
    </xf>
    <xf numFmtId="3" fontId="57" fillId="24" borderId="11" xfId="112" applyNumberFormat="1" applyFont="1" applyFill="1" applyBorder="1" applyAlignment="1">
      <alignment horizontal="center" vertical="center"/>
    </xf>
    <xf numFmtId="1" fontId="37" fillId="0" borderId="11" xfId="112" applyNumberFormat="1" applyFont="1" applyBorder="1" applyAlignment="1">
      <alignment horizontal="center" vertical="center"/>
    </xf>
    <xf numFmtId="0" fontId="35" fillId="0" borderId="11" xfId="112" applyFont="1" applyBorder="1" applyAlignment="1">
      <alignment vertical="center" wrapText="1"/>
    </xf>
    <xf numFmtId="1" fontId="47" fillId="0" borderId="11" xfId="112" applyNumberFormat="1" applyFont="1" applyBorder="1" applyAlignment="1">
      <alignment horizontal="center" vertical="center"/>
    </xf>
    <xf numFmtId="3" fontId="47" fillId="24" borderId="11" xfId="112" applyNumberFormat="1" applyFont="1" applyFill="1" applyBorder="1" applyAlignment="1">
      <alignment horizontal="center" vertical="center"/>
    </xf>
    <xf numFmtId="0" fontId="36" fillId="0" borderId="11" xfId="112" applyFont="1" applyBorder="1" applyAlignment="1">
      <alignment vertical="center" wrapText="1"/>
    </xf>
    <xf numFmtId="0" fontId="37" fillId="0" borderId="11" xfId="112" applyFont="1" applyBorder="1" applyAlignment="1">
      <alignment horizontal="center" vertical="center"/>
    </xf>
    <xf numFmtId="0" fontId="36" fillId="0" borderId="11" xfId="0" applyFont="1" applyBorder="1" applyAlignment="1">
      <alignment horizontal="left" vertical="center" wrapText="1" indent="1"/>
    </xf>
    <xf numFmtId="3" fontId="37" fillId="24" borderId="11" xfId="114" applyNumberFormat="1" applyFont="1" applyFill="1" applyBorder="1" applyAlignment="1">
      <alignment horizontal="center" vertical="center"/>
    </xf>
    <xf numFmtId="3" fontId="47" fillId="24" borderId="11" xfId="114" applyNumberFormat="1" applyFont="1" applyFill="1" applyBorder="1" applyAlignment="1">
      <alignment horizontal="center" vertical="center"/>
    </xf>
    <xf numFmtId="3" fontId="47" fillId="24" borderId="11" xfId="112" applyNumberFormat="1" applyFont="1" applyFill="1" applyBorder="1" applyAlignment="1">
      <alignment horizontal="center" vertical="center" wrapText="1"/>
    </xf>
    <xf numFmtId="0" fontId="36" fillId="0" borderId="11" xfId="112" applyFont="1" applyBorder="1" applyAlignment="1">
      <alignment vertical="center"/>
    </xf>
    <xf numFmtId="0" fontId="36" fillId="0" borderId="11" xfId="112" applyFont="1" applyBorder="1" applyAlignment="1">
      <alignment vertical="top"/>
    </xf>
    <xf numFmtId="0" fontId="35" fillId="0" borderId="11" xfId="112" applyFont="1" applyBorder="1" applyAlignment="1">
      <alignment vertical="center"/>
    </xf>
    <xf numFmtId="3" fontId="47" fillId="24" borderId="11" xfId="108" applyNumberFormat="1" applyFont="1" applyFill="1" applyBorder="1" applyAlignment="1">
      <alignment horizontal="center" vertical="center"/>
    </xf>
    <xf numFmtId="3" fontId="37" fillId="24" borderId="11" xfId="108" applyNumberFormat="1" applyFont="1" applyFill="1" applyBorder="1" applyAlignment="1">
      <alignment horizontal="center" vertical="center"/>
    </xf>
    <xf numFmtId="3" fontId="37" fillId="24" borderId="11" xfId="112" applyNumberFormat="1" applyFont="1" applyFill="1" applyBorder="1" applyAlignment="1">
      <alignment horizontal="center" vertical="center"/>
    </xf>
    <xf numFmtId="1" fontId="47" fillId="0" borderId="11" xfId="112" applyNumberFormat="1" applyFont="1" applyBorder="1" applyAlignment="1">
      <alignment horizontal="center" vertical="center" wrapText="1"/>
    </xf>
    <xf numFmtId="3" fontId="36" fillId="0" borderId="0" xfId="112" applyNumberFormat="1" applyFont="1" applyAlignment="1">
      <alignment horizontal="left"/>
    </xf>
    <xf numFmtId="3" fontId="47" fillId="0" borderId="11" xfId="112" applyNumberFormat="1" applyFont="1" applyBorder="1" applyAlignment="1">
      <alignment horizontal="center" vertical="center"/>
    </xf>
    <xf numFmtId="0" fontId="56" fillId="0" borderId="0" xfId="144" applyFont="1"/>
    <xf numFmtId="0" fontId="12" fillId="0" borderId="0" xfId="144"/>
    <xf numFmtId="0" fontId="55" fillId="25" borderId="10" xfId="144" applyNumberFormat="1" applyFont="1" applyFill="1" applyBorder="1" applyAlignment="1">
      <alignment vertical="center" wrapText="1"/>
    </xf>
    <xf numFmtId="0" fontId="55" fillId="25" borderId="10" xfId="144" applyNumberFormat="1" applyFont="1" applyFill="1" applyBorder="1" applyAlignment="1">
      <alignment horizontal="center" vertical="center" wrapText="1"/>
    </xf>
    <xf numFmtId="0" fontId="43" fillId="26" borderId="10" xfId="144" applyNumberFormat="1" applyFont="1" applyFill="1" applyBorder="1" applyAlignment="1">
      <alignment vertical="top" wrapText="1"/>
    </xf>
    <xf numFmtId="4" fontId="43" fillId="26" borderId="10" xfId="144" applyNumberFormat="1" applyFont="1" applyFill="1" applyBorder="1" applyAlignment="1">
      <alignment horizontal="right" vertical="top" wrapText="1"/>
    </xf>
    <xf numFmtId="0" fontId="43" fillId="26" borderId="10" xfId="144" applyNumberFormat="1" applyFont="1" applyFill="1" applyBorder="1" applyAlignment="1">
      <alignment horizontal="right" vertical="top" wrapText="1"/>
    </xf>
    <xf numFmtId="0" fontId="40" fillId="26" borderId="10" xfId="144" applyNumberFormat="1" applyFont="1" applyFill="1" applyBorder="1" applyAlignment="1">
      <alignment vertical="top" wrapText="1" indent="2"/>
    </xf>
    <xf numFmtId="4" fontId="40" fillId="26" borderId="10" xfId="144" applyNumberFormat="1" applyFont="1" applyFill="1" applyBorder="1" applyAlignment="1">
      <alignment horizontal="right" vertical="top" wrapText="1"/>
    </xf>
    <xf numFmtId="0" fontId="40" fillId="26" borderId="10" xfId="144" applyNumberFormat="1" applyFont="1" applyFill="1" applyBorder="1" applyAlignment="1">
      <alignment horizontal="right" vertical="top" wrapText="1"/>
    </xf>
    <xf numFmtId="0" fontId="40" fillId="26" borderId="10" xfId="144" applyNumberFormat="1" applyFont="1" applyFill="1" applyBorder="1" applyAlignment="1">
      <alignment vertical="top" wrapText="1" indent="4"/>
    </xf>
    <xf numFmtId="0" fontId="44" fillId="26" borderId="10" xfId="144" applyNumberFormat="1" applyFont="1" applyFill="1" applyBorder="1" applyAlignment="1">
      <alignment vertical="top" wrapText="1" indent="2"/>
    </xf>
    <xf numFmtId="4" fontId="44" fillId="26" borderId="10" xfId="144" applyNumberFormat="1" applyFont="1" applyFill="1" applyBorder="1" applyAlignment="1">
      <alignment horizontal="right" vertical="top" wrapText="1"/>
    </xf>
    <xf numFmtId="0" fontId="44" fillId="26" borderId="10" xfId="144" applyNumberFormat="1" applyFont="1" applyFill="1" applyBorder="1" applyAlignment="1">
      <alignment horizontal="right" vertical="top" wrapText="1"/>
    </xf>
    <xf numFmtId="2" fontId="40" fillId="26" borderId="10" xfId="144" applyNumberFormat="1" applyFont="1" applyFill="1" applyBorder="1" applyAlignment="1">
      <alignment horizontal="right" vertical="top" wrapText="1"/>
    </xf>
    <xf numFmtId="4" fontId="45" fillId="26" borderId="10" xfId="144" applyNumberFormat="1" applyFont="1" applyFill="1" applyBorder="1" applyAlignment="1">
      <alignment horizontal="right" vertical="top" wrapText="1"/>
    </xf>
    <xf numFmtId="0" fontId="40" fillId="26" borderId="10" xfId="144" applyNumberFormat="1" applyFont="1" applyFill="1" applyBorder="1" applyAlignment="1">
      <alignment vertical="top" wrapText="1" indent="6"/>
    </xf>
    <xf numFmtId="2" fontId="45" fillId="26" borderId="10" xfId="144" applyNumberFormat="1" applyFont="1" applyFill="1" applyBorder="1" applyAlignment="1">
      <alignment horizontal="right" vertical="top" wrapText="1"/>
    </xf>
    <xf numFmtId="2" fontId="43" fillId="26" borderId="10" xfId="144" applyNumberFormat="1" applyFont="1" applyFill="1" applyBorder="1" applyAlignment="1">
      <alignment horizontal="right" vertical="top" wrapText="1"/>
    </xf>
    <xf numFmtId="0" fontId="40" fillId="28" borderId="10" xfId="144" applyNumberFormat="1" applyFont="1" applyFill="1" applyBorder="1" applyAlignment="1">
      <alignment vertical="top" wrapText="1" indent="6"/>
    </xf>
    <xf numFmtId="0" fontId="40" fillId="28" borderId="10" xfId="144" applyNumberFormat="1" applyFont="1" applyFill="1" applyBorder="1" applyAlignment="1">
      <alignment horizontal="right" vertical="top" wrapText="1"/>
    </xf>
    <xf numFmtId="4" fontId="40" fillId="28" borderId="10" xfId="144" applyNumberFormat="1" applyFont="1" applyFill="1" applyBorder="1" applyAlignment="1">
      <alignment horizontal="right" vertical="top" wrapText="1"/>
    </xf>
    <xf numFmtId="2" fontId="52" fillId="26" borderId="10" xfId="144" applyNumberFormat="1" applyFont="1" applyFill="1" applyBorder="1" applyAlignment="1">
      <alignment horizontal="right" vertical="top" wrapText="1"/>
    </xf>
    <xf numFmtId="2" fontId="40" fillId="28" borderId="10" xfId="144" applyNumberFormat="1" applyFont="1" applyFill="1" applyBorder="1" applyAlignment="1">
      <alignment horizontal="right" vertical="top" wrapText="1"/>
    </xf>
    <xf numFmtId="2" fontId="45" fillId="28" borderId="10" xfId="144" applyNumberFormat="1" applyFont="1" applyFill="1" applyBorder="1" applyAlignment="1">
      <alignment horizontal="right" vertical="top" wrapText="1"/>
    </xf>
    <xf numFmtId="4" fontId="45" fillId="28" borderId="10" xfId="144" applyNumberFormat="1" applyFont="1" applyFill="1" applyBorder="1" applyAlignment="1">
      <alignment horizontal="right" vertical="top" wrapText="1"/>
    </xf>
    <xf numFmtId="4" fontId="52" fillId="26" borderId="10" xfId="144" applyNumberFormat="1" applyFont="1" applyFill="1" applyBorder="1" applyAlignment="1">
      <alignment horizontal="right" vertical="top" wrapText="1"/>
    </xf>
    <xf numFmtId="4" fontId="54" fillId="26" borderId="10" xfId="144" applyNumberFormat="1" applyFont="1" applyFill="1" applyBorder="1" applyAlignment="1">
      <alignment horizontal="right" vertical="top" wrapText="1"/>
    </xf>
    <xf numFmtId="2" fontId="44" fillId="26" borderId="10" xfId="144" applyNumberFormat="1" applyFont="1" applyFill="1" applyBorder="1" applyAlignment="1">
      <alignment horizontal="right" vertical="top" wrapText="1"/>
    </xf>
    <xf numFmtId="0" fontId="44" fillId="26" borderId="10" xfId="144" applyNumberFormat="1" applyFont="1" applyFill="1" applyBorder="1" applyAlignment="1">
      <alignment vertical="top" wrapText="1" indent="4"/>
    </xf>
    <xf numFmtId="0" fontId="40" fillId="25" borderId="10" xfId="144" applyNumberFormat="1" applyFont="1" applyFill="1" applyBorder="1" applyAlignment="1">
      <alignment vertical="top"/>
    </xf>
    <xf numFmtId="40" fontId="40" fillId="25" borderId="10" xfId="144" applyNumberFormat="1" applyFont="1" applyFill="1" applyBorder="1" applyAlignment="1">
      <alignment horizontal="right" vertical="top" wrapText="1"/>
    </xf>
    <xf numFmtId="0" fontId="40" fillId="26" borderId="10" xfId="144" applyNumberFormat="1" applyFont="1" applyFill="1" applyBorder="1" applyAlignment="1">
      <alignment vertical="top"/>
    </xf>
    <xf numFmtId="0" fontId="40" fillId="26" borderId="10" xfId="144" applyNumberFormat="1" applyFont="1" applyFill="1" applyBorder="1" applyAlignment="1">
      <alignment vertical="top" wrapText="1"/>
    </xf>
    <xf numFmtId="0" fontId="40" fillId="0" borderId="10" xfId="144" applyNumberFormat="1" applyFont="1" applyBorder="1" applyAlignment="1">
      <alignment vertical="top" indent="2"/>
    </xf>
    <xf numFmtId="1" fontId="40" fillId="0" borderId="10" xfId="144" applyNumberFormat="1" applyFont="1" applyBorder="1" applyAlignment="1">
      <alignment horizontal="left" vertical="top"/>
    </xf>
    <xf numFmtId="4" fontId="40" fillId="0" borderId="10" xfId="144" applyNumberFormat="1" applyFont="1" applyBorder="1" applyAlignment="1">
      <alignment horizontal="right" vertical="top" wrapText="1"/>
    </xf>
    <xf numFmtId="0" fontId="40" fillId="0" borderId="10" xfId="144" applyNumberFormat="1" applyFont="1" applyBorder="1" applyAlignment="1">
      <alignment horizontal="right" vertical="top" wrapText="1"/>
    </xf>
    <xf numFmtId="0" fontId="40" fillId="0" borderId="10" xfId="144" applyNumberFormat="1" applyFont="1" applyBorder="1" applyAlignment="1">
      <alignment vertical="top" indent="4"/>
    </xf>
    <xf numFmtId="0" fontId="40" fillId="0" borderId="10" xfId="144" applyNumberFormat="1" applyFont="1" applyBorder="1" applyAlignment="1">
      <alignment vertical="top"/>
    </xf>
    <xf numFmtId="2" fontId="40" fillId="0" borderId="10" xfId="144" applyNumberFormat="1" applyFont="1" applyBorder="1" applyAlignment="1">
      <alignment horizontal="right" vertical="top" wrapText="1"/>
    </xf>
    <xf numFmtId="0" fontId="40" fillId="0" borderId="10" xfId="144" applyNumberFormat="1" applyFont="1" applyBorder="1" applyAlignment="1">
      <alignment vertical="top" indent="6"/>
    </xf>
    <xf numFmtId="0" fontId="37" fillId="0" borderId="0" xfId="112" applyFont="1" applyFill="1" applyAlignment="1">
      <alignment horizontal="center"/>
    </xf>
    <xf numFmtId="0" fontId="37" fillId="0" borderId="0" xfId="112" applyFont="1" applyFill="1" applyAlignment="1">
      <alignment horizontal="center" wrapText="1"/>
    </xf>
    <xf numFmtId="0" fontId="47" fillId="0" borderId="11" xfId="112" applyFont="1" applyFill="1" applyBorder="1" applyAlignment="1">
      <alignment horizontal="center" vertical="center" wrapText="1"/>
    </xf>
    <xf numFmtId="1" fontId="37" fillId="0" borderId="11" xfId="112" applyNumberFormat="1" applyFont="1" applyFill="1" applyBorder="1" applyAlignment="1">
      <alignment horizontal="center" vertical="center"/>
    </xf>
    <xf numFmtId="3" fontId="47" fillId="0" borderId="11" xfId="112" applyNumberFormat="1" applyFont="1" applyFill="1" applyBorder="1" applyAlignment="1">
      <alignment horizontal="center" vertical="center"/>
    </xf>
    <xf numFmtId="3" fontId="37" fillId="0" borderId="11" xfId="114" applyNumberFormat="1" applyFont="1" applyFill="1" applyBorder="1" applyAlignment="1">
      <alignment horizontal="center" vertical="top"/>
    </xf>
    <xf numFmtId="3" fontId="37" fillId="0" borderId="11" xfId="114" applyNumberFormat="1" applyFont="1" applyFill="1" applyBorder="1" applyAlignment="1">
      <alignment horizontal="center" vertical="center"/>
    </xf>
    <xf numFmtId="3" fontId="47" fillId="0" borderId="11" xfId="114" applyNumberFormat="1" applyFont="1" applyFill="1" applyBorder="1" applyAlignment="1">
      <alignment horizontal="center" vertical="center"/>
    </xf>
    <xf numFmtId="3" fontId="47" fillId="0" borderId="11" xfId="112" applyNumberFormat="1" applyFont="1" applyFill="1" applyBorder="1" applyAlignment="1">
      <alignment horizontal="center" vertical="center" wrapText="1"/>
    </xf>
    <xf numFmtId="3" fontId="47" fillId="0" borderId="11" xfId="108" applyNumberFormat="1" applyFont="1" applyFill="1" applyBorder="1" applyAlignment="1">
      <alignment horizontal="center" vertical="center"/>
    </xf>
    <xf numFmtId="3" fontId="37" fillId="0" borderId="11" xfId="112" applyNumberFormat="1" applyFont="1" applyFill="1" applyBorder="1" applyAlignment="1">
      <alignment horizontal="center" vertical="center"/>
    </xf>
    <xf numFmtId="3" fontId="47" fillId="0" borderId="0" xfId="112" applyNumberFormat="1" applyFont="1" applyFill="1" applyAlignment="1">
      <alignment horizontal="center" vertical="center"/>
    </xf>
    <xf numFmtId="0" fontId="47" fillId="0" borderId="0" xfId="112" applyFont="1" applyFill="1" applyAlignment="1">
      <alignment horizontal="center"/>
    </xf>
    <xf numFmtId="3" fontId="37" fillId="0" borderId="0" xfId="112" applyNumberFormat="1" applyFont="1" applyFill="1" applyAlignment="1">
      <alignment horizontal="center"/>
    </xf>
    <xf numFmtId="4" fontId="52" fillId="0" borderId="0" xfId="115" applyNumberFormat="1" applyFont="1" applyFill="1" applyAlignment="1">
      <alignment horizontal="right" vertical="top" wrapText="1"/>
    </xf>
    <xf numFmtId="4" fontId="37" fillId="0" borderId="0" xfId="112" applyNumberFormat="1" applyFont="1" applyFill="1" applyAlignment="1">
      <alignment horizontal="center"/>
    </xf>
    <xf numFmtId="3" fontId="37" fillId="0" borderId="0" xfId="112" applyNumberFormat="1" applyFont="1" applyFill="1" applyAlignment="1">
      <alignment horizontal="center" vertical="center"/>
    </xf>
    <xf numFmtId="0" fontId="36" fillId="0" borderId="11" xfId="0" applyFont="1" applyFill="1" applyBorder="1" applyAlignment="1">
      <alignment horizontal="left" vertical="center" wrapText="1" indent="1"/>
    </xf>
    <xf numFmtId="0" fontId="37" fillId="0" borderId="11" xfId="112" applyFont="1" applyFill="1" applyBorder="1" applyAlignment="1">
      <alignment horizontal="center" vertical="center"/>
    </xf>
    <xf numFmtId="0" fontId="36" fillId="0" borderId="0" xfId="112" applyFont="1" applyFill="1" applyAlignment="1">
      <alignment horizontal="left"/>
    </xf>
    <xf numFmtId="0" fontId="55" fillId="25" borderId="10" xfId="144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right"/>
    </xf>
    <xf numFmtId="173" fontId="37" fillId="24" borderId="0" xfId="108" applyNumberFormat="1" applyFont="1" applyFill="1" applyAlignment="1">
      <alignment horizontal="center" vertical="center" wrapText="1"/>
    </xf>
    <xf numFmtId="0" fontId="48" fillId="0" borderId="0" xfId="113" applyFont="1" applyAlignment="1">
      <alignment horizontal="left"/>
    </xf>
    <xf numFmtId="0" fontId="34" fillId="27" borderId="0" xfId="113" applyFont="1" applyFill="1" applyAlignment="1">
      <alignment horizontal="center" wrapText="1"/>
    </xf>
    <xf numFmtId="0" fontId="49" fillId="0" borderId="0" xfId="113" applyFont="1" applyAlignment="1">
      <alignment horizontal="left"/>
    </xf>
    <xf numFmtId="0" fontId="50" fillId="0" borderId="0" xfId="113" applyFont="1" applyAlignment="1">
      <alignment horizontal="center" vertical="center" wrapText="1"/>
    </xf>
  </cellXfs>
  <cellStyles count="14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11 2" xfId="142" xr:uid="{31A0C79C-1006-40E0-B1F9-8980DDD0FEB9}"/>
    <cellStyle name="Comma 2" xfId="82" xr:uid="{00000000-0005-0000-0000-000012000000}"/>
    <cellStyle name="Comma 2 2" xfId="129" xr:uid="{27AF2725-4362-4082-BFE7-1728997CEC52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Euro 4" xfId="119" xr:uid="{4DABAFEF-1023-491A-A50C-065B7DC073B4}"/>
    <cellStyle name="Normal 12" xfId="109" xr:uid="{12978AC0-70FE-4E48-BFDF-EC2B6F1D9CD8}"/>
    <cellStyle name="Normal 2" xfId="23" xr:uid="{00000000-0005-0000-0000-000016000000}"/>
    <cellStyle name="Normal 2 2" xfId="120" xr:uid="{19D74A80-8544-4989-9BF6-A9AE05130ED5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7" xr:uid="{5A4F9501-E95E-4F49-A8EC-CBF50465A8D7}"/>
    <cellStyle name="Обычный 27 2" xfId="143" xr:uid="{7237FE0C-E63E-496B-BE3F-424D99370D9D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2 2" xfId="122" xr:uid="{E2255CE2-18AC-4D14-BD9A-046E86346A7F}"/>
    <cellStyle name="Обычный 3 2 3" xfId="64" xr:uid="{00000000-0005-0000-0000-000041000000}"/>
    <cellStyle name="Обычный 3 2 4" xfId="121" xr:uid="{E38C0245-4C51-447C-9092-2ACBA99AEAAD}"/>
    <cellStyle name="Обычный 3 3" xfId="65" xr:uid="{00000000-0005-0000-0000-000042000000}"/>
    <cellStyle name="Обычный 3 3 2" xfId="123" xr:uid="{DAF6CC7D-B25C-40A5-A2F6-838B959A6465}"/>
    <cellStyle name="Обычный 4" xfId="66" xr:uid="{00000000-0005-0000-0000-000043000000}"/>
    <cellStyle name="Обычный 4 2" xfId="124" xr:uid="{5BD96C8E-202B-4647-8BFD-62E32F5ABA8C}"/>
    <cellStyle name="Обычный 5" xfId="67" xr:uid="{00000000-0005-0000-0000-000044000000}"/>
    <cellStyle name="Обычный 5 2" xfId="68" xr:uid="{00000000-0005-0000-0000-000045000000}"/>
    <cellStyle name="Обычный 5 2 2" xfId="126" xr:uid="{F965DFC4-47A0-4A11-A19F-34F68BFC200E}"/>
    <cellStyle name="Обычный 5 3" xfId="125" xr:uid="{0F4F67FD-1638-49E7-81B1-2D9DD4B859A8}"/>
    <cellStyle name="Обычный 6" xfId="69" xr:uid="{00000000-0005-0000-0000-000046000000}"/>
    <cellStyle name="Обычный 7" xfId="70" xr:uid="{00000000-0005-0000-0000-000047000000}"/>
    <cellStyle name="Обычный_2" xfId="113" xr:uid="{99D12BFD-9516-47B0-9157-BDC45E6A9A09}"/>
    <cellStyle name="Обычный_5610" xfId="115" xr:uid="{C2C89163-280A-4901-BFB4-7C713FA3E811}"/>
    <cellStyle name="Обычный_ББ" xfId="116" xr:uid="{A9DA0166-5021-4B4E-B397-E43DBD6A835B}"/>
    <cellStyle name="Обычный_Лист1" xfId="118" xr:uid="{B3D227FD-AC65-4AEF-8A7C-1F08A1D7E0E2}"/>
    <cellStyle name="Обычный_Лист2" xfId="144" xr:uid="{72A1E231-4A2A-46E2-A746-E87C2E0B35BB}"/>
    <cellStyle name="Обычный_ОПиУ" xfId="114" xr:uid="{2E4F2CA5-DEFA-4C18-8A78-39A6EEF28744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имечание 2 2" xfId="127" xr:uid="{8D8DC516-3810-4F1A-A271-961548782FC6}"/>
    <cellStyle name="Процентный 2" xfId="74" xr:uid="{00000000-0005-0000-0000-000051000000}"/>
    <cellStyle name="Процентный 2 2" xfId="75" xr:uid="{00000000-0005-0000-0000-000052000000}"/>
    <cellStyle name="Процентный 2 3" xfId="128" xr:uid="{CF877E36-8E14-4379-8A1E-347B345702EA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0 2" xfId="130" xr:uid="{DD7DF1D4-6E05-4975-BC56-FE7EE33E2248}"/>
    <cellStyle name="Финансовый 11" xfId="86" xr:uid="{00000000-0005-0000-0000-00005D000000}"/>
    <cellStyle name="Финансовый 12" xfId="87" xr:uid="{00000000-0005-0000-0000-00005E000000}"/>
    <cellStyle name="Финансовый 12 2" xfId="131" xr:uid="{2B32D6D2-255F-42C5-AAD9-325F2A1BD8B1}"/>
    <cellStyle name="Финансовый 13" xfId="88" xr:uid="{00000000-0005-0000-0000-00005F000000}"/>
    <cellStyle name="Финансовый 13 2" xfId="132" xr:uid="{0FC52B99-6589-4A98-A2E8-6858F2EB235A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2 4" xfId="133" xr:uid="{56AC21E6-15D8-43AF-9C6D-D55557125F24}"/>
    <cellStyle name="Финансовый 3" xfId="92" xr:uid="{00000000-0005-0000-0000-000063000000}"/>
    <cellStyle name="Финансовый 3 2" xfId="93" xr:uid="{00000000-0005-0000-0000-000064000000}"/>
    <cellStyle name="Финансовый 3 2 2" xfId="135" xr:uid="{DCF1BCEF-2ADA-439B-B9C7-2A95C2E09ED2}"/>
    <cellStyle name="Финансовый 3 3" xfId="94" xr:uid="{00000000-0005-0000-0000-000065000000}"/>
    <cellStyle name="Финансовый 3 3 2" xfId="136" xr:uid="{7E532466-5BBF-41EB-B68D-8B0848F0FE01}"/>
    <cellStyle name="Финансовый 3 4" xfId="134" xr:uid="{41BAD5AE-CDE7-42AF-9621-ABE7D4CCCCE9}"/>
    <cellStyle name="Финансовый 4" xfId="95" xr:uid="{00000000-0005-0000-0000-000066000000}"/>
    <cellStyle name="Финансовый 4 2" xfId="96" xr:uid="{00000000-0005-0000-0000-000067000000}"/>
    <cellStyle name="Финансовый 4 3" xfId="137" xr:uid="{1D10C9DA-35E4-47AE-92A3-2A27B494DA59}"/>
    <cellStyle name="Финансовый 5" xfId="97" xr:uid="{00000000-0005-0000-0000-000068000000}"/>
    <cellStyle name="Финансовый 5 2" xfId="98" xr:uid="{00000000-0005-0000-0000-000069000000}"/>
    <cellStyle name="Финансовый 5 2 2" xfId="138" xr:uid="{0EAA2629-9BDD-4735-9F37-863B7FD732F6}"/>
    <cellStyle name="Финансовый 5 3" xfId="99" xr:uid="{00000000-0005-0000-0000-00006A000000}"/>
    <cellStyle name="Финансовый 5 3 2" xfId="139" xr:uid="{D2D1BD8B-5512-4574-818A-7AAE40B01659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8 2 2" xfId="141" xr:uid="{587AC5E1-04E1-4835-99C6-929F5E07C2B5}"/>
    <cellStyle name="Финансовый 8 3" xfId="140" xr:uid="{B7AE1EE8-1BD9-4F6A-B7C7-080806A2CDFA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nologyDrive/&#1041;&#1091;&#1093;&#1075;&#1072;&#1083;&#1090;&#1077;&#1088;&#1080;&#1103;_&#1040;&#1054;%20&#1060;&#1088;&#1080;&#1076;&#1086;&#1084;%20&#1060;&#1080;&#1085;&#1072;&#1085;&#1089;/&#1054;&#1058;&#1063;&#1045;&#1058;&#1067;/&#1054;&#1090;&#1095;&#1077;&#1090;&#1099;%20&#1074;%20&#1053;&#1072;&#1094;.%20&#1073;&#1072;&#1085;&#1082;/2020/3_&#1052;&#1072;&#1088;&#1090;/&#1060;&#1054;__&#1052;&#1040;&#1056;&#1058;%20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rtombayeva/SynologyDrive/&#1041;&#1091;&#1093;&#1075;&#1072;&#1083;&#1090;&#1077;&#1088;&#1080;&#1103;_&#1040;&#1054;%20&#1060;&#1088;&#1080;&#1076;&#1086;&#1084;%20&#1060;&#1080;&#1085;&#1072;&#1085;&#1089;/&#1054;&#1058;&#1063;&#1045;&#1058;&#1067;/&#1050;&#1074;&#1072;&#1088;&#1090;&#1072;&#1083;&#1100;&#1085;&#1099;&#1077;%20&#1086;&#1090;&#1095;&#1077;&#1090;&#1099;%20&#1040;&#1054;%20&#1060;&#1088;&#1080;&#1076;&#1086;&#1084;%20&#1060;&#1080;&#1085;&#1072;&#1085;&#1089;/2020/KASE/2%20&#1082;&#1074;%2020/&#1085;&#1077;&#1087;&#1086;&#1083;&#1085;&#1072;&#1103;%20&#1060;&#1054;/&#1060;&#1054;%20&#1085;&#1072;%2001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поясн"/>
      <sheetName val="ОПиУ"/>
      <sheetName val="пояснит"/>
      <sheetName val="Пруд"/>
      <sheetName val="2"/>
      <sheetName val="3"/>
      <sheetName val="4"/>
      <sheetName val="6"/>
      <sheetName val="22"/>
      <sheetName val="ИД"/>
      <sheetName val="ББ_1С"/>
      <sheetName val="Опиу_1С"/>
      <sheetName val="5610"/>
      <sheetName val="ОСВ."/>
      <sheetName val=" осв с нарас"/>
      <sheetName val="ОСВ в валюте"/>
      <sheetName val="ББ в тенге"/>
      <sheetName val="ОДДС"/>
      <sheetName val="СК в тенге"/>
    </sheetNames>
    <sheetDataSet>
      <sheetData sheetId="0" refreshError="1"/>
      <sheetData sheetId="1" refreshError="1"/>
      <sheetData sheetId="2" refreshError="1">
        <row r="109">
          <cell r="D109">
            <v>-397234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</sheetNames>
    <sheetDataSet>
      <sheetData sheetId="0">
        <row r="7">
          <cell r="A7" t="str">
            <v>по состоянию на 01 июля 2020 года</v>
          </cell>
        </row>
        <row r="119">
          <cell r="A119" t="str">
            <v>Председатель Правления _____________________________ /Лукьянов Сергей Николаевич  Дата  08.07.2020 г.</v>
          </cell>
        </row>
        <row r="120">
          <cell r="A120" t="str">
            <v>Главный бухгалтер ________________________________ / Хон Т.Э. Дата 08.07.2020 г.</v>
          </cell>
        </row>
        <row r="121">
          <cell r="A121" t="str">
            <v>Исполнитель____________________________________/Хон Т. Э. Дата 08.07.2020 г.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8E9A-4538-4689-A6D6-43E850431DB9}">
  <dimension ref="A1:M186"/>
  <sheetViews>
    <sheetView topLeftCell="A77" workbookViewId="0">
      <selection activeCell="M92" sqref="M92"/>
    </sheetView>
  </sheetViews>
  <sheetFormatPr defaultRowHeight="15" outlineLevelRow="3"/>
  <cols>
    <col min="1" max="1" width="27.28515625" style="90" customWidth="1"/>
    <col min="2" max="2" width="27" style="90" bestFit="1" customWidth="1"/>
    <col min="3" max="5" width="14.5703125" style="90" customWidth="1"/>
    <col min="6" max="6" width="16.42578125" style="90" bestFit="1" customWidth="1"/>
    <col min="7" max="7" width="14.5703125" style="90" customWidth="1"/>
    <col min="8" max="10" width="8" style="75" customWidth="1"/>
    <col min="11" max="12" width="14.85546875" style="75" bestFit="1" customWidth="1"/>
    <col min="13" max="13" width="15" style="75" bestFit="1" customWidth="1"/>
    <col min="14" max="256" width="8" style="75" customWidth="1"/>
    <col min="257" max="257" width="27.28515625" style="75" customWidth="1"/>
    <col min="258" max="263" width="14.5703125" style="75" customWidth="1"/>
    <col min="264" max="512" width="8" style="75" customWidth="1"/>
    <col min="513" max="513" width="27.28515625" style="75" customWidth="1"/>
    <col min="514" max="519" width="14.5703125" style="75" customWidth="1"/>
    <col min="520" max="768" width="8" style="75" customWidth="1"/>
    <col min="769" max="769" width="27.28515625" style="75" customWidth="1"/>
    <col min="770" max="775" width="14.5703125" style="75" customWidth="1"/>
    <col min="776" max="1024" width="8" style="75" customWidth="1"/>
    <col min="1025" max="1025" width="27.28515625" style="75" customWidth="1"/>
    <col min="1026" max="1031" width="14.5703125" style="75" customWidth="1"/>
    <col min="1032" max="1280" width="8" style="75" customWidth="1"/>
    <col min="1281" max="1281" width="27.28515625" style="75" customWidth="1"/>
    <col min="1282" max="1287" width="14.5703125" style="75" customWidth="1"/>
    <col min="1288" max="1536" width="8" style="75" customWidth="1"/>
    <col min="1537" max="1537" width="27.28515625" style="75" customWidth="1"/>
    <col min="1538" max="1543" width="14.5703125" style="75" customWidth="1"/>
    <col min="1544" max="1792" width="8" style="75" customWidth="1"/>
    <col min="1793" max="1793" width="27.28515625" style="75" customWidth="1"/>
    <col min="1794" max="1799" width="14.5703125" style="75" customWidth="1"/>
    <col min="1800" max="2048" width="8" style="75" customWidth="1"/>
    <col min="2049" max="2049" width="27.28515625" style="75" customWidth="1"/>
    <col min="2050" max="2055" width="14.5703125" style="75" customWidth="1"/>
    <col min="2056" max="2304" width="8" style="75" customWidth="1"/>
    <col min="2305" max="2305" width="27.28515625" style="75" customWidth="1"/>
    <col min="2306" max="2311" width="14.5703125" style="75" customWidth="1"/>
    <col min="2312" max="2560" width="8" style="75" customWidth="1"/>
    <col min="2561" max="2561" width="27.28515625" style="75" customWidth="1"/>
    <col min="2562" max="2567" width="14.5703125" style="75" customWidth="1"/>
    <col min="2568" max="2816" width="8" style="75" customWidth="1"/>
    <col min="2817" max="2817" width="27.28515625" style="75" customWidth="1"/>
    <col min="2818" max="2823" width="14.5703125" style="75" customWidth="1"/>
    <col min="2824" max="3072" width="8" style="75" customWidth="1"/>
    <col min="3073" max="3073" width="27.28515625" style="75" customWidth="1"/>
    <col min="3074" max="3079" width="14.5703125" style="75" customWidth="1"/>
    <col min="3080" max="3328" width="8" style="75" customWidth="1"/>
    <col min="3329" max="3329" width="27.28515625" style="75" customWidth="1"/>
    <col min="3330" max="3335" width="14.5703125" style="75" customWidth="1"/>
    <col min="3336" max="3584" width="8" style="75" customWidth="1"/>
    <col min="3585" max="3585" width="27.28515625" style="75" customWidth="1"/>
    <col min="3586" max="3591" width="14.5703125" style="75" customWidth="1"/>
    <col min="3592" max="3840" width="8" style="75" customWidth="1"/>
    <col min="3841" max="3841" width="27.28515625" style="75" customWidth="1"/>
    <col min="3842" max="3847" width="14.5703125" style="75" customWidth="1"/>
    <col min="3848" max="4096" width="8" style="75" customWidth="1"/>
    <col min="4097" max="4097" width="27.28515625" style="75" customWidth="1"/>
    <col min="4098" max="4103" width="14.5703125" style="75" customWidth="1"/>
    <col min="4104" max="4352" width="8" style="75" customWidth="1"/>
    <col min="4353" max="4353" width="27.28515625" style="75" customWidth="1"/>
    <col min="4354" max="4359" width="14.5703125" style="75" customWidth="1"/>
    <col min="4360" max="4608" width="8" style="75" customWidth="1"/>
    <col min="4609" max="4609" width="27.28515625" style="75" customWidth="1"/>
    <col min="4610" max="4615" width="14.5703125" style="75" customWidth="1"/>
    <col min="4616" max="4864" width="8" style="75" customWidth="1"/>
    <col min="4865" max="4865" width="27.28515625" style="75" customWidth="1"/>
    <col min="4866" max="4871" width="14.5703125" style="75" customWidth="1"/>
    <col min="4872" max="5120" width="8" style="75" customWidth="1"/>
    <col min="5121" max="5121" width="27.28515625" style="75" customWidth="1"/>
    <col min="5122" max="5127" width="14.5703125" style="75" customWidth="1"/>
    <col min="5128" max="5376" width="8" style="75" customWidth="1"/>
    <col min="5377" max="5377" width="27.28515625" style="75" customWidth="1"/>
    <col min="5378" max="5383" width="14.5703125" style="75" customWidth="1"/>
    <col min="5384" max="5632" width="8" style="75" customWidth="1"/>
    <col min="5633" max="5633" width="27.28515625" style="75" customWidth="1"/>
    <col min="5634" max="5639" width="14.5703125" style="75" customWidth="1"/>
    <col min="5640" max="5888" width="8" style="75" customWidth="1"/>
    <col min="5889" max="5889" width="27.28515625" style="75" customWidth="1"/>
    <col min="5890" max="5895" width="14.5703125" style="75" customWidth="1"/>
    <col min="5896" max="6144" width="8" style="75" customWidth="1"/>
    <col min="6145" max="6145" width="27.28515625" style="75" customWidth="1"/>
    <col min="6146" max="6151" width="14.5703125" style="75" customWidth="1"/>
    <col min="6152" max="6400" width="8" style="75" customWidth="1"/>
    <col min="6401" max="6401" width="27.28515625" style="75" customWidth="1"/>
    <col min="6402" max="6407" width="14.5703125" style="75" customWidth="1"/>
    <col min="6408" max="6656" width="8" style="75" customWidth="1"/>
    <col min="6657" max="6657" width="27.28515625" style="75" customWidth="1"/>
    <col min="6658" max="6663" width="14.5703125" style="75" customWidth="1"/>
    <col min="6664" max="6912" width="8" style="75" customWidth="1"/>
    <col min="6913" max="6913" width="27.28515625" style="75" customWidth="1"/>
    <col min="6914" max="6919" width="14.5703125" style="75" customWidth="1"/>
    <col min="6920" max="7168" width="8" style="75" customWidth="1"/>
    <col min="7169" max="7169" width="27.28515625" style="75" customWidth="1"/>
    <col min="7170" max="7175" width="14.5703125" style="75" customWidth="1"/>
    <col min="7176" max="7424" width="8" style="75" customWidth="1"/>
    <col min="7425" max="7425" width="27.28515625" style="75" customWidth="1"/>
    <col min="7426" max="7431" width="14.5703125" style="75" customWidth="1"/>
    <col min="7432" max="7680" width="8" style="75" customWidth="1"/>
    <col min="7681" max="7681" width="27.28515625" style="75" customWidth="1"/>
    <col min="7682" max="7687" width="14.5703125" style="75" customWidth="1"/>
    <col min="7688" max="7936" width="8" style="75" customWidth="1"/>
    <col min="7937" max="7937" width="27.28515625" style="75" customWidth="1"/>
    <col min="7938" max="7943" width="14.5703125" style="75" customWidth="1"/>
    <col min="7944" max="8192" width="8" style="75" customWidth="1"/>
    <col min="8193" max="8193" width="27.28515625" style="75" customWidth="1"/>
    <col min="8194" max="8199" width="14.5703125" style="75" customWidth="1"/>
    <col min="8200" max="8448" width="8" style="75" customWidth="1"/>
    <col min="8449" max="8449" width="27.28515625" style="75" customWidth="1"/>
    <col min="8450" max="8455" width="14.5703125" style="75" customWidth="1"/>
    <col min="8456" max="8704" width="8" style="75" customWidth="1"/>
    <col min="8705" max="8705" width="27.28515625" style="75" customWidth="1"/>
    <col min="8706" max="8711" width="14.5703125" style="75" customWidth="1"/>
    <col min="8712" max="8960" width="8" style="75" customWidth="1"/>
    <col min="8961" max="8961" width="27.28515625" style="75" customWidth="1"/>
    <col min="8962" max="8967" width="14.5703125" style="75" customWidth="1"/>
    <col min="8968" max="9216" width="8" style="75" customWidth="1"/>
    <col min="9217" max="9217" width="27.28515625" style="75" customWidth="1"/>
    <col min="9218" max="9223" width="14.5703125" style="75" customWidth="1"/>
    <col min="9224" max="9472" width="8" style="75" customWidth="1"/>
    <col min="9473" max="9473" width="27.28515625" style="75" customWidth="1"/>
    <col min="9474" max="9479" width="14.5703125" style="75" customWidth="1"/>
    <col min="9480" max="9728" width="8" style="75" customWidth="1"/>
    <col min="9729" max="9729" width="27.28515625" style="75" customWidth="1"/>
    <col min="9730" max="9735" width="14.5703125" style="75" customWidth="1"/>
    <col min="9736" max="9984" width="8" style="75" customWidth="1"/>
    <col min="9985" max="9985" width="27.28515625" style="75" customWidth="1"/>
    <col min="9986" max="9991" width="14.5703125" style="75" customWidth="1"/>
    <col min="9992" max="10240" width="8" style="75" customWidth="1"/>
    <col min="10241" max="10241" width="27.28515625" style="75" customWidth="1"/>
    <col min="10242" max="10247" width="14.5703125" style="75" customWidth="1"/>
    <col min="10248" max="10496" width="8" style="75" customWidth="1"/>
    <col min="10497" max="10497" width="27.28515625" style="75" customWidth="1"/>
    <col min="10498" max="10503" width="14.5703125" style="75" customWidth="1"/>
    <col min="10504" max="10752" width="8" style="75" customWidth="1"/>
    <col min="10753" max="10753" width="27.28515625" style="75" customWidth="1"/>
    <col min="10754" max="10759" width="14.5703125" style="75" customWidth="1"/>
    <col min="10760" max="11008" width="8" style="75" customWidth="1"/>
    <col min="11009" max="11009" width="27.28515625" style="75" customWidth="1"/>
    <col min="11010" max="11015" width="14.5703125" style="75" customWidth="1"/>
    <col min="11016" max="11264" width="8" style="75" customWidth="1"/>
    <col min="11265" max="11265" width="27.28515625" style="75" customWidth="1"/>
    <col min="11266" max="11271" width="14.5703125" style="75" customWidth="1"/>
    <col min="11272" max="11520" width="8" style="75" customWidth="1"/>
    <col min="11521" max="11521" width="27.28515625" style="75" customWidth="1"/>
    <col min="11522" max="11527" width="14.5703125" style="75" customWidth="1"/>
    <col min="11528" max="11776" width="8" style="75" customWidth="1"/>
    <col min="11777" max="11777" width="27.28515625" style="75" customWidth="1"/>
    <col min="11778" max="11783" width="14.5703125" style="75" customWidth="1"/>
    <col min="11784" max="12032" width="8" style="75" customWidth="1"/>
    <col min="12033" max="12033" width="27.28515625" style="75" customWidth="1"/>
    <col min="12034" max="12039" width="14.5703125" style="75" customWidth="1"/>
    <col min="12040" max="12288" width="8" style="75" customWidth="1"/>
    <col min="12289" max="12289" width="27.28515625" style="75" customWidth="1"/>
    <col min="12290" max="12295" width="14.5703125" style="75" customWidth="1"/>
    <col min="12296" max="12544" width="8" style="75" customWidth="1"/>
    <col min="12545" max="12545" width="27.28515625" style="75" customWidth="1"/>
    <col min="12546" max="12551" width="14.5703125" style="75" customWidth="1"/>
    <col min="12552" max="12800" width="8" style="75" customWidth="1"/>
    <col min="12801" max="12801" width="27.28515625" style="75" customWidth="1"/>
    <col min="12802" max="12807" width="14.5703125" style="75" customWidth="1"/>
    <col min="12808" max="13056" width="8" style="75" customWidth="1"/>
    <col min="13057" max="13057" width="27.28515625" style="75" customWidth="1"/>
    <col min="13058" max="13063" width="14.5703125" style="75" customWidth="1"/>
    <col min="13064" max="13312" width="8" style="75" customWidth="1"/>
    <col min="13313" max="13313" width="27.28515625" style="75" customWidth="1"/>
    <col min="13314" max="13319" width="14.5703125" style="75" customWidth="1"/>
    <col min="13320" max="13568" width="8" style="75" customWidth="1"/>
    <col min="13569" max="13569" width="27.28515625" style="75" customWidth="1"/>
    <col min="13570" max="13575" width="14.5703125" style="75" customWidth="1"/>
    <col min="13576" max="13824" width="8" style="75" customWidth="1"/>
    <col min="13825" max="13825" width="27.28515625" style="75" customWidth="1"/>
    <col min="13826" max="13831" width="14.5703125" style="75" customWidth="1"/>
    <col min="13832" max="14080" width="8" style="75" customWidth="1"/>
    <col min="14081" max="14081" width="27.28515625" style="75" customWidth="1"/>
    <col min="14082" max="14087" width="14.5703125" style="75" customWidth="1"/>
    <col min="14088" max="14336" width="8" style="75" customWidth="1"/>
    <col min="14337" max="14337" width="27.28515625" style="75" customWidth="1"/>
    <col min="14338" max="14343" width="14.5703125" style="75" customWidth="1"/>
    <col min="14344" max="14592" width="8" style="75" customWidth="1"/>
    <col min="14593" max="14593" width="27.28515625" style="75" customWidth="1"/>
    <col min="14594" max="14599" width="14.5703125" style="75" customWidth="1"/>
    <col min="14600" max="14848" width="8" style="75" customWidth="1"/>
    <col min="14849" max="14849" width="27.28515625" style="75" customWidth="1"/>
    <col min="14850" max="14855" width="14.5703125" style="75" customWidth="1"/>
    <col min="14856" max="15104" width="8" style="75" customWidth="1"/>
    <col min="15105" max="15105" width="27.28515625" style="75" customWidth="1"/>
    <col min="15106" max="15111" width="14.5703125" style="75" customWidth="1"/>
    <col min="15112" max="15360" width="8" style="75" customWidth="1"/>
    <col min="15361" max="15361" width="27.28515625" style="75" customWidth="1"/>
    <col min="15362" max="15367" width="14.5703125" style="75" customWidth="1"/>
    <col min="15368" max="15616" width="8" style="75" customWidth="1"/>
    <col min="15617" max="15617" width="27.28515625" style="75" customWidth="1"/>
    <col min="15618" max="15623" width="14.5703125" style="75" customWidth="1"/>
    <col min="15624" max="15872" width="8" style="75" customWidth="1"/>
    <col min="15873" max="15873" width="27.28515625" style="75" customWidth="1"/>
    <col min="15874" max="15879" width="14.5703125" style="75" customWidth="1"/>
    <col min="15880" max="16128" width="8" style="75" customWidth="1"/>
    <col min="16129" max="16129" width="27.28515625" style="75" customWidth="1"/>
    <col min="16130" max="16135" width="14.5703125" style="75" customWidth="1"/>
    <col min="16136" max="16384" width="8" style="75" customWidth="1"/>
  </cols>
  <sheetData>
    <row r="1" spans="1:7" ht="12.75" customHeight="1">
      <c r="A1" s="89" t="s">
        <v>30</v>
      </c>
    </row>
    <row r="2" spans="1:7" ht="15.75" customHeight="1">
      <c r="A2" s="127" t="s">
        <v>502</v>
      </c>
      <c r="B2" s="128"/>
      <c r="C2" s="128"/>
      <c r="D2" s="128"/>
      <c r="E2" s="128"/>
      <c r="F2" s="128"/>
      <c r="G2" s="128"/>
    </row>
    <row r="3" spans="1:7" ht="11.25" customHeight="1">
      <c r="A3" s="128" t="s">
        <v>31</v>
      </c>
      <c r="B3" s="128" t="s">
        <v>32</v>
      </c>
      <c r="C3" s="128"/>
      <c r="D3" s="128"/>
      <c r="E3" s="128"/>
      <c r="F3" s="128"/>
      <c r="G3" s="128"/>
    </row>
    <row r="4" spans="1:7" ht="12.75" customHeight="1">
      <c r="A4" s="129" t="s">
        <v>33</v>
      </c>
      <c r="B4" s="189" t="s">
        <v>34</v>
      </c>
      <c r="C4" s="189"/>
      <c r="D4" s="189" t="s">
        <v>35</v>
      </c>
      <c r="E4" s="189"/>
      <c r="F4" s="189" t="s">
        <v>36</v>
      </c>
      <c r="G4" s="189"/>
    </row>
    <row r="5" spans="1:7" ht="12.75" customHeight="1">
      <c r="A5" s="129" t="s">
        <v>446</v>
      </c>
      <c r="B5" s="130" t="s">
        <v>37</v>
      </c>
      <c r="C5" s="130" t="s">
        <v>38</v>
      </c>
      <c r="D5" s="130" t="s">
        <v>37</v>
      </c>
      <c r="E5" s="130" t="s">
        <v>38</v>
      </c>
      <c r="F5" s="130" t="s">
        <v>37</v>
      </c>
      <c r="G5" s="130" t="s">
        <v>38</v>
      </c>
    </row>
    <row r="6" spans="1:7" ht="12" customHeight="1">
      <c r="A6" s="131" t="s">
        <v>39</v>
      </c>
      <c r="B6" s="132">
        <v>3963909892.71</v>
      </c>
      <c r="C6" s="133"/>
      <c r="D6" s="133"/>
      <c r="E6" s="133"/>
      <c r="F6" s="132">
        <v>3963909892.71</v>
      </c>
      <c r="G6" s="133"/>
    </row>
    <row r="7" spans="1:7" ht="23.25" customHeight="1" outlineLevel="1">
      <c r="A7" s="134" t="s">
        <v>40</v>
      </c>
      <c r="B7" s="135">
        <v>3958757909.3799996</v>
      </c>
      <c r="C7" s="136"/>
      <c r="D7" s="136"/>
      <c r="E7" s="136"/>
      <c r="F7" s="135">
        <v>3958757909.3799996</v>
      </c>
      <c r="G7" s="136"/>
    </row>
    <row r="8" spans="1:7" ht="23.25" customHeight="1" outlineLevel="1">
      <c r="A8" s="134" t="s">
        <v>374</v>
      </c>
      <c r="B8" s="135">
        <v>5151983.33</v>
      </c>
      <c r="C8" s="136"/>
      <c r="D8" s="136"/>
      <c r="E8" s="136"/>
      <c r="F8" s="135">
        <v>5151983.33</v>
      </c>
      <c r="G8" s="136"/>
    </row>
    <row r="9" spans="1:7" ht="23.25" customHeight="1" outlineLevel="2">
      <c r="A9" s="137" t="s">
        <v>41</v>
      </c>
      <c r="B9" s="135">
        <v>5151983.33</v>
      </c>
      <c r="C9" s="136"/>
      <c r="D9" s="136"/>
      <c r="E9" s="136"/>
      <c r="F9" s="135">
        <v>5151983.33</v>
      </c>
      <c r="G9" s="136"/>
    </row>
    <row r="10" spans="1:7" ht="23.25" customHeight="1">
      <c r="A10" s="131" t="s">
        <v>42</v>
      </c>
      <c r="B10" s="132">
        <v>72615922105.729996</v>
      </c>
      <c r="C10" s="133"/>
      <c r="D10" s="132">
        <v>881661.04</v>
      </c>
      <c r="E10" s="132">
        <v>15800.26</v>
      </c>
      <c r="F10" s="132">
        <v>72616787966.520004</v>
      </c>
      <c r="G10" s="133"/>
    </row>
    <row r="11" spans="1:7" ht="23.25" customHeight="1" outlineLevel="1">
      <c r="A11" s="138" t="s">
        <v>43</v>
      </c>
      <c r="B11" s="139">
        <v>71833865193.229996</v>
      </c>
      <c r="C11" s="140"/>
      <c r="D11" s="139">
        <v>881661.04</v>
      </c>
      <c r="E11" s="139">
        <v>15800.26</v>
      </c>
      <c r="F11" s="139">
        <v>71834731054.019989</v>
      </c>
      <c r="G11" s="140"/>
    </row>
    <row r="12" spans="1:7" ht="34.5" customHeight="1" outlineLevel="2">
      <c r="A12" s="137" t="s">
        <v>375</v>
      </c>
      <c r="B12" s="135">
        <v>71647701761.270004</v>
      </c>
      <c r="C12" s="136"/>
      <c r="D12" s="141">
        <v>0</v>
      </c>
      <c r="E12" s="141">
        <v>0.01</v>
      </c>
      <c r="F12" s="135">
        <v>71647701761.270004</v>
      </c>
      <c r="G12" s="136"/>
    </row>
    <row r="13" spans="1:7" ht="68.25" customHeight="1" outlineLevel="1">
      <c r="A13" s="137" t="s">
        <v>376</v>
      </c>
      <c r="B13" s="142">
        <v>-2399916973.1599998</v>
      </c>
      <c r="C13" s="136"/>
      <c r="D13" s="141">
        <v>0</v>
      </c>
      <c r="E13" s="141">
        <v>0</v>
      </c>
      <c r="F13" s="142">
        <v>-2399916973.1599998</v>
      </c>
      <c r="G13" s="136"/>
    </row>
    <row r="14" spans="1:7" ht="68.25" customHeight="1" outlineLevel="2">
      <c r="A14" s="137" t="s">
        <v>377</v>
      </c>
      <c r="B14" s="135">
        <v>1413905093.9699998</v>
      </c>
      <c r="C14" s="136"/>
      <c r="D14" s="141">
        <v>0</v>
      </c>
      <c r="E14" s="141">
        <v>0</v>
      </c>
      <c r="F14" s="135">
        <v>1413905093.9699998</v>
      </c>
      <c r="G14" s="136"/>
    </row>
    <row r="15" spans="1:7" ht="79.5" customHeight="1" outlineLevel="2">
      <c r="A15" s="137" t="s">
        <v>378</v>
      </c>
      <c r="B15" s="135">
        <v>1756178747.6499999</v>
      </c>
      <c r="C15" s="136"/>
      <c r="D15" s="135">
        <v>881661.04</v>
      </c>
      <c r="E15" s="141">
        <v>0</v>
      </c>
      <c r="F15" s="135">
        <v>1757060408.6899998</v>
      </c>
      <c r="G15" s="136"/>
    </row>
    <row r="16" spans="1:7" ht="79.5" customHeight="1" outlineLevel="2">
      <c r="A16" s="137" t="s">
        <v>379</v>
      </c>
      <c r="B16" s="142">
        <v>-584003436.49000001</v>
      </c>
      <c r="C16" s="136"/>
      <c r="D16" s="141">
        <v>0</v>
      </c>
      <c r="E16" s="135">
        <v>15800.25</v>
      </c>
      <c r="F16" s="142">
        <v>-584019236.74000001</v>
      </c>
      <c r="G16" s="136"/>
    </row>
    <row r="17" spans="1:7" ht="90.75" customHeight="1" outlineLevel="2">
      <c r="A17" s="138" t="s">
        <v>453</v>
      </c>
      <c r="B17" s="139">
        <v>619879700</v>
      </c>
      <c r="C17" s="140"/>
      <c r="D17" s="140"/>
      <c r="E17" s="140"/>
      <c r="F17" s="139">
        <v>619879700</v>
      </c>
      <c r="G17" s="140"/>
    </row>
    <row r="18" spans="1:7" ht="90.75" customHeight="1" outlineLevel="2">
      <c r="A18" s="137" t="s">
        <v>454</v>
      </c>
      <c r="B18" s="135">
        <v>1000666666.67</v>
      </c>
      <c r="C18" s="136"/>
      <c r="D18" s="136"/>
      <c r="E18" s="136"/>
      <c r="F18" s="135">
        <v>1000666666.67</v>
      </c>
      <c r="G18" s="136"/>
    </row>
    <row r="19" spans="1:7" ht="23.25" customHeight="1" outlineLevel="1">
      <c r="A19" s="137" t="s">
        <v>455</v>
      </c>
      <c r="B19" s="142">
        <v>-380786966.67000002</v>
      </c>
      <c r="C19" s="136"/>
      <c r="D19" s="136"/>
      <c r="E19" s="136"/>
      <c r="F19" s="142">
        <v>-380786966.67000002</v>
      </c>
      <c r="G19" s="136"/>
    </row>
    <row r="20" spans="1:7" ht="23.25" customHeight="1" outlineLevel="2">
      <c r="A20" s="138" t="s">
        <v>44</v>
      </c>
      <c r="B20" s="139">
        <v>162177212.5</v>
      </c>
      <c r="C20" s="140"/>
      <c r="D20" s="140"/>
      <c r="E20" s="140"/>
      <c r="F20" s="139">
        <v>162177212.5</v>
      </c>
      <c r="G20" s="140"/>
    </row>
    <row r="21" spans="1:7" ht="23.25" customHeight="1">
      <c r="A21" s="137" t="s">
        <v>45</v>
      </c>
      <c r="B21" s="135">
        <v>56177212.5</v>
      </c>
      <c r="C21" s="136"/>
      <c r="D21" s="136"/>
      <c r="E21" s="136"/>
      <c r="F21" s="135">
        <v>56177212.5</v>
      </c>
      <c r="G21" s="136"/>
    </row>
    <row r="22" spans="1:7" ht="45.75" customHeight="1" outlineLevel="1">
      <c r="A22" s="137" t="s">
        <v>456</v>
      </c>
      <c r="B22" s="135">
        <v>106000000</v>
      </c>
      <c r="C22" s="136"/>
      <c r="D22" s="136"/>
      <c r="E22" s="136"/>
      <c r="F22" s="135">
        <v>106000000</v>
      </c>
      <c r="G22" s="136"/>
    </row>
    <row r="23" spans="1:7" ht="34.5" customHeight="1" outlineLevel="1">
      <c r="A23" s="131" t="s">
        <v>46</v>
      </c>
      <c r="B23" s="132">
        <v>2522977359.2199998</v>
      </c>
      <c r="C23" s="133"/>
      <c r="D23" s="132">
        <v>21568558.399999999</v>
      </c>
      <c r="E23" s="132">
        <v>3092146.24</v>
      </c>
      <c r="F23" s="132">
        <v>2541453771.3799996</v>
      </c>
      <c r="G23" s="133"/>
    </row>
    <row r="24" spans="1:7" ht="34.5" customHeight="1" outlineLevel="2">
      <c r="A24" s="134" t="s">
        <v>47</v>
      </c>
      <c r="B24" s="135">
        <v>6192000</v>
      </c>
      <c r="C24" s="136"/>
      <c r="D24" s="136"/>
      <c r="E24" s="136"/>
      <c r="F24" s="135">
        <v>6192000</v>
      </c>
      <c r="G24" s="136"/>
    </row>
    <row r="25" spans="1:7" ht="34.5" customHeight="1" outlineLevel="2">
      <c r="A25" s="138" t="s">
        <v>48</v>
      </c>
      <c r="B25" s="139">
        <v>1484337.72</v>
      </c>
      <c r="C25" s="140"/>
      <c r="D25" s="140"/>
      <c r="E25" s="140"/>
      <c r="F25" s="139">
        <v>1484337.72</v>
      </c>
      <c r="G25" s="140"/>
    </row>
    <row r="26" spans="1:7" ht="57" customHeight="1" outlineLevel="2">
      <c r="A26" s="137" t="s">
        <v>49</v>
      </c>
      <c r="B26" s="135">
        <v>1314339.72</v>
      </c>
      <c r="C26" s="136"/>
      <c r="D26" s="136"/>
      <c r="E26" s="136"/>
      <c r="F26" s="135">
        <v>1314339.72</v>
      </c>
      <c r="G26" s="136"/>
    </row>
    <row r="27" spans="1:7" ht="23.25" customHeight="1" outlineLevel="1">
      <c r="A27" s="137" t="s">
        <v>50</v>
      </c>
      <c r="B27" s="135">
        <v>169998</v>
      </c>
      <c r="C27" s="136"/>
      <c r="D27" s="136"/>
      <c r="E27" s="136"/>
      <c r="F27" s="135">
        <v>169998</v>
      </c>
      <c r="G27" s="136"/>
    </row>
    <row r="28" spans="1:7" ht="45.75" customHeight="1" outlineLevel="2">
      <c r="A28" s="134" t="s">
        <v>168</v>
      </c>
      <c r="B28" s="142">
        <v>-29999.7</v>
      </c>
      <c r="C28" s="136"/>
      <c r="D28" s="136"/>
      <c r="E28" s="136"/>
      <c r="F28" s="142">
        <v>-29999.7</v>
      </c>
      <c r="G28" s="136"/>
    </row>
    <row r="29" spans="1:7" ht="57" customHeight="1" outlineLevel="3">
      <c r="A29" s="134" t="s">
        <v>51</v>
      </c>
      <c r="B29" s="135">
        <v>3019182162.1700001</v>
      </c>
      <c r="C29" s="136"/>
      <c r="D29" s="135">
        <v>21568558.399999999</v>
      </c>
      <c r="E29" s="135">
        <v>3074624.1</v>
      </c>
      <c r="F29" s="135">
        <v>3037676096.48</v>
      </c>
      <c r="G29" s="136"/>
    </row>
    <row r="30" spans="1:7" ht="57" customHeight="1" outlineLevel="3">
      <c r="A30" s="137" t="s">
        <v>52</v>
      </c>
      <c r="B30" s="135">
        <v>1513955317.0899999</v>
      </c>
      <c r="C30" s="136"/>
      <c r="D30" s="135">
        <v>21518971.899999999</v>
      </c>
      <c r="E30" s="135">
        <v>3074624.1</v>
      </c>
      <c r="F30" s="135">
        <v>1532399664.9000001</v>
      </c>
      <c r="G30" s="136"/>
    </row>
    <row r="31" spans="1:7" ht="45.75" customHeight="1" outlineLevel="2">
      <c r="A31" s="143" t="s">
        <v>53</v>
      </c>
      <c r="B31" s="135">
        <v>1481723008.9299998</v>
      </c>
      <c r="C31" s="136"/>
      <c r="D31" s="135">
        <v>18444347.800000001</v>
      </c>
      <c r="E31" s="135">
        <v>3074624.1</v>
      </c>
      <c r="F31" s="135">
        <v>1497092732.6300001</v>
      </c>
      <c r="G31" s="136"/>
    </row>
    <row r="32" spans="1:7" ht="45.75" customHeight="1" outlineLevel="2">
      <c r="A32" s="143" t="s">
        <v>54</v>
      </c>
      <c r="B32" s="135">
        <v>32232308.170000002</v>
      </c>
      <c r="C32" s="136"/>
      <c r="D32" s="135">
        <v>3074624.1</v>
      </c>
      <c r="E32" s="136"/>
      <c r="F32" s="135">
        <v>35306932.270000003</v>
      </c>
      <c r="G32" s="136"/>
    </row>
    <row r="33" spans="1:7" ht="45.75" customHeight="1" outlineLevel="2">
      <c r="A33" s="137" t="s">
        <v>55</v>
      </c>
      <c r="B33" s="136"/>
      <c r="C33" s="136"/>
      <c r="D33" s="135">
        <v>23086.5</v>
      </c>
      <c r="E33" s="136"/>
      <c r="F33" s="135">
        <v>23086.5</v>
      </c>
      <c r="G33" s="136"/>
    </row>
    <row r="34" spans="1:7" ht="45.75" customHeight="1" outlineLevel="2">
      <c r="A34" s="137" t="s">
        <v>56</v>
      </c>
      <c r="B34" s="135">
        <v>579012116.46000004</v>
      </c>
      <c r="C34" s="136"/>
      <c r="D34" s="136"/>
      <c r="E34" s="136"/>
      <c r="F34" s="135">
        <v>579012116.46000004</v>
      </c>
      <c r="G34" s="136"/>
    </row>
    <row r="35" spans="1:7" ht="68.25" customHeight="1" outlineLevel="2">
      <c r="A35" s="137" t="s">
        <v>447</v>
      </c>
      <c r="B35" s="135">
        <v>742000</v>
      </c>
      <c r="C35" s="136"/>
      <c r="D35" s="135">
        <v>26500</v>
      </c>
      <c r="E35" s="136"/>
      <c r="F35" s="135">
        <v>768500</v>
      </c>
      <c r="G35" s="136"/>
    </row>
    <row r="36" spans="1:7" ht="68.25" customHeight="1" outlineLevel="2">
      <c r="A36" s="137" t="s">
        <v>57</v>
      </c>
      <c r="B36" s="135">
        <v>741833591.94000006</v>
      </c>
      <c r="C36" s="136"/>
      <c r="D36" s="136"/>
      <c r="E36" s="136"/>
      <c r="F36" s="135">
        <v>741833591.94000006</v>
      </c>
      <c r="G36" s="136"/>
    </row>
    <row r="37" spans="1:7" ht="23.25" customHeight="1" outlineLevel="1">
      <c r="A37" s="137" t="s">
        <v>58</v>
      </c>
      <c r="B37" s="135">
        <v>183639136.68000001</v>
      </c>
      <c r="C37" s="136"/>
      <c r="D37" s="136"/>
      <c r="E37" s="136"/>
      <c r="F37" s="135">
        <v>183639136.68000001</v>
      </c>
      <c r="G37" s="136"/>
    </row>
    <row r="38" spans="1:7" ht="23.25" customHeight="1" outlineLevel="2">
      <c r="A38" s="138" t="s">
        <v>59</v>
      </c>
      <c r="B38" s="139">
        <v>8500461.5800000001</v>
      </c>
      <c r="C38" s="140"/>
      <c r="D38" s="140"/>
      <c r="E38" s="140"/>
      <c r="F38" s="139">
        <v>8500461.5800000001</v>
      </c>
      <c r="G38" s="140"/>
    </row>
    <row r="39" spans="1:7" ht="23.25" customHeight="1" outlineLevel="1">
      <c r="A39" s="137" t="s">
        <v>60</v>
      </c>
      <c r="B39" s="135">
        <v>8500461.5800000001</v>
      </c>
      <c r="C39" s="136"/>
      <c r="D39" s="136"/>
      <c r="E39" s="136"/>
      <c r="F39" s="135">
        <v>8500461.5800000001</v>
      </c>
      <c r="G39" s="136"/>
    </row>
    <row r="40" spans="1:7" ht="34.5" customHeight="1" outlineLevel="2">
      <c r="A40" s="134" t="s">
        <v>61</v>
      </c>
      <c r="B40" s="136"/>
      <c r="C40" s="135">
        <v>512351602.56</v>
      </c>
      <c r="D40" s="136"/>
      <c r="E40" s="135">
        <v>17522.14</v>
      </c>
      <c r="F40" s="136"/>
      <c r="G40" s="135">
        <v>512369124.69999999</v>
      </c>
    </row>
    <row r="41" spans="1:7" ht="45.75" customHeight="1" outlineLevel="2">
      <c r="A41" s="137" t="s">
        <v>380</v>
      </c>
      <c r="B41" s="136"/>
      <c r="C41" s="135">
        <v>511882164.33999997</v>
      </c>
      <c r="D41" s="136"/>
      <c r="E41" s="135">
        <v>17522.14</v>
      </c>
      <c r="F41" s="136"/>
      <c r="G41" s="135">
        <v>511899686.48000002</v>
      </c>
    </row>
    <row r="42" spans="1:7" ht="34.5" customHeight="1" outlineLevel="2">
      <c r="A42" s="137" t="s">
        <v>169</v>
      </c>
      <c r="B42" s="136"/>
      <c r="C42" s="135">
        <v>393644.41</v>
      </c>
      <c r="D42" s="136"/>
      <c r="E42" s="136"/>
      <c r="F42" s="136"/>
      <c r="G42" s="135">
        <v>393644.41</v>
      </c>
    </row>
    <row r="43" spans="1:7" ht="79.5" customHeight="1" outlineLevel="2">
      <c r="A43" s="137" t="s">
        <v>448</v>
      </c>
      <c r="B43" s="136"/>
      <c r="C43" s="135">
        <v>13119.19</v>
      </c>
      <c r="D43" s="136"/>
      <c r="E43" s="136"/>
      <c r="F43" s="136"/>
      <c r="G43" s="135">
        <v>13119.19</v>
      </c>
    </row>
    <row r="44" spans="1:7" ht="12" customHeight="1">
      <c r="A44" s="137" t="s">
        <v>381</v>
      </c>
      <c r="B44" s="136"/>
      <c r="C44" s="135">
        <v>62674.62</v>
      </c>
      <c r="D44" s="136"/>
      <c r="E44" s="136"/>
      <c r="F44" s="136"/>
      <c r="G44" s="135">
        <v>62674.62</v>
      </c>
    </row>
    <row r="45" spans="1:7" ht="12" customHeight="1" outlineLevel="1">
      <c r="A45" s="131" t="s">
        <v>62</v>
      </c>
      <c r="B45" s="132">
        <v>770570.25</v>
      </c>
      <c r="C45" s="133"/>
      <c r="D45" s="133"/>
      <c r="E45" s="133"/>
      <c r="F45" s="132">
        <v>770570.25</v>
      </c>
      <c r="G45" s="133"/>
    </row>
    <row r="46" spans="1:7" ht="12" customHeight="1">
      <c r="A46" s="134" t="s">
        <v>63</v>
      </c>
      <c r="B46" s="135">
        <v>770570.25</v>
      </c>
      <c r="C46" s="136"/>
      <c r="D46" s="136"/>
      <c r="E46" s="136"/>
      <c r="F46" s="135">
        <v>770570.25</v>
      </c>
      <c r="G46" s="136"/>
    </row>
    <row r="47" spans="1:7" ht="23.25" customHeight="1" outlineLevel="1">
      <c r="A47" s="131" t="s">
        <v>64</v>
      </c>
      <c r="B47" s="132">
        <v>1105266.9099999999</v>
      </c>
      <c r="C47" s="133"/>
      <c r="D47" s="133"/>
      <c r="E47" s="133"/>
      <c r="F47" s="132">
        <v>1105266.9099999999</v>
      </c>
      <c r="G47" s="133"/>
    </row>
    <row r="48" spans="1:7" ht="23.25" customHeight="1" outlineLevel="1">
      <c r="A48" s="134" t="s">
        <v>65</v>
      </c>
      <c r="B48" s="144">
        <v>0</v>
      </c>
      <c r="C48" s="136"/>
      <c r="D48" s="136"/>
      <c r="E48" s="136"/>
      <c r="F48" s="144">
        <v>0</v>
      </c>
      <c r="G48" s="136"/>
    </row>
    <row r="49" spans="1:7" ht="34.5" customHeight="1" outlineLevel="1">
      <c r="A49" s="134" t="s">
        <v>66</v>
      </c>
      <c r="B49" s="135">
        <v>1657</v>
      </c>
      <c r="C49" s="136"/>
      <c r="D49" s="136"/>
      <c r="E49" s="136"/>
      <c r="F49" s="135">
        <v>1657</v>
      </c>
      <c r="G49" s="136"/>
    </row>
    <row r="50" spans="1:7" ht="12" customHeight="1" outlineLevel="2">
      <c r="A50" s="138" t="s">
        <v>67</v>
      </c>
      <c r="B50" s="139">
        <v>1103609.9099999999</v>
      </c>
      <c r="C50" s="140"/>
      <c r="D50" s="140"/>
      <c r="E50" s="140"/>
      <c r="F50" s="139">
        <v>1103609.9099999999</v>
      </c>
      <c r="G50" s="140"/>
    </row>
    <row r="51" spans="1:7" ht="12" customHeight="1" outlineLevel="2">
      <c r="A51" s="137" t="s">
        <v>68</v>
      </c>
      <c r="B51" s="135">
        <v>21602.63</v>
      </c>
      <c r="C51" s="136"/>
      <c r="D51" s="136"/>
      <c r="E51" s="136"/>
      <c r="F51" s="135">
        <v>21602.63</v>
      </c>
      <c r="G51" s="136"/>
    </row>
    <row r="52" spans="1:7" ht="23.25" customHeight="1" outlineLevel="2">
      <c r="A52" s="137" t="s">
        <v>69</v>
      </c>
      <c r="B52" s="135">
        <v>4065.21</v>
      </c>
      <c r="C52" s="136"/>
      <c r="D52" s="136"/>
      <c r="E52" s="136"/>
      <c r="F52" s="135">
        <v>4065.21</v>
      </c>
      <c r="G52" s="136"/>
    </row>
    <row r="53" spans="1:7" ht="12" customHeight="1" outlineLevel="2">
      <c r="A53" s="137" t="s">
        <v>442</v>
      </c>
      <c r="B53" s="135">
        <v>2667</v>
      </c>
      <c r="C53" s="136"/>
      <c r="D53" s="136"/>
      <c r="E53" s="136"/>
      <c r="F53" s="135">
        <v>2667</v>
      </c>
      <c r="G53" s="136"/>
    </row>
    <row r="54" spans="1:7" ht="34.5" customHeight="1" outlineLevel="2">
      <c r="A54" s="137" t="s">
        <v>70</v>
      </c>
      <c r="B54" s="135">
        <v>14441.47</v>
      </c>
      <c r="C54" s="136"/>
      <c r="D54" s="136"/>
      <c r="E54" s="136"/>
      <c r="F54" s="135">
        <v>14441.47</v>
      </c>
      <c r="G54" s="136"/>
    </row>
    <row r="55" spans="1:7" ht="23.25" customHeight="1" outlineLevel="2">
      <c r="A55" s="137" t="s">
        <v>71</v>
      </c>
      <c r="B55" s="135">
        <v>1045471.29</v>
      </c>
      <c r="C55" s="136"/>
      <c r="D55" s="136"/>
      <c r="E55" s="136"/>
      <c r="F55" s="135">
        <v>1045471.29</v>
      </c>
      <c r="G55" s="136"/>
    </row>
    <row r="56" spans="1:7" ht="23.25" customHeight="1">
      <c r="A56" s="137" t="s">
        <v>72</v>
      </c>
      <c r="B56" s="135">
        <v>15362.31</v>
      </c>
      <c r="C56" s="136"/>
      <c r="D56" s="136"/>
      <c r="E56" s="136"/>
      <c r="F56" s="135">
        <v>15362.31</v>
      </c>
      <c r="G56" s="136"/>
    </row>
    <row r="57" spans="1:7" ht="23.25" customHeight="1" outlineLevel="1">
      <c r="A57" s="131" t="s">
        <v>73</v>
      </c>
      <c r="B57" s="132">
        <v>423958029.79000002</v>
      </c>
      <c r="C57" s="133"/>
      <c r="D57" s="133"/>
      <c r="E57" s="133"/>
      <c r="F57" s="132">
        <v>423958029.79000002</v>
      </c>
      <c r="G57" s="133"/>
    </row>
    <row r="58" spans="1:7" ht="23.25" customHeight="1" outlineLevel="2">
      <c r="A58" s="134" t="s">
        <v>74</v>
      </c>
      <c r="B58" s="135">
        <v>410495522.14999998</v>
      </c>
      <c r="C58" s="136"/>
      <c r="D58" s="136"/>
      <c r="E58" s="136"/>
      <c r="F58" s="135">
        <v>410495522.14999998</v>
      </c>
      <c r="G58" s="136"/>
    </row>
    <row r="59" spans="1:7" ht="12" customHeight="1" outlineLevel="2">
      <c r="A59" s="137" t="s">
        <v>75</v>
      </c>
      <c r="B59" s="135">
        <v>227956314.09</v>
      </c>
      <c r="C59" s="136"/>
      <c r="D59" s="136"/>
      <c r="E59" s="136"/>
      <c r="F59" s="135">
        <v>227956314.09</v>
      </c>
      <c r="G59" s="136"/>
    </row>
    <row r="60" spans="1:7" ht="12" customHeight="1" outlineLevel="1">
      <c r="A60" s="137" t="s">
        <v>382</v>
      </c>
      <c r="B60" s="135">
        <v>182539208.06</v>
      </c>
      <c r="C60" s="136"/>
      <c r="D60" s="136"/>
      <c r="E60" s="136"/>
      <c r="F60" s="135">
        <v>182539208.06</v>
      </c>
      <c r="G60" s="136"/>
    </row>
    <row r="61" spans="1:7" ht="34.5" customHeight="1" outlineLevel="2">
      <c r="A61" s="134" t="s">
        <v>76</v>
      </c>
      <c r="B61" s="135">
        <v>13462507.640000001</v>
      </c>
      <c r="C61" s="136"/>
      <c r="D61" s="136"/>
      <c r="E61" s="136"/>
      <c r="F61" s="135">
        <v>13462507.640000001</v>
      </c>
      <c r="G61" s="136"/>
    </row>
    <row r="62" spans="1:7" ht="23.25" customHeight="1" outlineLevel="2">
      <c r="A62" s="137" t="s">
        <v>396</v>
      </c>
      <c r="B62" s="135">
        <v>1202293.98</v>
      </c>
      <c r="C62" s="136"/>
      <c r="D62" s="136"/>
      <c r="E62" s="136"/>
      <c r="F62" s="135">
        <v>1202293.98</v>
      </c>
      <c r="G62" s="136"/>
    </row>
    <row r="63" spans="1:7" ht="23.25" customHeight="1">
      <c r="A63" s="137" t="s">
        <v>77</v>
      </c>
      <c r="B63" s="135">
        <v>12260213.66</v>
      </c>
      <c r="C63" s="136"/>
      <c r="D63" s="136"/>
      <c r="E63" s="136"/>
      <c r="F63" s="135">
        <v>12260213.66</v>
      </c>
      <c r="G63" s="136"/>
    </row>
    <row r="64" spans="1:7" ht="57" customHeight="1" outlineLevel="1">
      <c r="A64" s="131" t="s">
        <v>78</v>
      </c>
      <c r="B64" s="132">
        <v>17580005077.469997</v>
      </c>
      <c r="C64" s="133"/>
      <c r="D64" s="133"/>
      <c r="E64" s="133"/>
      <c r="F64" s="132">
        <v>17580005077.469997</v>
      </c>
      <c r="G64" s="133"/>
    </row>
    <row r="65" spans="1:7" ht="68.25" customHeight="1" outlineLevel="2">
      <c r="A65" s="134" t="s">
        <v>79</v>
      </c>
      <c r="B65" s="135">
        <v>574440</v>
      </c>
      <c r="C65" s="136"/>
      <c r="D65" s="136"/>
      <c r="E65" s="136"/>
      <c r="F65" s="135">
        <v>574440</v>
      </c>
      <c r="G65" s="136"/>
    </row>
    <row r="66" spans="1:7" ht="79.5" customHeight="1" outlineLevel="2">
      <c r="A66" s="137" t="s">
        <v>80</v>
      </c>
      <c r="B66" s="135">
        <v>296560</v>
      </c>
      <c r="C66" s="136"/>
      <c r="D66" s="136"/>
      <c r="E66" s="136"/>
      <c r="F66" s="135">
        <v>296560</v>
      </c>
      <c r="G66" s="136"/>
    </row>
    <row r="67" spans="1:7" ht="12" customHeight="1">
      <c r="A67" s="137" t="s">
        <v>81</v>
      </c>
      <c r="B67" s="135">
        <v>277880</v>
      </c>
      <c r="C67" s="136"/>
      <c r="D67" s="136"/>
      <c r="E67" s="136"/>
      <c r="F67" s="135">
        <v>277880</v>
      </c>
      <c r="G67" s="136"/>
    </row>
    <row r="68" spans="1:7" ht="12" customHeight="1" outlineLevel="1">
      <c r="A68" s="134" t="s">
        <v>449</v>
      </c>
      <c r="B68" s="135">
        <v>17579430637.469997</v>
      </c>
      <c r="C68" s="136"/>
      <c r="D68" s="136"/>
      <c r="E68" s="136"/>
      <c r="F68" s="135">
        <v>17579430637.469997</v>
      </c>
      <c r="G68" s="136"/>
    </row>
    <row r="69" spans="1:7" ht="23.25" customHeight="1" outlineLevel="1">
      <c r="A69" s="137" t="s">
        <v>457</v>
      </c>
      <c r="B69" s="135">
        <v>17579430637.469997</v>
      </c>
      <c r="C69" s="136"/>
      <c r="D69" s="136"/>
      <c r="E69" s="136"/>
      <c r="F69" s="135">
        <v>17579430637.469997</v>
      </c>
      <c r="G69" s="136"/>
    </row>
    <row r="70" spans="1:7" ht="23.25" customHeight="1" outlineLevel="1">
      <c r="A70" s="131" t="s">
        <v>82</v>
      </c>
      <c r="B70" s="132">
        <v>1168685473.8</v>
      </c>
      <c r="C70" s="133"/>
      <c r="D70" s="133"/>
      <c r="E70" s="133"/>
      <c r="F70" s="132">
        <v>1168685473.8</v>
      </c>
      <c r="G70" s="133"/>
    </row>
    <row r="71" spans="1:7" ht="12" customHeight="1">
      <c r="A71" s="134" t="s">
        <v>83</v>
      </c>
      <c r="B71" s="135">
        <v>1100448555.5799999</v>
      </c>
      <c r="C71" s="136"/>
      <c r="D71" s="136"/>
      <c r="E71" s="136"/>
      <c r="F71" s="135">
        <v>1100448555.5799999</v>
      </c>
      <c r="G71" s="136"/>
    </row>
    <row r="72" spans="1:7" ht="23.25" customHeight="1" outlineLevel="1">
      <c r="A72" s="134" t="s">
        <v>84</v>
      </c>
      <c r="B72" s="136"/>
      <c r="C72" s="135">
        <v>487716165.52999997</v>
      </c>
      <c r="D72" s="136"/>
      <c r="E72" s="136"/>
      <c r="F72" s="136"/>
      <c r="G72" s="135">
        <v>487716165.52999997</v>
      </c>
    </row>
    <row r="73" spans="1:7" ht="23.25" customHeight="1" outlineLevel="1">
      <c r="A73" s="134" t="s">
        <v>383</v>
      </c>
      <c r="B73" s="135">
        <v>555953083.74000001</v>
      </c>
      <c r="C73" s="136"/>
      <c r="D73" s="136"/>
      <c r="E73" s="136"/>
      <c r="F73" s="135">
        <v>555953083.74000001</v>
      </c>
      <c r="G73" s="136"/>
    </row>
    <row r="74" spans="1:7" ht="23.25" customHeight="1">
      <c r="A74" s="131" t="s">
        <v>85</v>
      </c>
      <c r="B74" s="132">
        <v>9650808.3499999996</v>
      </c>
      <c r="C74" s="133"/>
      <c r="D74" s="133"/>
      <c r="E74" s="133"/>
      <c r="F74" s="132">
        <v>9650808.3499999996</v>
      </c>
      <c r="G74" s="133"/>
    </row>
    <row r="75" spans="1:7" ht="23.25" customHeight="1" outlineLevel="1">
      <c r="A75" s="134" t="s">
        <v>86</v>
      </c>
      <c r="B75" s="135">
        <v>70963017.049999997</v>
      </c>
      <c r="C75" s="136"/>
      <c r="D75" s="136"/>
      <c r="E75" s="136"/>
      <c r="F75" s="135">
        <v>70963017.049999997</v>
      </c>
      <c r="G75" s="136"/>
    </row>
    <row r="76" spans="1:7" ht="23.25" customHeight="1">
      <c r="A76" s="134" t="s">
        <v>87</v>
      </c>
      <c r="B76" s="136"/>
      <c r="C76" s="135">
        <v>61312208.700000003</v>
      </c>
      <c r="D76" s="136"/>
      <c r="E76" s="136"/>
      <c r="F76" s="136"/>
      <c r="G76" s="135">
        <v>61312208.700000003</v>
      </c>
    </row>
    <row r="77" spans="1:7" ht="23.25" customHeight="1" outlineLevel="1">
      <c r="A77" s="131" t="s">
        <v>88</v>
      </c>
      <c r="B77" s="132">
        <v>82133321.560000002</v>
      </c>
      <c r="C77" s="133"/>
      <c r="D77" s="133"/>
      <c r="E77" s="133"/>
      <c r="F77" s="132">
        <v>82133321.560000002</v>
      </c>
      <c r="G77" s="133"/>
    </row>
    <row r="78" spans="1:7" ht="23.25" customHeight="1" outlineLevel="2">
      <c r="A78" s="134" t="s">
        <v>89</v>
      </c>
      <c r="B78" s="135">
        <v>82133321.560000002</v>
      </c>
      <c r="C78" s="136"/>
      <c r="D78" s="136"/>
      <c r="E78" s="136"/>
      <c r="F78" s="135">
        <v>82133321.560000002</v>
      </c>
      <c r="G78" s="136"/>
    </row>
    <row r="79" spans="1:7" ht="12" customHeight="1">
      <c r="A79" s="131" t="s">
        <v>90</v>
      </c>
      <c r="B79" s="133"/>
      <c r="C79" s="132">
        <v>34047278035.470001</v>
      </c>
      <c r="D79" s="133"/>
      <c r="E79" s="133"/>
      <c r="F79" s="133"/>
      <c r="G79" s="132">
        <v>34047278035.470001</v>
      </c>
    </row>
    <row r="80" spans="1:7" ht="34.5" customHeight="1" outlineLevel="1">
      <c r="A80" s="134" t="s">
        <v>91</v>
      </c>
      <c r="B80" s="136"/>
      <c r="C80" s="135">
        <v>34047278035.470001</v>
      </c>
      <c r="D80" s="136"/>
      <c r="E80" s="136"/>
      <c r="F80" s="136"/>
      <c r="G80" s="135">
        <v>34047278035.470001</v>
      </c>
    </row>
    <row r="81" spans="1:13" ht="12" customHeight="1" outlineLevel="1">
      <c r="A81" s="137" t="s">
        <v>92</v>
      </c>
      <c r="B81" s="136"/>
      <c r="C81" s="135">
        <v>34047278035.470001</v>
      </c>
      <c r="D81" s="136"/>
      <c r="E81" s="136"/>
      <c r="F81" s="136"/>
      <c r="G81" s="135">
        <v>34047278035.470001</v>
      </c>
    </row>
    <row r="82" spans="1:13" ht="23.25" customHeight="1">
      <c r="A82" s="131" t="s">
        <v>93</v>
      </c>
      <c r="B82" s="133"/>
      <c r="C82" s="145">
        <v>1.0900000000000001</v>
      </c>
      <c r="D82" s="133"/>
      <c r="E82" s="133"/>
      <c r="F82" s="133"/>
      <c r="G82" s="145">
        <v>1.0900000000000001</v>
      </c>
    </row>
    <row r="83" spans="1:13" ht="34.5" customHeight="1" outlineLevel="1">
      <c r="A83" s="134" t="s">
        <v>94</v>
      </c>
      <c r="B83" s="136"/>
      <c r="C83" s="141">
        <v>1.0900000000000001</v>
      </c>
      <c r="D83" s="136"/>
      <c r="E83" s="136"/>
      <c r="F83" s="136"/>
      <c r="G83" s="141">
        <v>1.0900000000000001</v>
      </c>
    </row>
    <row r="84" spans="1:13" ht="45.75" customHeight="1" outlineLevel="1">
      <c r="A84" s="131" t="s">
        <v>95</v>
      </c>
      <c r="B84" s="133"/>
      <c r="C84" s="132">
        <v>206449396.56</v>
      </c>
      <c r="D84" s="132">
        <v>111333867.16</v>
      </c>
      <c r="E84" s="132">
        <v>7446728.1200000001</v>
      </c>
      <c r="F84" s="133"/>
      <c r="G84" s="132">
        <v>102562257.52</v>
      </c>
    </row>
    <row r="85" spans="1:13" ht="23.25" customHeight="1" outlineLevel="1">
      <c r="A85" s="134" t="s">
        <v>96</v>
      </c>
      <c r="B85" s="136"/>
      <c r="C85" s="135">
        <v>9896699.0800000001</v>
      </c>
      <c r="D85" s="136"/>
      <c r="E85" s="136"/>
      <c r="F85" s="136"/>
      <c r="G85" s="135">
        <v>9896699.0800000001</v>
      </c>
    </row>
    <row r="86" spans="1:13" ht="23.25" customHeight="1" outlineLevel="1">
      <c r="A86" s="134" t="s">
        <v>97</v>
      </c>
      <c r="B86" s="136"/>
      <c r="C86" s="142">
        <v>-17799504.5</v>
      </c>
      <c r="D86" s="136"/>
      <c r="E86" s="136"/>
      <c r="F86" s="136"/>
      <c r="G86" s="142">
        <v>-17799504.5</v>
      </c>
    </row>
    <row r="87" spans="1:13" ht="57" customHeight="1" outlineLevel="2">
      <c r="A87" s="134" t="s">
        <v>98</v>
      </c>
      <c r="B87" s="136"/>
      <c r="C87" s="135">
        <v>97000.02</v>
      </c>
      <c r="D87" s="136"/>
      <c r="E87" s="136"/>
      <c r="F87" s="136"/>
      <c r="G87" s="135">
        <v>97000.02</v>
      </c>
      <c r="I87" s="83" t="s">
        <v>30</v>
      </c>
      <c r="J87" s="84"/>
      <c r="K87" s="84"/>
      <c r="L87" s="84"/>
    </row>
    <row r="88" spans="1:13" ht="24" outlineLevel="3">
      <c r="A88" s="134" t="s">
        <v>99</v>
      </c>
      <c r="B88" s="136"/>
      <c r="C88" s="135">
        <v>214166366.59</v>
      </c>
      <c r="D88" s="135">
        <v>111333867.16</v>
      </c>
      <c r="E88" s="135">
        <v>7446728.1200000001</v>
      </c>
      <c r="F88" s="136"/>
      <c r="G88" s="135">
        <v>110279227.55</v>
      </c>
      <c r="I88" s="85" t="s">
        <v>445</v>
      </c>
      <c r="J88" s="84"/>
      <c r="K88" s="84"/>
      <c r="L88" s="84"/>
    </row>
    <row r="89" spans="1:13" ht="72" outlineLevel="3">
      <c r="A89" s="137" t="s">
        <v>100</v>
      </c>
      <c r="B89" s="136"/>
      <c r="C89" s="135">
        <v>110714663.45999999</v>
      </c>
      <c r="D89" s="135">
        <v>111333778.58</v>
      </c>
      <c r="E89" s="135">
        <v>619115.12</v>
      </c>
      <c r="F89" s="136"/>
      <c r="G89" s="136"/>
      <c r="I89" s="86" t="s">
        <v>31</v>
      </c>
      <c r="J89" s="86" t="s">
        <v>32</v>
      </c>
      <c r="K89" s="84"/>
      <c r="L89" s="84"/>
    </row>
    <row r="90" spans="1:13" ht="57" customHeight="1" outlineLevel="2">
      <c r="A90" s="146" t="s">
        <v>443</v>
      </c>
      <c r="B90" s="147"/>
      <c r="C90" s="148">
        <v>110714663.45999999</v>
      </c>
      <c r="D90" s="148">
        <v>111333778.58</v>
      </c>
      <c r="E90" s="148">
        <v>619115.12</v>
      </c>
      <c r="F90" s="147"/>
      <c r="G90" s="147"/>
      <c r="I90" s="87" t="s">
        <v>161</v>
      </c>
      <c r="J90" s="88" t="s">
        <v>162</v>
      </c>
      <c r="K90" s="88" t="s">
        <v>37</v>
      </c>
      <c r="L90" s="88" t="s">
        <v>38</v>
      </c>
    </row>
    <row r="91" spans="1:13" ht="34.5" customHeight="1" outlineLevel="2">
      <c r="A91" s="137" t="s">
        <v>101</v>
      </c>
      <c r="B91" s="136"/>
      <c r="C91" s="135">
        <v>16386239.050000001</v>
      </c>
      <c r="D91" s="141">
        <v>88.58</v>
      </c>
      <c r="E91" s="135">
        <v>6827613</v>
      </c>
      <c r="F91" s="136"/>
      <c r="G91" s="135">
        <v>23213763.469999999</v>
      </c>
      <c r="I91" s="159" t="s">
        <v>164</v>
      </c>
      <c r="J91" s="160" t="s">
        <v>163</v>
      </c>
      <c r="K91" s="136"/>
      <c r="L91" s="135">
        <v>7301235511.8900013</v>
      </c>
      <c r="M91" s="76">
        <f>D89+K93+K108</f>
        <v>2897458751.3200002</v>
      </c>
    </row>
    <row r="92" spans="1:13" ht="45.75" customHeight="1" outlineLevel="2">
      <c r="A92" s="137" t="s">
        <v>102</v>
      </c>
      <c r="B92" s="136"/>
      <c r="C92" s="135">
        <v>39711415.460000001</v>
      </c>
      <c r="D92" s="136"/>
      <c r="E92" s="136"/>
      <c r="F92" s="136"/>
      <c r="G92" s="135">
        <v>39711415.460000001</v>
      </c>
      <c r="I92" s="161"/>
      <c r="J92" s="162">
        <v>3500</v>
      </c>
      <c r="K92" s="163">
        <v>2786018030.1100001</v>
      </c>
      <c r="L92" s="164"/>
    </row>
    <row r="93" spans="1:13" ht="23.25" customHeight="1" outlineLevel="1">
      <c r="A93" s="137" t="s">
        <v>103</v>
      </c>
      <c r="B93" s="136"/>
      <c r="C93" s="135">
        <v>47354048.619999997</v>
      </c>
      <c r="D93" s="136"/>
      <c r="E93" s="136"/>
      <c r="F93" s="136"/>
      <c r="G93" s="135">
        <v>47354048.619999997</v>
      </c>
      <c r="I93" s="165"/>
      <c r="J93" s="166" t="s">
        <v>176</v>
      </c>
      <c r="K93" s="163">
        <v>2786018030.1100001</v>
      </c>
      <c r="L93" s="164"/>
    </row>
    <row r="94" spans="1:13" ht="23.25" customHeight="1" outlineLevel="2">
      <c r="A94" s="138" t="s">
        <v>104</v>
      </c>
      <c r="B94" s="140"/>
      <c r="C94" s="139">
        <v>88835.37</v>
      </c>
      <c r="D94" s="140"/>
      <c r="E94" s="140"/>
      <c r="F94" s="140"/>
      <c r="G94" s="139">
        <v>88835.37</v>
      </c>
      <c r="I94" s="161"/>
      <c r="J94" s="162">
        <v>4000</v>
      </c>
      <c r="K94" s="163">
        <v>4515217481.79</v>
      </c>
      <c r="L94" s="164"/>
    </row>
    <row r="95" spans="1:13" ht="23.25" customHeight="1">
      <c r="A95" s="137" t="s">
        <v>170</v>
      </c>
      <c r="B95" s="136"/>
      <c r="C95" s="135">
        <v>88835.37</v>
      </c>
      <c r="D95" s="136"/>
      <c r="E95" s="136"/>
      <c r="F95" s="136"/>
      <c r="G95" s="135">
        <v>88835.37</v>
      </c>
      <c r="I95" s="165"/>
      <c r="J95" s="162">
        <v>4030</v>
      </c>
      <c r="K95" s="163">
        <v>4515217481.79</v>
      </c>
      <c r="L95" s="164"/>
    </row>
    <row r="96" spans="1:13" ht="34.5" customHeight="1" outlineLevel="1">
      <c r="A96" s="131" t="s">
        <v>105</v>
      </c>
      <c r="B96" s="133"/>
      <c r="C96" s="132">
        <v>156005803.09</v>
      </c>
      <c r="D96" s="133"/>
      <c r="E96" s="133"/>
      <c r="F96" s="133"/>
      <c r="G96" s="132">
        <v>156005803.09</v>
      </c>
      <c r="I96" s="161"/>
      <c r="J96" s="162">
        <v>7400</v>
      </c>
      <c r="K96" s="164"/>
      <c r="L96" s="167">
        <v>0</v>
      </c>
    </row>
    <row r="97" spans="1:12" ht="23.25" customHeight="1">
      <c r="A97" s="134" t="s">
        <v>106</v>
      </c>
      <c r="B97" s="136"/>
      <c r="C97" s="135">
        <v>156005803.09</v>
      </c>
      <c r="D97" s="136"/>
      <c r="E97" s="136"/>
      <c r="F97" s="136"/>
      <c r="G97" s="135">
        <v>156005803.09</v>
      </c>
      <c r="I97" s="165"/>
      <c r="J97" s="162">
        <v>7430</v>
      </c>
      <c r="K97" s="164"/>
      <c r="L97" s="167">
        <v>0</v>
      </c>
    </row>
    <row r="98" spans="1:12" ht="23.25" customHeight="1" outlineLevel="1">
      <c r="A98" s="131" t="s">
        <v>107</v>
      </c>
      <c r="B98" s="133"/>
      <c r="C98" s="132">
        <v>1773213.57</v>
      </c>
      <c r="D98" s="133"/>
      <c r="E98" s="132">
        <v>2897458751.3099999</v>
      </c>
      <c r="F98" s="133"/>
      <c r="G98" s="132">
        <v>2899231964.8800001</v>
      </c>
      <c r="I98" s="168"/>
      <c r="J98" s="166" t="s">
        <v>177</v>
      </c>
      <c r="K98" s="164"/>
      <c r="L98" s="167">
        <v>0</v>
      </c>
    </row>
    <row r="99" spans="1:12" ht="57" customHeight="1" outlineLevel="2">
      <c r="A99" s="134" t="s">
        <v>108</v>
      </c>
      <c r="B99" s="136"/>
      <c r="C99" s="135">
        <v>611065.85</v>
      </c>
      <c r="D99" s="136"/>
      <c r="E99" s="136"/>
      <c r="F99" s="136"/>
      <c r="G99" s="135">
        <v>611065.85</v>
      </c>
      <c r="I99" s="159"/>
      <c r="J99" s="160" t="s">
        <v>166</v>
      </c>
      <c r="K99" s="135">
        <v>7301235511.8900013</v>
      </c>
      <c r="L99" s="141">
        <v>0</v>
      </c>
    </row>
    <row r="100" spans="1:12" ht="12" customHeight="1" outlineLevel="2">
      <c r="A100" s="137" t="s">
        <v>109</v>
      </c>
      <c r="B100" s="136"/>
      <c r="C100" s="135">
        <v>336065.85</v>
      </c>
      <c r="D100" s="136"/>
      <c r="E100" s="136"/>
      <c r="F100" s="136"/>
      <c r="G100" s="135">
        <v>336065.85</v>
      </c>
      <c r="I100" s="159"/>
      <c r="J100" s="160" t="s">
        <v>167</v>
      </c>
      <c r="K100" s="136"/>
      <c r="L100" s="136"/>
    </row>
    <row r="101" spans="1:12" ht="23.25" customHeight="1" outlineLevel="1">
      <c r="A101" s="137" t="s">
        <v>373</v>
      </c>
      <c r="B101" s="136"/>
      <c r="C101" s="135">
        <v>275000</v>
      </c>
      <c r="D101" s="136"/>
      <c r="E101" s="136"/>
      <c r="F101" s="136"/>
      <c r="G101" s="135">
        <v>275000</v>
      </c>
    </row>
    <row r="102" spans="1:12" ht="34.5" customHeight="1" outlineLevel="2">
      <c r="A102" s="134" t="s">
        <v>171</v>
      </c>
      <c r="B102" s="136"/>
      <c r="C102" s="135">
        <v>1162147.72</v>
      </c>
      <c r="D102" s="136"/>
      <c r="E102" s="135">
        <v>2897458751.3099999</v>
      </c>
      <c r="F102" s="136"/>
      <c r="G102" s="135">
        <v>2898620899.0300002</v>
      </c>
      <c r="I102" s="83" t="s">
        <v>30</v>
      </c>
      <c r="J102" s="84"/>
      <c r="K102" s="84"/>
      <c r="L102" s="84"/>
    </row>
    <row r="103" spans="1:12" ht="45.75" customHeight="1" outlineLevel="2">
      <c r="A103" s="137" t="s">
        <v>172</v>
      </c>
      <c r="B103" s="136"/>
      <c r="C103" s="135">
        <v>1162147.72</v>
      </c>
      <c r="D103" s="136"/>
      <c r="E103" s="136"/>
      <c r="F103" s="136"/>
      <c r="G103" s="135">
        <v>1162147.72</v>
      </c>
      <c r="I103" s="85" t="s">
        <v>444</v>
      </c>
      <c r="J103" s="84"/>
      <c r="K103" s="84"/>
      <c r="L103" s="84"/>
    </row>
    <row r="104" spans="1:12" ht="23.25" customHeight="1">
      <c r="A104" s="137" t="s">
        <v>173</v>
      </c>
      <c r="B104" s="136"/>
      <c r="C104" s="136"/>
      <c r="D104" s="136"/>
      <c r="E104" s="135">
        <v>2897458751.3099999</v>
      </c>
      <c r="F104" s="136"/>
      <c r="G104" s="135">
        <v>2897458751.3099999</v>
      </c>
      <c r="I104" s="86" t="s">
        <v>31</v>
      </c>
      <c r="J104" s="86" t="s">
        <v>32</v>
      </c>
      <c r="K104" s="84"/>
      <c r="L104" s="84"/>
    </row>
    <row r="105" spans="1:12" ht="23.25" customHeight="1" outlineLevel="1">
      <c r="A105" s="131" t="s">
        <v>110</v>
      </c>
      <c r="B105" s="133"/>
      <c r="C105" s="132">
        <v>2786147593.0300002</v>
      </c>
      <c r="D105" s="132">
        <v>7301365074.8100004</v>
      </c>
      <c r="E105" s="132">
        <v>4515217481.79</v>
      </c>
      <c r="F105" s="133"/>
      <c r="G105" s="149">
        <v>0</v>
      </c>
      <c r="I105" s="87" t="s">
        <v>161</v>
      </c>
      <c r="J105" s="88" t="s">
        <v>162</v>
      </c>
      <c r="K105" s="88" t="s">
        <v>37</v>
      </c>
      <c r="L105" s="88" t="s">
        <v>38</v>
      </c>
    </row>
    <row r="106" spans="1:12" ht="23.25" customHeight="1" outlineLevel="2">
      <c r="A106" s="134" t="s">
        <v>111</v>
      </c>
      <c r="B106" s="136"/>
      <c r="C106" s="135">
        <v>2786147593.0300002</v>
      </c>
      <c r="D106" s="135">
        <v>7301365074.8100004</v>
      </c>
      <c r="E106" s="135">
        <v>4515217481.79</v>
      </c>
      <c r="F106" s="136"/>
      <c r="G106" s="144">
        <v>0</v>
      </c>
      <c r="I106" s="159" t="s">
        <v>165</v>
      </c>
      <c r="J106" s="160" t="s">
        <v>163</v>
      </c>
      <c r="K106" s="136"/>
      <c r="L106" s="135">
        <v>106942.63</v>
      </c>
    </row>
    <row r="107" spans="1:12" ht="12" customHeight="1" outlineLevel="3">
      <c r="A107" s="137" t="s">
        <v>112</v>
      </c>
      <c r="B107" s="136"/>
      <c r="C107" s="135">
        <v>7301235511.8900013</v>
      </c>
      <c r="D107" s="135">
        <v>7301235511.8900013</v>
      </c>
      <c r="E107" s="141">
        <v>0</v>
      </c>
      <c r="F107" s="136"/>
      <c r="G107" s="136"/>
      <c r="I107" s="161"/>
      <c r="J107" s="162">
        <v>3500</v>
      </c>
      <c r="K107" s="163">
        <v>106942.63</v>
      </c>
      <c r="L107" s="164"/>
    </row>
    <row r="108" spans="1:12" ht="12" customHeight="1" outlineLevel="3">
      <c r="A108" s="146" t="s">
        <v>443</v>
      </c>
      <c r="B108" s="147"/>
      <c r="C108" s="148">
        <v>7301235511.8900013</v>
      </c>
      <c r="D108" s="148">
        <v>7301235511.8900013</v>
      </c>
      <c r="E108" s="150">
        <v>0</v>
      </c>
      <c r="F108" s="147"/>
      <c r="G108" s="147"/>
      <c r="I108" s="165"/>
      <c r="J108" s="166" t="s">
        <v>176</v>
      </c>
      <c r="K108" s="163">
        <v>106942.63</v>
      </c>
      <c r="L108" s="164"/>
    </row>
    <row r="109" spans="1:12" ht="34.5" customHeight="1" outlineLevel="2">
      <c r="A109" s="137" t="s">
        <v>113</v>
      </c>
      <c r="B109" s="136"/>
      <c r="C109" s="135">
        <v>129562.92</v>
      </c>
      <c r="D109" s="135">
        <v>129562.92</v>
      </c>
      <c r="E109" s="141">
        <v>0</v>
      </c>
      <c r="F109" s="136"/>
      <c r="G109" s="144">
        <v>0</v>
      </c>
      <c r="I109" s="161"/>
      <c r="J109" s="162">
        <v>7400</v>
      </c>
      <c r="K109" s="164"/>
      <c r="L109" s="167">
        <v>0</v>
      </c>
    </row>
    <row r="110" spans="1:12" ht="12" customHeight="1" outlineLevel="3">
      <c r="A110" s="146" t="s">
        <v>443</v>
      </c>
      <c r="B110" s="147"/>
      <c r="C110" s="148">
        <v>129562.92</v>
      </c>
      <c r="D110" s="148">
        <v>129562.92</v>
      </c>
      <c r="E110" s="150">
        <v>0</v>
      </c>
      <c r="F110" s="147"/>
      <c r="G110" s="151">
        <v>0</v>
      </c>
      <c r="I110" s="165"/>
      <c r="J110" s="162">
        <v>7430</v>
      </c>
      <c r="K110" s="164"/>
      <c r="L110" s="167">
        <v>0</v>
      </c>
    </row>
    <row r="111" spans="1:12" ht="12" customHeight="1" outlineLevel="3">
      <c r="A111" s="137" t="s">
        <v>114</v>
      </c>
      <c r="B111" s="136"/>
      <c r="C111" s="142">
        <v>-4515217481.79</v>
      </c>
      <c r="D111" s="136"/>
      <c r="E111" s="135">
        <v>4515217481.79</v>
      </c>
      <c r="F111" s="136"/>
      <c r="G111" s="136"/>
      <c r="I111" s="168"/>
      <c r="J111" s="166" t="s">
        <v>177</v>
      </c>
      <c r="K111" s="164"/>
      <c r="L111" s="167">
        <v>0</v>
      </c>
    </row>
    <row r="112" spans="1:12" ht="34.5" customHeight="1" outlineLevel="2">
      <c r="A112" s="146" t="s">
        <v>443</v>
      </c>
      <c r="B112" s="147"/>
      <c r="C112" s="152">
        <v>-4515217481.79</v>
      </c>
      <c r="D112" s="147"/>
      <c r="E112" s="148">
        <v>4515217481.79</v>
      </c>
      <c r="F112" s="147"/>
      <c r="G112" s="147"/>
      <c r="I112" s="159"/>
      <c r="J112" s="160" t="s">
        <v>166</v>
      </c>
      <c r="K112" s="135">
        <v>106942.63</v>
      </c>
      <c r="L112" s="141">
        <v>0</v>
      </c>
    </row>
    <row r="113" spans="1:12" ht="12" customHeight="1" outlineLevel="3">
      <c r="A113" s="131" t="s">
        <v>115</v>
      </c>
      <c r="B113" s="133"/>
      <c r="C113" s="132">
        <v>106942.63</v>
      </c>
      <c r="D113" s="132">
        <v>106942.63</v>
      </c>
      <c r="E113" s="145">
        <v>0</v>
      </c>
      <c r="F113" s="133"/>
      <c r="G113" s="133"/>
      <c r="I113" s="159"/>
      <c r="J113" s="160" t="s">
        <v>167</v>
      </c>
      <c r="K113" s="136"/>
      <c r="L113" s="136"/>
    </row>
    <row r="114" spans="1:12" ht="12" customHeight="1" outlineLevel="3">
      <c r="A114" s="134" t="s">
        <v>116</v>
      </c>
      <c r="B114" s="136"/>
      <c r="C114" s="135">
        <v>106942.63</v>
      </c>
      <c r="D114" s="135">
        <v>106942.63</v>
      </c>
      <c r="E114" s="141">
        <v>0</v>
      </c>
      <c r="F114" s="136"/>
      <c r="G114" s="136"/>
    </row>
    <row r="115" spans="1:12" ht="23.25" customHeight="1" outlineLevel="2">
      <c r="A115" s="137" t="s">
        <v>117</v>
      </c>
      <c r="B115" s="136"/>
      <c r="C115" s="135">
        <v>106942.63</v>
      </c>
      <c r="D115" s="135">
        <v>106942.63</v>
      </c>
      <c r="E115" s="141">
        <v>0</v>
      </c>
      <c r="F115" s="136"/>
      <c r="G115" s="136"/>
    </row>
    <row r="116" spans="1:12" ht="12" customHeight="1" outlineLevel="3">
      <c r="A116" s="146" t="s">
        <v>443</v>
      </c>
      <c r="B116" s="147"/>
      <c r="C116" s="148">
        <v>106942.63</v>
      </c>
      <c r="D116" s="148">
        <v>106942.63</v>
      </c>
      <c r="E116" s="150">
        <v>0</v>
      </c>
      <c r="F116" s="147"/>
      <c r="G116" s="147"/>
    </row>
    <row r="117" spans="1:12" ht="12" customHeight="1" outlineLevel="3">
      <c r="A117" s="131" t="s">
        <v>307</v>
      </c>
      <c r="B117" s="133"/>
      <c r="C117" s="132">
        <v>746617561.54999995</v>
      </c>
      <c r="D117" s="133"/>
      <c r="E117" s="133"/>
      <c r="F117" s="133"/>
      <c r="G117" s="132">
        <v>746617561.54999995</v>
      </c>
    </row>
    <row r="118" spans="1:12" ht="23.25" customHeight="1">
      <c r="A118" s="134" t="s">
        <v>308</v>
      </c>
      <c r="B118" s="136"/>
      <c r="C118" s="135">
        <v>746617561.54999995</v>
      </c>
      <c r="D118" s="136"/>
      <c r="E118" s="136"/>
      <c r="F118" s="136"/>
      <c r="G118" s="135">
        <v>746617561.54999995</v>
      </c>
    </row>
    <row r="119" spans="1:12" ht="23.25" customHeight="1" outlineLevel="1">
      <c r="A119" s="131" t="s">
        <v>118</v>
      </c>
      <c r="B119" s="133"/>
      <c r="C119" s="132">
        <v>38422793824.219994</v>
      </c>
      <c r="D119" s="133"/>
      <c r="E119" s="133"/>
      <c r="F119" s="133"/>
      <c r="G119" s="132">
        <v>38422793824.219994</v>
      </c>
    </row>
    <row r="120" spans="1:12" ht="57" customHeight="1" outlineLevel="2">
      <c r="A120" s="134" t="s">
        <v>119</v>
      </c>
      <c r="B120" s="136"/>
      <c r="C120" s="135">
        <v>38422793824.219994</v>
      </c>
      <c r="D120" s="136"/>
      <c r="E120" s="136"/>
      <c r="F120" s="136"/>
      <c r="G120" s="135">
        <v>38422793824.219994</v>
      </c>
    </row>
    <row r="121" spans="1:12" ht="12" customHeight="1" outlineLevel="3">
      <c r="A121" s="131" t="s">
        <v>120</v>
      </c>
      <c r="B121" s="133"/>
      <c r="C121" s="132">
        <v>277880</v>
      </c>
      <c r="D121" s="133"/>
      <c r="E121" s="133"/>
      <c r="F121" s="133"/>
      <c r="G121" s="132">
        <v>277880</v>
      </c>
    </row>
    <row r="122" spans="1:12" ht="12" customHeight="1" outlineLevel="3">
      <c r="A122" s="134" t="s">
        <v>121</v>
      </c>
      <c r="B122" s="136"/>
      <c r="C122" s="135">
        <v>277880</v>
      </c>
      <c r="D122" s="136"/>
      <c r="E122" s="136"/>
      <c r="F122" s="136"/>
      <c r="G122" s="135">
        <v>277880</v>
      </c>
    </row>
    <row r="123" spans="1:12" ht="23.25" customHeight="1">
      <c r="A123" s="131" t="s">
        <v>122</v>
      </c>
      <c r="B123" s="133"/>
      <c r="C123" s="132">
        <v>17015925622.660002</v>
      </c>
      <c r="D123" s="133"/>
      <c r="E123" s="133"/>
      <c r="F123" s="133"/>
      <c r="G123" s="132">
        <v>17015925622.660002</v>
      </c>
    </row>
    <row r="124" spans="1:12" ht="23.25" customHeight="1" outlineLevel="1">
      <c r="A124" s="134" t="s">
        <v>123</v>
      </c>
      <c r="B124" s="136"/>
      <c r="C124" s="135">
        <v>17015925622.660002</v>
      </c>
      <c r="D124" s="136"/>
      <c r="E124" s="136"/>
      <c r="F124" s="136"/>
      <c r="G124" s="135">
        <v>17015925622.660002</v>
      </c>
    </row>
    <row r="125" spans="1:12" ht="12" customHeight="1">
      <c r="A125" s="131" t="s">
        <v>124</v>
      </c>
      <c r="B125" s="133"/>
      <c r="C125" s="132">
        <v>4064663064.0600004</v>
      </c>
      <c r="D125" s="133"/>
      <c r="E125" s="133"/>
      <c r="F125" s="133"/>
      <c r="G125" s="132">
        <v>4064663064.0600004</v>
      </c>
    </row>
    <row r="126" spans="1:12" ht="12" customHeight="1" outlineLevel="1">
      <c r="A126" s="131" t="s">
        <v>125</v>
      </c>
      <c r="B126" s="133"/>
      <c r="C126" s="132">
        <v>2168313023.1799998</v>
      </c>
      <c r="D126" s="133"/>
      <c r="E126" s="132">
        <v>19505158.260000002</v>
      </c>
      <c r="F126" s="133"/>
      <c r="G126" s="132">
        <v>2187818181.4400001</v>
      </c>
    </row>
    <row r="127" spans="1:12" ht="12" customHeight="1">
      <c r="A127" s="134" t="s">
        <v>126</v>
      </c>
      <c r="B127" s="136"/>
      <c r="C127" s="135">
        <v>451584359.05000001</v>
      </c>
      <c r="D127" s="136"/>
      <c r="E127" s="135">
        <v>15548873.119999999</v>
      </c>
      <c r="F127" s="136"/>
      <c r="G127" s="135">
        <v>467133232.17000002</v>
      </c>
    </row>
    <row r="128" spans="1:12" ht="57" customHeight="1" outlineLevel="1">
      <c r="A128" s="137" t="s">
        <v>127</v>
      </c>
      <c r="B128" s="136"/>
      <c r="C128" s="135">
        <v>432795264.27999997</v>
      </c>
      <c r="D128" s="136"/>
      <c r="E128" s="135">
        <v>15369723.699999999</v>
      </c>
      <c r="F128" s="136"/>
      <c r="G128" s="135">
        <v>448164987.98000002</v>
      </c>
    </row>
    <row r="129" spans="1:7" ht="23.25" customHeight="1">
      <c r="A129" s="137" t="s">
        <v>128</v>
      </c>
      <c r="B129" s="136"/>
      <c r="C129" s="135">
        <v>4243235.18</v>
      </c>
      <c r="D129" s="136"/>
      <c r="E129" s="135">
        <v>129562.92</v>
      </c>
      <c r="F129" s="136"/>
      <c r="G129" s="135">
        <v>4372798.0999999996</v>
      </c>
    </row>
    <row r="130" spans="1:7" ht="34.5" customHeight="1" outlineLevel="1">
      <c r="A130" s="137" t="s">
        <v>129</v>
      </c>
      <c r="B130" s="136"/>
      <c r="C130" s="135">
        <v>897791.92</v>
      </c>
      <c r="D130" s="136"/>
      <c r="E130" s="135">
        <v>23086.5</v>
      </c>
      <c r="F130" s="136"/>
      <c r="G130" s="135">
        <v>920878.42</v>
      </c>
    </row>
    <row r="131" spans="1:7" ht="34.5" customHeight="1">
      <c r="A131" s="137" t="s">
        <v>450</v>
      </c>
      <c r="B131" s="136"/>
      <c r="C131" s="135">
        <v>742000</v>
      </c>
      <c r="D131" s="136"/>
      <c r="E131" s="135">
        <v>26500</v>
      </c>
      <c r="F131" s="136"/>
      <c r="G131" s="135">
        <v>768500</v>
      </c>
    </row>
    <row r="132" spans="1:7" ht="12" customHeight="1">
      <c r="A132" s="137" t="s">
        <v>384</v>
      </c>
      <c r="B132" s="136"/>
      <c r="C132" s="142">
        <v>-2090447.33</v>
      </c>
      <c r="D132" s="136"/>
      <c r="E132" s="136"/>
      <c r="F132" s="136"/>
      <c r="G132" s="142">
        <v>-2090447.33</v>
      </c>
    </row>
    <row r="133" spans="1:7" ht="23.25" customHeight="1" outlineLevel="1">
      <c r="A133" s="137" t="s">
        <v>130</v>
      </c>
      <c r="B133" s="136"/>
      <c r="C133" s="135">
        <v>14996515</v>
      </c>
      <c r="D133" s="136"/>
      <c r="E133" s="136"/>
      <c r="F133" s="136"/>
      <c r="G133" s="135">
        <v>14996515</v>
      </c>
    </row>
    <row r="134" spans="1:7" ht="45.75" customHeight="1" outlineLevel="2">
      <c r="A134" s="134" t="s">
        <v>131</v>
      </c>
      <c r="B134" s="136"/>
      <c r="C134" s="135">
        <v>112205002.83</v>
      </c>
      <c r="D134" s="136"/>
      <c r="E134" s="135">
        <v>3074624.1</v>
      </c>
      <c r="F134" s="136"/>
      <c r="G134" s="135">
        <v>115279626.93000001</v>
      </c>
    </row>
    <row r="135" spans="1:7" ht="45.75" customHeight="1" outlineLevel="2">
      <c r="A135" s="134" t="s">
        <v>132</v>
      </c>
      <c r="B135" s="136"/>
      <c r="C135" s="135">
        <v>1604523661.3</v>
      </c>
      <c r="D135" s="136"/>
      <c r="E135" s="135">
        <v>881661.04</v>
      </c>
      <c r="F135" s="136"/>
      <c r="G135" s="135">
        <v>1605405322.3399999</v>
      </c>
    </row>
    <row r="136" spans="1:7" ht="45.75" customHeight="1" outlineLevel="2">
      <c r="A136" s="137" t="s">
        <v>385</v>
      </c>
      <c r="B136" s="136"/>
      <c r="C136" s="135">
        <v>1322371846.4300001</v>
      </c>
      <c r="D136" s="136"/>
      <c r="E136" s="135">
        <v>881661.04</v>
      </c>
      <c r="F136" s="136"/>
      <c r="G136" s="135">
        <v>1323253507.47</v>
      </c>
    </row>
    <row r="137" spans="1:7" ht="34.5" customHeight="1" outlineLevel="2">
      <c r="A137" s="137" t="s">
        <v>386</v>
      </c>
      <c r="B137" s="136"/>
      <c r="C137" s="135">
        <v>282151814.87</v>
      </c>
      <c r="D137" s="136"/>
      <c r="E137" s="136"/>
      <c r="F137" s="136"/>
      <c r="G137" s="135">
        <v>282151814.87</v>
      </c>
    </row>
    <row r="138" spans="1:7" ht="45.75" customHeight="1" outlineLevel="2">
      <c r="A138" s="131" t="s">
        <v>133</v>
      </c>
      <c r="B138" s="133"/>
      <c r="C138" s="153">
        <v>-324563213.16000003</v>
      </c>
      <c r="D138" s="133"/>
      <c r="E138" s="145">
        <v>88.58</v>
      </c>
      <c r="F138" s="133"/>
      <c r="G138" s="153">
        <v>-324563124.56999999</v>
      </c>
    </row>
    <row r="139" spans="1:7" ht="57" customHeight="1" outlineLevel="2">
      <c r="A139" s="134" t="s">
        <v>134</v>
      </c>
      <c r="B139" s="136"/>
      <c r="C139" s="135">
        <v>219028464.25</v>
      </c>
      <c r="D139" s="136"/>
      <c r="E139" s="136"/>
      <c r="F139" s="136"/>
      <c r="G139" s="135">
        <v>219028464.25</v>
      </c>
    </row>
    <row r="140" spans="1:7" ht="12" customHeight="1" outlineLevel="1">
      <c r="A140" s="137" t="s">
        <v>135</v>
      </c>
      <c r="B140" s="136"/>
      <c r="C140" s="135">
        <v>219028464.25</v>
      </c>
      <c r="D140" s="136"/>
      <c r="E140" s="136"/>
      <c r="F140" s="136"/>
      <c r="G140" s="135">
        <v>219028464.25</v>
      </c>
    </row>
    <row r="141" spans="1:7" ht="34.5" customHeight="1" outlineLevel="1">
      <c r="A141" s="138" t="s">
        <v>136</v>
      </c>
      <c r="B141" s="140"/>
      <c r="C141" s="154">
        <v>-677178021.48000002</v>
      </c>
      <c r="D141" s="140"/>
      <c r="E141" s="155">
        <v>88.58</v>
      </c>
      <c r="F141" s="140"/>
      <c r="G141" s="154">
        <v>-677177932.88999999</v>
      </c>
    </row>
    <row r="142" spans="1:7" ht="90.75" customHeight="1" outlineLevel="2">
      <c r="A142" s="156" t="s">
        <v>387</v>
      </c>
      <c r="B142" s="140"/>
      <c r="C142" s="154">
        <v>-677178021.48000002</v>
      </c>
      <c r="D142" s="140"/>
      <c r="E142" s="155">
        <v>88.58</v>
      </c>
      <c r="F142" s="140"/>
      <c r="G142" s="154">
        <v>-677177932.88999999</v>
      </c>
    </row>
    <row r="143" spans="1:7" ht="102" customHeight="1" outlineLevel="2">
      <c r="A143" s="143" t="s">
        <v>388</v>
      </c>
      <c r="B143" s="136"/>
      <c r="C143" s="142">
        <v>-814972943.70000005</v>
      </c>
      <c r="D143" s="136"/>
      <c r="E143" s="141">
        <v>88.58</v>
      </c>
      <c r="F143" s="136"/>
      <c r="G143" s="142">
        <v>-814972855.11000001</v>
      </c>
    </row>
    <row r="144" spans="1:7" ht="12" customHeight="1">
      <c r="A144" s="143" t="s">
        <v>389</v>
      </c>
      <c r="B144" s="136"/>
      <c r="C144" s="135">
        <v>137794922.22</v>
      </c>
      <c r="D144" s="136"/>
      <c r="E144" s="136"/>
      <c r="F144" s="136"/>
      <c r="G144" s="135">
        <v>137794922.22</v>
      </c>
    </row>
    <row r="145" spans="1:7" ht="23.25" customHeight="1" outlineLevel="1">
      <c r="A145" s="134" t="s">
        <v>137</v>
      </c>
      <c r="B145" s="136"/>
      <c r="C145" s="135">
        <v>126962571.94</v>
      </c>
      <c r="D145" s="136"/>
      <c r="E145" s="136"/>
      <c r="F145" s="136"/>
      <c r="G145" s="135">
        <v>126962571.94</v>
      </c>
    </row>
    <row r="146" spans="1:7" ht="23.25" customHeight="1" outlineLevel="1">
      <c r="A146" s="137" t="s">
        <v>138</v>
      </c>
      <c r="B146" s="136"/>
      <c r="C146" s="135">
        <v>106505290.97</v>
      </c>
      <c r="D146" s="136"/>
      <c r="E146" s="136"/>
      <c r="F146" s="136"/>
      <c r="G146" s="135">
        <v>106505290.97</v>
      </c>
    </row>
    <row r="147" spans="1:7" ht="68.25" customHeight="1" outlineLevel="2">
      <c r="A147" s="137" t="s">
        <v>139</v>
      </c>
      <c r="B147" s="136"/>
      <c r="C147" s="135">
        <v>48348.61</v>
      </c>
      <c r="D147" s="136"/>
      <c r="E147" s="136"/>
      <c r="F147" s="136"/>
      <c r="G147" s="135">
        <v>48348.61</v>
      </c>
    </row>
    <row r="148" spans="1:7" ht="23.25" customHeight="1" outlineLevel="1">
      <c r="A148" s="137" t="s">
        <v>140</v>
      </c>
      <c r="B148" s="136"/>
      <c r="C148" s="135">
        <v>20408932.359999999</v>
      </c>
      <c r="D148" s="136"/>
      <c r="E148" s="136"/>
      <c r="F148" s="136"/>
      <c r="G148" s="135">
        <v>20408932.359999999</v>
      </c>
    </row>
    <row r="149" spans="1:7" ht="34.5" customHeight="1" outlineLevel="2">
      <c r="A149" s="134" t="s">
        <v>451</v>
      </c>
      <c r="B149" s="136"/>
      <c r="C149" s="135">
        <v>6623772.1299999999</v>
      </c>
      <c r="D149" s="136"/>
      <c r="E149" s="136"/>
      <c r="F149" s="136"/>
      <c r="G149" s="135">
        <v>6623772.1299999999</v>
      </c>
    </row>
    <row r="150" spans="1:7" ht="45.75" customHeight="1" outlineLevel="3">
      <c r="A150" s="137" t="s">
        <v>458</v>
      </c>
      <c r="B150" s="136"/>
      <c r="C150" s="135">
        <v>6623772.1299999999</v>
      </c>
      <c r="D150" s="136"/>
      <c r="E150" s="136"/>
      <c r="F150" s="136"/>
      <c r="G150" s="135">
        <v>6623772.1299999999</v>
      </c>
    </row>
    <row r="151" spans="1:7" ht="34.5" customHeight="1" outlineLevel="3">
      <c r="A151" s="131" t="s">
        <v>141</v>
      </c>
      <c r="B151" s="132">
        <v>45461478.890000001</v>
      </c>
      <c r="C151" s="133"/>
      <c r="D151" s="133"/>
      <c r="E151" s="133"/>
      <c r="F151" s="132">
        <v>45461478.890000001</v>
      </c>
      <c r="G151" s="133"/>
    </row>
    <row r="152" spans="1:7" ht="12" customHeight="1" outlineLevel="1">
      <c r="A152" s="134" t="s">
        <v>142</v>
      </c>
      <c r="B152" s="135">
        <v>45461478.890000001</v>
      </c>
      <c r="C152" s="136"/>
      <c r="D152" s="136"/>
      <c r="E152" s="136"/>
      <c r="F152" s="135">
        <v>45461478.890000001</v>
      </c>
      <c r="G152" s="136"/>
    </row>
    <row r="153" spans="1:7" ht="34.5" customHeight="1" outlineLevel="2">
      <c r="A153" s="137" t="s">
        <v>143</v>
      </c>
      <c r="B153" s="135">
        <v>43962604.619999997</v>
      </c>
      <c r="C153" s="136"/>
      <c r="D153" s="136"/>
      <c r="E153" s="136"/>
      <c r="F153" s="135">
        <v>43962604.619999997</v>
      </c>
      <c r="G153" s="136"/>
    </row>
    <row r="154" spans="1:7" ht="12" customHeight="1" outlineLevel="2">
      <c r="A154" s="137" t="s">
        <v>144</v>
      </c>
      <c r="B154" s="135">
        <v>1498874.27</v>
      </c>
      <c r="C154" s="136"/>
      <c r="D154" s="136"/>
      <c r="E154" s="136"/>
      <c r="F154" s="135">
        <v>1498874.27</v>
      </c>
      <c r="G154" s="136"/>
    </row>
    <row r="155" spans="1:7" ht="34.5" customHeight="1" outlineLevel="2">
      <c r="A155" s="131" t="s">
        <v>145</v>
      </c>
      <c r="B155" s="132">
        <v>278635136.18000001</v>
      </c>
      <c r="C155" s="133"/>
      <c r="D155" s="132">
        <v>7446728.1200000001</v>
      </c>
      <c r="E155" s="133"/>
      <c r="F155" s="132">
        <v>286081864.30000001</v>
      </c>
      <c r="G155" s="133"/>
    </row>
    <row r="156" spans="1:7" ht="23.25" customHeight="1">
      <c r="A156" s="134" t="s">
        <v>146</v>
      </c>
      <c r="B156" s="135">
        <v>278635136.18000001</v>
      </c>
      <c r="C156" s="136"/>
      <c r="D156" s="135">
        <v>7446728.1200000001</v>
      </c>
      <c r="E156" s="136"/>
      <c r="F156" s="135">
        <v>286081864.30000001</v>
      </c>
      <c r="G156" s="136"/>
    </row>
    <row r="157" spans="1:7" ht="23.25" customHeight="1" outlineLevel="1">
      <c r="A157" s="137" t="s">
        <v>147</v>
      </c>
      <c r="B157" s="135">
        <v>25630570.579999998</v>
      </c>
      <c r="C157" s="136"/>
      <c r="D157" s="135">
        <v>619115.12</v>
      </c>
      <c r="E157" s="136"/>
      <c r="F157" s="135">
        <v>26249685.699999999</v>
      </c>
      <c r="G157" s="136"/>
    </row>
    <row r="158" spans="1:7" ht="23.25" customHeight="1" outlineLevel="2">
      <c r="A158" s="137" t="s">
        <v>148</v>
      </c>
      <c r="B158" s="135">
        <v>677581.14</v>
      </c>
      <c r="C158" s="136"/>
      <c r="D158" s="136"/>
      <c r="E158" s="136"/>
      <c r="F158" s="135">
        <v>677581.14</v>
      </c>
      <c r="G158" s="136"/>
    </row>
    <row r="159" spans="1:7" ht="23.25" customHeight="1" outlineLevel="2">
      <c r="A159" s="137" t="s">
        <v>149</v>
      </c>
      <c r="B159" s="135">
        <v>251063521.15000001</v>
      </c>
      <c r="C159" s="136"/>
      <c r="D159" s="135">
        <v>6827613</v>
      </c>
      <c r="E159" s="136"/>
      <c r="F159" s="135">
        <v>257891134.15000001</v>
      </c>
      <c r="G159" s="136"/>
    </row>
    <row r="160" spans="1:7" ht="12" customHeight="1" outlineLevel="1">
      <c r="A160" s="137" t="s">
        <v>309</v>
      </c>
      <c r="B160" s="135">
        <v>1263463.31</v>
      </c>
      <c r="C160" s="136"/>
      <c r="D160" s="136"/>
      <c r="E160" s="136"/>
      <c r="F160" s="135">
        <v>1263463.31</v>
      </c>
      <c r="G160" s="136"/>
    </row>
    <row r="161" spans="1:7" ht="45.75" customHeight="1" outlineLevel="2">
      <c r="A161" s="131" t="s">
        <v>150</v>
      </c>
      <c r="B161" s="132">
        <v>598129083.45000005</v>
      </c>
      <c r="C161" s="133"/>
      <c r="D161" s="132">
        <v>33322.400000000001</v>
      </c>
      <c r="E161" s="133"/>
      <c r="F161" s="132">
        <v>598162405.85000002</v>
      </c>
      <c r="G161" s="133"/>
    </row>
    <row r="162" spans="1:7" ht="23.25" customHeight="1">
      <c r="A162" s="134" t="s">
        <v>151</v>
      </c>
      <c r="B162" s="142">
        <v>-712458333.58000004</v>
      </c>
      <c r="C162" s="136"/>
      <c r="D162" s="141">
        <v>0</v>
      </c>
      <c r="E162" s="136"/>
      <c r="F162" s="142">
        <v>-712458333.58000004</v>
      </c>
      <c r="G162" s="136"/>
    </row>
    <row r="163" spans="1:7" ht="23.25" customHeight="1" outlineLevel="1">
      <c r="A163" s="156" t="s">
        <v>390</v>
      </c>
      <c r="B163" s="154">
        <v>-712458333.58000004</v>
      </c>
      <c r="C163" s="140"/>
      <c r="D163" s="155">
        <v>0</v>
      </c>
      <c r="E163" s="140"/>
      <c r="F163" s="154">
        <v>-712458333.58000004</v>
      </c>
      <c r="G163" s="140"/>
    </row>
    <row r="164" spans="1:7" ht="45.75" customHeight="1" outlineLevel="2">
      <c r="A164" s="143" t="s">
        <v>391</v>
      </c>
      <c r="B164" s="142">
        <v>-986080256.85000002</v>
      </c>
      <c r="C164" s="136"/>
      <c r="D164" s="141">
        <v>0</v>
      </c>
      <c r="E164" s="136"/>
      <c r="F164" s="142">
        <v>-986080256.85000002</v>
      </c>
      <c r="G164" s="136"/>
    </row>
    <row r="165" spans="1:7" ht="45.75" customHeight="1" outlineLevel="2">
      <c r="A165" s="143" t="s">
        <v>392</v>
      </c>
      <c r="B165" s="135">
        <v>273621923.26999998</v>
      </c>
      <c r="C165" s="136"/>
      <c r="D165" s="136"/>
      <c r="E165" s="136"/>
      <c r="F165" s="135">
        <v>273621923.26999998</v>
      </c>
      <c r="G165" s="136"/>
    </row>
    <row r="166" spans="1:7" ht="45.75" customHeight="1" outlineLevel="2">
      <c r="A166" s="134" t="s">
        <v>152</v>
      </c>
      <c r="B166" s="135">
        <v>71364213.980000004</v>
      </c>
      <c r="C166" s="136"/>
      <c r="D166" s="135">
        <v>17522.14</v>
      </c>
      <c r="E166" s="136"/>
      <c r="F166" s="135">
        <v>71381736.120000005</v>
      </c>
      <c r="G166" s="136"/>
    </row>
    <row r="167" spans="1:7" ht="12" customHeight="1">
      <c r="A167" s="137" t="s">
        <v>153</v>
      </c>
      <c r="B167" s="135">
        <v>71364213.980000004</v>
      </c>
      <c r="C167" s="136"/>
      <c r="D167" s="135">
        <v>17522.14</v>
      </c>
      <c r="E167" s="136"/>
      <c r="F167" s="135">
        <v>71381736.120000005</v>
      </c>
      <c r="G167" s="136"/>
    </row>
    <row r="168" spans="1:7" ht="23.25" customHeight="1" outlineLevel="1">
      <c r="A168" s="134" t="s">
        <v>154</v>
      </c>
      <c r="B168" s="135">
        <v>166832.66</v>
      </c>
      <c r="C168" s="136"/>
      <c r="D168" s="136"/>
      <c r="E168" s="136"/>
      <c r="F168" s="135">
        <v>166832.66</v>
      </c>
      <c r="G168" s="136"/>
    </row>
    <row r="169" spans="1:7" ht="23.25" customHeight="1" outlineLevel="1">
      <c r="A169" s="134" t="s">
        <v>155</v>
      </c>
      <c r="B169" s="135">
        <v>1239056370.3900001</v>
      </c>
      <c r="C169" s="136"/>
      <c r="D169" s="135">
        <v>15800.26</v>
      </c>
      <c r="E169" s="136"/>
      <c r="F169" s="135">
        <v>1239072170.6499999</v>
      </c>
      <c r="G169" s="136"/>
    </row>
    <row r="170" spans="1:7" ht="34.5" customHeight="1" outlineLevel="2">
      <c r="A170" s="137" t="s">
        <v>156</v>
      </c>
      <c r="B170" s="135">
        <v>24131944.379999999</v>
      </c>
      <c r="C170" s="136"/>
      <c r="D170" s="136"/>
      <c r="E170" s="136"/>
      <c r="F170" s="135">
        <v>24131944.379999999</v>
      </c>
      <c r="G170" s="136"/>
    </row>
    <row r="171" spans="1:7" ht="45.75" customHeight="1" outlineLevel="3">
      <c r="A171" s="137" t="s">
        <v>393</v>
      </c>
      <c r="B171" s="135">
        <v>1150453236.22</v>
      </c>
      <c r="C171" s="136"/>
      <c r="D171" s="135">
        <v>15800.26</v>
      </c>
      <c r="E171" s="136"/>
      <c r="F171" s="135">
        <v>1150469036.47</v>
      </c>
      <c r="G171" s="136"/>
    </row>
    <row r="172" spans="1:7" ht="34.5" customHeight="1" outlineLevel="3">
      <c r="A172" s="143" t="s">
        <v>394</v>
      </c>
      <c r="B172" s="135">
        <v>1067421963.0599999</v>
      </c>
      <c r="C172" s="136"/>
      <c r="D172" s="135">
        <v>15800.26</v>
      </c>
      <c r="E172" s="136"/>
      <c r="F172" s="135">
        <v>1067437763.3099999</v>
      </c>
      <c r="G172" s="136"/>
    </row>
    <row r="173" spans="1:7" ht="34.5" customHeight="1" outlineLevel="1">
      <c r="A173" s="143" t="s">
        <v>395</v>
      </c>
      <c r="B173" s="135">
        <v>83031273.159999996</v>
      </c>
      <c r="C173" s="136"/>
      <c r="D173" s="136"/>
      <c r="E173" s="136"/>
      <c r="F173" s="135">
        <v>83031273.159999996</v>
      </c>
      <c r="G173" s="136"/>
    </row>
    <row r="174" spans="1:7" ht="45.75" customHeight="1" outlineLevel="2">
      <c r="A174" s="137" t="s">
        <v>157</v>
      </c>
      <c r="B174" s="135">
        <v>56968193.399999999</v>
      </c>
      <c r="C174" s="136"/>
      <c r="D174" s="136"/>
      <c r="E174" s="136"/>
      <c r="F174" s="135">
        <v>56968193.399999999</v>
      </c>
      <c r="G174" s="136"/>
    </row>
    <row r="175" spans="1:7" ht="12" customHeight="1" outlineLevel="1">
      <c r="A175" s="137" t="s">
        <v>158</v>
      </c>
      <c r="B175" s="135">
        <v>1228202</v>
      </c>
      <c r="C175" s="136"/>
      <c r="D175" s="136"/>
      <c r="E175" s="136"/>
      <c r="F175" s="135">
        <v>1228202</v>
      </c>
      <c r="G175" s="136"/>
    </row>
    <row r="176" spans="1:7" ht="34.5" customHeight="1" outlineLevel="2">
      <c r="A176" s="137" t="s">
        <v>159</v>
      </c>
      <c r="B176" s="135">
        <v>24150.75</v>
      </c>
      <c r="C176" s="136"/>
      <c r="D176" s="136"/>
      <c r="E176" s="136"/>
      <c r="F176" s="135">
        <v>24150.75</v>
      </c>
      <c r="G176" s="136"/>
    </row>
    <row r="177" spans="1:7" ht="79.5" customHeight="1" outlineLevel="2">
      <c r="A177" s="137" t="s">
        <v>452</v>
      </c>
      <c r="B177" s="135">
        <v>6250643.6500000004</v>
      </c>
      <c r="C177" s="136"/>
      <c r="D177" s="136"/>
      <c r="E177" s="136"/>
      <c r="F177" s="135">
        <v>6250643.6500000004</v>
      </c>
      <c r="G177" s="136"/>
    </row>
    <row r="178" spans="1:7" ht="102" customHeight="1" outlineLevel="3">
      <c r="A178" s="143" t="s">
        <v>459</v>
      </c>
      <c r="B178" s="135">
        <v>6250643.6500000004</v>
      </c>
      <c r="C178" s="136"/>
      <c r="D178" s="136"/>
      <c r="E178" s="136"/>
      <c r="F178" s="135">
        <v>6250643.6500000004</v>
      </c>
      <c r="G178" s="136"/>
    </row>
    <row r="179" spans="1:7" ht="113.25" customHeight="1" outlineLevel="3">
      <c r="A179" s="131" t="s">
        <v>174</v>
      </c>
      <c r="B179" s="132">
        <v>445143.65</v>
      </c>
      <c r="C179" s="133"/>
      <c r="D179" s="133"/>
      <c r="E179" s="133"/>
      <c r="F179" s="132">
        <v>445143.65</v>
      </c>
      <c r="G179" s="133"/>
    </row>
    <row r="180" spans="1:7" ht="23.25" customHeight="1" outlineLevel="2">
      <c r="A180" s="134" t="s">
        <v>175</v>
      </c>
      <c r="B180" s="135">
        <v>445143.65</v>
      </c>
      <c r="C180" s="136"/>
      <c r="D180" s="136"/>
      <c r="E180" s="136"/>
      <c r="F180" s="135">
        <v>445143.65</v>
      </c>
      <c r="G180" s="136"/>
    </row>
    <row r="181" spans="1:7" ht="34.5" customHeight="1" outlineLevel="2">
      <c r="A181" s="157" t="s">
        <v>21</v>
      </c>
      <c r="B181" s="158">
        <v>99291788747.949997</v>
      </c>
      <c r="C181" s="158">
        <v>99291788747.949997</v>
      </c>
      <c r="D181" s="158">
        <v>7442736154.5600004</v>
      </c>
      <c r="E181" s="158">
        <v>7442736154.5600004</v>
      </c>
      <c r="F181" s="158">
        <v>99318611071.409988</v>
      </c>
      <c r="G181" s="158">
        <v>99318611071.409988</v>
      </c>
    </row>
    <row r="182" spans="1:7" ht="45.75" customHeight="1" outlineLevel="2">
      <c r="A182" s="97" t="s">
        <v>159</v>
      </c>
      <c r="B182" s="95">
        <v>634987.4</v>
      </c>
      <c r="C182" s="96"/>
      <c r="D182" s="96"/>
      <c r="E182" s="96"/>
      <c r="F182" s="95">
        <v>634987.4</v>
      </c>
      <c r="G182" s="96"/>
    </row>
    <row r="183" spans="1:7" ht="57" customHeight="1" outlineLevel="2">
      <c r="A183" s="97" t="s">
        <v>160</v>
      </c>
      <c r="B183" s="95">
        <v>149856.28</v>
      </c>
      <c r="C183" s="96"/>
      <c r="D183" s="96"/>
      <c r="E183" s="96"/>
      <c r="F183" s="95">
        <v>149856.28</v>
      </c>
      <c r="G183" s="96"/>
    </row>
    <row r="184" spans="1:7" ht="34.5" customHeight="1">
      <c r="A184" s="91" t="s">
        <v>174</v>
      </c>
      <c r="B184" s="92">
        <v>265890.65000000002</v>
      </c>
      <c r="C184" s="93"/>
      <c r="D184" s="93"/>
      <c r="E184" s="93"/>
      <c r="F184" s="92">
        <v>265890.65000000002</v>
      </c>
      <c r="G184" s="93"/>
    </row>
    <row r="185" spans="1:7" ht="34.5" customHeight="1" outlineLevel="1">
      <c r="A185" s="94" t="s">
        <v>175</v>
      </c>
      <c r="B185" s="95">
        <v>265890.65000000002</v>
      </c>
      <c r="C185" s="96"/>
      <c r="D185" s="96"/>
      <c r="E185" s="96"/>
      <c r="F185" s="95">
        <v>265890.65000000002</v>
      </c>
      <c r="G185" s="96"/>
    </row>
    <row r="186" spans="1:7" ht="12" customHeight="1">
      <c r="A186" s="98" t="s">
        <v>21</v>
      </c>
      <c r="B186" s="99">
        <v>53725213914.059998</v>
      </c>
      <c r="C186" s="99">
        <v>53725213914.059998</v>
      </c>
      <c r="D186" s="99">
        <v>7276314541.7699995</v>
      </c>
      <c r="E186" s="99">
        <v>7276314541.7699995</v>
      </c>
      <c r="F186" s="99">
        <v>52695743294.32</v>
      </c>
      <c r="G186" s="99">
        <v>52695743294.32</v>
      </c>
    </row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0BD0-7213-4406-AA75-D9CD8D5805A2}">
  <sheetPr>
    <tabColor theme="7" tint="0.39997558519241921"/>
  </sheetPr>
  <dimension ref="A1:D123"/>
  <sheetViews>
    <sheetView tabSelected="1" workbookViewId="0">
      <selection activeCell="J17" sqref="J17"/>
    </sheetView>
  </sheetViews>
  <sheetFormatPr defaultColWidth="9.140625" defaultRowHeight="12.75"/>
  <cols>
    <col min="1" max="1" width="79.85546875" style="1" customWidth="1"/>
    <col min="2" max="2" width="7.7109375" style="2" customWidth="1"/>
    <col min="3" max="3" width="16.42578125" style="74" customWidth="1"/>
    <col min="4" max="4" width="19.28515625" style="3" customWidth="1"/>
    <col min="5" max="16384" width="9.140625" style="4"/>
  </cols>
  <sheetData>
    <row r="1" spans="1:4" ht="12.75" customHeight="1">
      <c r="C1" s="192" t="s">
        <v>310</v>
      </c>
      <c r="D1" s="192"/>
    </row>
    <row r="2" spans="1:4">
      <c r="C2" s="192"/>
      <c r="D2" s="192"/>
    </row>
    <row r="3" spans="1:4" ht="29.25" customHeight="1">
      <c r="C3" s="192"/>
      <c r="D3" s="192"/>
    </row>
    <row r="4" spans="1:4" ht="29.25" customHeight="1">
      <c r="A4" s="193" t="s">
        <v>311</v>
      </c>
      <c r="B4" s="193"/>
      <c r="C4" s="193"/>
      <c r="D4" s="193"/>
    </row>
    <row r="5" spans="1:4" ht="18" customHeight="1">
      <c r="A5" s="193" t="s">
        <v>30</v>
      </c>
      <c r="B5" s="193"/>
      <c r="C5" s="193"/>
      <c r="D5" s="193"/>
    </row>
    <row r="6" spans="1:4" ht="12" customHeight="1">
      <c r="A6" s="194" t="s">
        <v>312</v>
      </c>
      <c r="B6" s="194"/>
      <c r="C6" s="194"/>
      <c r="D6" s="194"/>
    </row>
    <row r="7" spans="1:4" ht="18" customHeight="1">
      <c r="A7" s="193" t="s">
        <v>503</v>
      </c>
      <c r="B7" s="193"/>
      <c r="C7" s="193"/>
      <c r="D7" s="193"/>
    </row>
    <row r="8" spans="1:4" ht="12.75" customHeight="1">
      <c r="C8" s="195" t="s">
        <v>183</v>
      </c>
      <c r="D8" s="195"/>
    </row>
    <row r="9" spans="1:4" ht="37.5" customHeight="1">
      <c r="A9" s="47" t="s">
        <v>184</v>
      </c>
      <c r="B9" s="48" t="s">
        <v>313</v>
      </c>
      <c r="C9" s="49" t="s">
        <v>314</v>
      </c>
      <c r="D9" s="48" t="s">
        <v>315</v>
      </c>
    </row>
    <row r="10" spans="1:4">
      <c r="A10" s="50">
        <v>1</v>
      </c>
      <c r="B10" s="51">
        <v>2</v>
      </c>
      <c r="C10" s="52">
        <v>3</v>
      </c>
      <c r="D10" s="51">
        <v>4</v>
      </c>
    </row>
    <row r="11" spans="1:4" ht="11.85" customHeight="1">
      <c r="A11" s="53" t="s">
        <v>316</v>
      </c>
      <c r="B11" s="48"/>
      <c r="C11" s="54"/>
      <c r="D11" s="55"/>
    </row>
    <row r="12" spans="1:4" ht="11.85" customHeight="1">
      <c r="A12" s="56" t="s">
        <v>3</v>
      </c>
      <c r="B12" s="57">
        <v>1</v>
      </c>
      <c r="C12" s="103">
        <v>1226185</v>
      </c>
      <c r="D12" s="103">
        <v>1750768</v>
      </c>
    </row>
    <row r="13" spans="1:4" ht="11.85" customHeight="1">
      <c r="A13" s="56" t="s">
        <v>191</v>
      </c>
      <c r="B13" s="58"/>
      <c r="C13" s="59"/>
      <c r="D13" s="58"/>
    </row>
    <row r="14" spans="1:4" ht="11.85" customHeight="1">
      <c r="A14" s="114" t="s">
        <v>317</v>
      </c>
      <c r="B14" s="58" t="s">
        <v>192</v>
      </c>
      <c r="C14" s="60">
        <v>0</v>
      </c>
      <c r="D14" s="61">
        <v>0</v>
      </c>
    </row>
    <row r="15" spans="1:4" ht="25.5" customHeight="1">
      <c r="A15" s="114" t="s">
        <v>318</v>
      </c>
      <c r="B15" s="58" t="s">
        <v>194</v>
      </c>
      <c r="C15" s="62">
        <v>1226185</v>
      </c>
      <c r="D15" s="62">
        <v>1329864</v>
      </c>
    </row>
    <row r="16" spans="1:4" ht="11.85" customHeight="1">
      <c r="A16" s="104" t="s">
        <v>460</v>
      </c>
      <c r="B16" s="105" t="s">
        <v>196</v>
      </c>
      <c r="C16" s="62"/>
      <c r="D16" s="62"/>
    </row>
    <row r="17" spans="1:4" ht="11.85" customHeight="1">
      <c r="A17" s="56" t="s">
        <v>319</v>
      </c>
      <c r="B17" s="57">
        <v>2</v>
      </c>
      <c r="C17" s="62"/>
      <c r="D17" s="62"/>
    </row>
    <row r="18" spans="1:4" ht="11.85" customHeight="1">
      <c r="A18" s="56" t="s">
        <v>4</v>
      </c>
      <c r="B18" s="57">
        <v>3</v>
      </c>
      <c r="C18" s="62">
        <v>5037</v>
      </c>
      <c r="D18" s="62">
        <v>106782</v>
      </c>
    </row>
    <row r="19" spans="1:4" ht="15.75" customHeight="1">
      <c r="A19" s="56" t="s">
        <v>191</v>
      </c>
      <c r="B19" s="58"/>
      <c r="C19" s="62"/>
      <c r="D19" s="62"/>
    </row>
    <row r="20" spans="1:4" ht="14.25" customHeight="1">
      <c r="A20" s="114" t="s">
        <v>320</v>
      </c>
      <c r="B20" s="58" t="s">
        <v>321</v>
      </c>
      <c r="C20" s="63">
        <v>38</v>
      </c>
      <c r="D20" s="63">
        <v>795</v>
      </c>
    </row>
    <row r="21" spans="1:4" ht="11.85" customHeight="1">
      <c r="A21" s="56" t="s">
        <v>322</v>
      </c>
      <c r="B21" s="57">
        <v>4</v>
      </c>
      <c r="C21" s="63">
        <v>30232</v>
      </c>
      <c r="D21" s="63">
        <v>110979</v>
      </c>
    </row>
    <row r="22" spans="1:4" ht="12" customHeight="1">
      <c r="A22" s="56" t="s">
        <v>191</v>
      </c>
      <c r="B22" s="58"/>
      <c r="C22" s="62"/>
      <c r="D22" s="62"/>
    </row>
    <row r="23" spans="1:4" ht="29.25" customHeight="1">
      <c r="A23" s="114" t="s">
        <v>320</v>
      </c>
      <c r="B23" s="58" t="s">
        <v>323</v>
      </c>
      <c r="C23" s="62">
        <v>0</v>
      </c>
      <c r="D23" s="62">
        <v>0</v>
      </c>
    </row>
    <row r="24" spans="1:4" ht="11.85" customHeight="1">
      <c r="A24" s="64" t="s">
        <v>324</v>
      </c>
      <c r="B24" s="57">
        <v>5</v>
      </c>
      <c r="C24" s="62">
        <v>129335258</v>
      </c>
      <c r="D24" s="62">
        <v>52211035</v>
      </c>
    </row>
    <row r="25" spans="1:4" ht="20.25" customHeight="1">
      <c r="A25" s="56" t="s">
        <v>191</v>
      </c>
      <c r="B25" s="58"/>
      <c r="C25" s="62"/>
      <c r="D25" s="62"/>
    </row>
    <row r="26" spans="1:4" ht="15.75" customHeight="1">
      <c r="A26" s="114" t="s">
        <v>320</v>
      </c>
      <c r="B26" s="58" t="s">
        <v>325</v>
      </c>
      <c r="C26" s="63">
        <v>4169215</v>
      </c>
      <c r="D26" s="63">
        <v>805268</v>
      </c>
    </row>
    <row r="27" spans="1:4" ht="15.75" customHeight="1">
      <c r="A27" s="56" t="s">
        <v>326</v>
      </c>
      <c r="B27" s="57">
        <v>6</v>
      </c>
      <c r="C27" s="63">
        <v>574</v>
      </c>
      <c r="D27" s="63">
        <v>574</v>
      </c>
    </row>
    <row r="28" spans="1:4" ht="15.75" customHeight="1">
      <c r="A28" s="56" t="s">
        <v>191</v>
      </c>
      <c r="B28" s="65"/>
      <c r="C28" s="62"/>
      <c r="D28" s="62"/>
    </row>
    <row r="29" spans="1:4" ht="24" customHeight="1">
      <c r="A29" s="114" t="s">
        <v>320</v>
      </c>
      <c r="B29" s="65" t="s">
        <v>327</v>
      </c>
      <c r="C29" s="62"/>
      <c r="D29" s="62"/>
    </row>
    <row r="30" spans="1:4" ht="30.75" customHeight="1">
      <c r="A30" s="64" t="s">
        <v>328</v>
      </c>
      <c r="B30" s="66">
        <v>7</v>
      </c>
      <c r="C30" s="62">
        <v>0</v>
      </c>
      <c r="D30" s="62">
        <v>0</v>
      </c>
    </row>
    <row r="31" spans="1:4" ht="15.75" customHeight="1">
      <c r="A31" s="56" t="s">
        <v>191</v>
      </c>
      <c r="B31" s="65"/>
      <c r="C31" s="62"/>
      <c r="D31" s="62"/>
    </row>
    <row r="32" spans="1:4" ht="15.75" customHeight="1">
      <c r="A32" s="114" t="s">
        <v>320</v>
      </c>
      <c r="B32" s="65" t="s">
        <v>329</v>
      </c>
      <c r="C32" s="63">
        <v>0</v>
      </c>
      <c r="D32" s="63">
        <v>0</v>
      </c>
    </row>
    <row r="33" spans="1:4" ht="15.75" customHeight="1">
      <c r="A33" s="56" t="s">
        <v>330</v>
      </c>
      <c r="B33" s="66">
        <v>8</v>
      </c>
      <c r="C33" s="63"/>
      <c r="D33" s="63"/>
    </row>
    <row r="34" spans="1:4" ht="15.75" customHeight="1">
      <c r="A34" s="56" t="s">
        <v>331</v>
      </c>
      <c r="B34" s="66">
        <v>9</v>
      </c>
      <c r="C34" s="62">
        <v>17579431</v>
      </c>
      <c r="D34" s="62">
        <v>17579431</v>
      </c>
    </row>
    <row r="35" spans="1:4" ht="15.75" customHeight="1">
      <c r="A35" s="56" t="s">
        <v>27</v>
      </c>
      <c r="B35" s="66">
        <v>10</v>
      </c>
      <c r="C35" s="62">
        <v>311</v>
      </c>
      <c r="D35" s="62">
        <v>234</v>
      </c>
    </row>
    <row r="36" spans="1:4" ht="15.75" customHeight="1">
      <c r="A36" s="56" t="s">
        <v>332</v>
      </c>
      <c r="B36" s="66">
        <v>11</v>
      </c>
      <c r="C36" s="62">
        <v>0</v>
      </c>
      <c r="D36" s="62"/>
    </row>
    <row r="37" spans="1:4" ht="15.75" customHeight="1">
      <c r="A37" s="56" t="s">
        <v>5</v>
      </c>
      <c r="B37" s="66">
        <v>12</v>
      </c>
      <c r="C37" s="62">
        <v>569967</v>
      </c>
      <c r="D37" s="62">
        <v>677797</v>
      </c>
    </row>
    <row r="38" spans="1:4" ht="15.75" customHeight="1">
      <c r="A38" s="56" t="s">
        <v>6</v>
      </c>
      <c r="B38" s="66">
        <v>13</v>
      </c>
      <c r="C38" s="63">
        <v>16575</v>
      </c>
      <c r="D38" s="63">
        <v>12511</v>
      </c>
    </row>
    <row r="39" spans="1:4" ht="15.75" customHeight="1">
      <c r="A39" s="56" t="s">
        <v>397</v>
      </c>
      <c r="B39" s="66">
        <v>14</v>
      </c>
      <c r="C39" s="63">
        <v>437380</v>
      </c>
      <c r="D39" s="63">
        <v>637763</v>
      </c>
    </row>
    <row r="40" spans="1:4" ht="15.75" customHeight="1">
      <c r="A40" s="56" t="s">
        <v>23</v>
      </c>
      <c r="B40" s="66">
        <v>15</v>
      </c>
      <c r="C40" s="62">
        <v>3862</v>
      </c>
      <c r="D40" s="62">
        <v>48071</v>
      </c>
    </row>
    <row r="41" spans="1:4" ht="15.75" customHeight="1">
      <c r="A41" s="56" t="s">
        <v>7</v>
      </c>
      <c r="B41" s="66">
        <v>16</v>
      </c>
      <c r="C41" s="67">
        <v>766023</v>
      </c>
      <c r="D41" s="67">
        <v>658534</v>
      </c>
    </row>
    <row r="42" spans="1:4" ht="15.75" customHeight="1">
      <c r="A42" s="56" t="s">
        <v>191</v>
      </c>
      <c r="B42" s="65"/>
      <c r="C42" s="68"/>
      <c r="D42" s="61"/>
    </row>
    <row r="43" spans="1:4" ht="15.75" customHeight="1">
      <c r="A43" s="114" t="s">
        <v>333</v>
      </c>
      <c r="B43" s="65" t="s">
        <v>398</v>
      </c>
      <c r="C43" s="62">
        <v>0</v>
      </c>
      <c r="D43" s="62">
        <v>0</v>
      </c>
    </row>
    <row r="44" spans="1:4" ht="15.75" customHeight="1">
      <c r="A44" s="114" t="s">
        <v>211</v>
      </c>
      <c r="B44" s="65" t="s">
        <v>399</v>
      </c>
      <c r="C44" s="62">
        <v>0</v>
      </c>
      <c r="D44" s="62">
        <v>0</v>
      </c>
    </row>
    <row r="45" spans="1:4" ht="15.75" customHeight="1">
      <c r="A45" s="114" t="s">
        <v>213</v>
      </c>
      <c r="B45" s="65" t="s">
        <v>400</v>
      </c>
      <c r="C45" s="63">
        <v>0</v>
      </c>
      <c r="D45" s="63">
        <v>0</v>
      </c>
    </row>
    <row r="46" spans="1:4" ht="15.75" customHeight="1">
      <c r="A46" s="114" t="s">
        <v>215</v>
      </c>
      <c r="B46" s="65" t="s">
        <v>401</v>
      </c>
      <c r="C46" s="62">
        <v>0</v>
      </c>
      <c r="D46" s="62">
        <v>0</v>
      </c>
    </row>
    <row r="47" spans="1:4" ht="15.75" customHeight="1">
      <c r="A47" s="114" t="s">
        <v>217</v>
      </c>
      <c r="B47" s="65" t="s">
        <v>402</v>
      </c>
      <c r="C47" s="62">
        <v>192916</v>
      </c>
      <c r="D47" s="62">
        <v>110991</v>
      </c>
    </row>
    <row r="48" spans="1:4" ht="15.75" customHeight="1">
      <c r="A48" s="114" t="s">
        <v>221</v>
      </c>
      <c r="B48" s="65" t="s">
        <v>403</v>
      </c>
      <c r="C48" s="63">
        <v>553672</v>
      </c>
      <c r="D48" s="63">
        <v>523855</v>
      </c>
    </row>
    <row r="49" spans="1:4" ht="15.75" customHeight="1">
      <c r="A49" s="114" t="s">
        <v>219</v>
      </c>
      <c r="B49" s="65" t="s">
        <v>404</v>
      </c>
      <c r="C49" s="62">
        <v>10778</v>
      </c>
      <c r="D49" s="62">
        <v>15110</v>
      </c>
    </row>
    <row r="50" spans="1:4" ht="15.75" customHeight="1">
      <c r="A50" s="114" t="s">
        <v>223</v>
      </c>
      <c r="B50" s="65" t="s">
        <v>405</v>
      </c>
      <c r="C50" s="62">
        <v>8657</v>
      </c>
      <c r="D50" s="62">
        <v>8578</v>
      </c>
    </row>
    <row r="51" spans="1:4" ht="15.75" customHeight="1">
      <c r="A51" s="114" t="s">
        <v>227</v>
      </c>
      <c r="B51" s="65" t="s">
        <v>406</v>
      </c>
      <c r="C51" s="63">
        <v>0</v>
      </c>
      <c r="D51" s="63">
        <v>0</v>
      </c>
    </row>
    <row r="52" spans="1:4" ht="15.75" customHeight="1">
      <c r="A52" s="114" t="s">
        <v>229</v>
      </c>
      <c r="B52" s="65" t="s">
        <v>407</v>
      </c>
      <c r="C52" s="62">
        <v>0</v>
      </c>
      <c r="D52" s="62">
        <v>0</v>
      </c>
    </row>
    <row r="53" spans="1:4" ht="15.75" customHeight="1">
      <c r="A53" s="114" t="s">
        <v>334</v>
      </c>
      <c r="B53" s="65" t="s">
        <v>408</v>
      </c>
      <c r="C53" s="62">
        <v>0</v>
      </c>
      <c r="D53" s="62">
        <v>0</v>
      </c>
    </row>
    <row r="54" spans="1:4" ht="15.75" customHeight="1">
      <c r="A54" s="56" t="s">
        <v>335</v>
      </c>
      <c r="B54" s="66">
        <v>17</v>
      </c>
      <c r="C54" s="63">
        <v>1</v>
      </c>
      <c r="D54" s="63">
        <v>0</v>
      </c>
    </row>
    <row r="55" spans="1:4" ht="15.75" customHeight="1">
      <c r="A55" s="56" t="s">
        <v>191</v>
      </c>
      <c r="B55" s="65"/>
      <c r="C55" s="62"/>
      <c r="D55" s="62"/>
    </row>
    <row r="56" spans="1:4" ht="15.75" customHeight="1">
      <c r="A56" s="114" t="s">
        <v>336</v>
      </c>
      <c r="B56" s="65" t="s">
        <v>409</v>
      </c>
      <c r="C56" s="62">
        <v>0</v>
      </c>
      <c r="D56" s="62"/>
    </row>
    <row r="57" spans="1:4" ht="15.75" customHeight="1">
      <c r="A57" s="114" t="s">
        <v>337</v>
      </c>
      <c r="B57" s="65" t="s">
        <v>410</v>
      </c>
      <c r="C57" s="63">
        <v>0</v>
      </c>
      <c r="D57" s="63"/>
    </row>
    <row r="58" spans="1:4" ht="15.75" customHeight="1">
      <c r="A58" s="114" t="s">
        <v>338</v>
      </c>
      <c r="B58" s="65" t="s">
        <v>411</v>
      </c>
      <c r="C58" s="62">
        <v>0</v>
      </c>
      <c r="D58" s="62">
        <v>0</v>
      </c>
    </row>
    <row r="59" spans="1:4" ht="15.75" customHeight="1">
      <c r="A59" s="114" t="s">
        <v>339</v>
      </c>
      <c r="B59" s="65" t="s">
        <v>412</v>
      </c>
      <c r="C59" s="62">
        <v>1</v>
      </c>
      <c r="D59" s="62">
        <v>0</v>
      </c>
    </row>
    <row r="60" spans="1:4" ht="15.75" customHeight="1">
      <c r="A60" s="114" t="s">
        <v>413</v>
      </c>
      <c r="B60" s="66">
        <v>18</v>
      </c>
      <c r="C60" s="63">
        <v>1087</v>
      </c>
      <c r="D60" s="63">
        <v>1090</v>
      </c>
    </row>
    <row r="61" spans="1:4" ht="15.75" customHeight="1">
      <c r="A61" s="114" t="s">
        <v>414</v>
      </c>
      <c r="B61" s="66">
        <v>19</v>
      </c>
      <c r="C61" s="63">
        <v>0</v>
      </c>
      <c r="D61" s="62">
        <v>0</v>
      </c>
    </row>
    <row r="62" spans="1:4" ht="15.75" customHeight="1">
      <c r="A62" s="56" t="s">
        <v>8</v>
      </c>
      <c r="B62" s="66">
        <v>20</v>
      </c>
      <c r="C62" s="62">
        <v>1657744</v>
      </c>
      <c r="D62" s="62">
        <v>195115</v>
      </c>
    </row>
    <row r="63" spans="1:4" ht="15.75" customHeight="1">
      <c r="A63" s="56" t="s">
        <v>0</v>
      </c>
      <c r="B63" s="66">
        <v>21</v>
      </c>
      <c r="C63" s="63">
        <v>32771</v>
      </c>
      <c r="D63" s="63">
        <v>5501</v>
      </c>
    </row>
    <row r="64" spans="1:4" ht="14.25" customHeight="1">
      <c r="A64" s="69" t="s">
        <v>340</v>
      </c>
      <c r="B64" s="70">
        <v>22</v>
      </c>
      <c r="C64" s="67">
        <v>151662438</v>
      </c>
      <c r="D64" s="67">
        <v>73996185</v>
      </c>
    </row>
    <row r="65" spans="1:4" ht="14.25" customHeight="1">
      <c r="A65" s="56" t="s">
        <v>341</v>
      </c>
      <c r="B65" s="65"/>
      <c r="C65" s="68"/>
      <c r="D65" s="61"/>
    </row>
    <row r="66" spans="1:4" ht="14.25" customHeight="1">
      <c r="A66" s="56" t="s">
        <v>342</v>
      </c>
      <c r="B66" s="66">
        <v>23</v>
      </c>
      <c r="C66" s="63">
        <v>88101147</v>
      </c>
      <c r="D66" s="63">
        <v>25427049</v>
      </c>
    </row>
    <row r="67" spans="1:4" ht="14.25" customHeight="1">
      <c r="A67" s="56" t="s">
        <v>22</v>
      </c>
      <c r="B67" s="66">
        <f>B66+1</f>
        <v>24</v>
      </c>
      <c r="C67" s="62">
        <v>0</v>
      </c>
      <c r="D67" s="62">
        <v>4385787</v>
      </c>
    </row>
    <row r="68" spans="1:4" ht="14.25" customHeight="1">
      <c r="A68" s="56" t="s">
        <v>24</v>
      </c>
      <c r="B68" s="66">
        <f t="shared" ref="B68:B73" si="0">B67+1</f>
        <v>25</v>
      </c>
      <c r="C68" s="62">
        <v>0</v>
      </c>
      <c r="D68" s="62">
        <v>0</v>
      </c>
    </row>
    <row r="69" spans="1:4" ht="14.25" customHeight="1">
      <c r="A69" s="56" t="s">
        <v>343</v>
      </c>
      <c r="B69" s="66">
        <f t="shared" si="0"/>
        <v>26</v>
      </c>
      <c r="C69" s="63">
        <v>0</v>
      </c>
      <c r="D69" s="63">
        <v>0</v>
      </c>
    </row>
    <row r="70" spans="1:4" ht="14.25" customHeight="1">
      <c r="A70" s="56" t="s">
        <v>9</v>
      </c>
      <c r="B70" s="66">
        <f t="shared" si="0"/>
        <v>27</v>
      </c>
      <c r="C70" s="62">
        <v>98920</v>
      </c>
      <c r="D70" s="62">
        <v>221105</v>
      </c>
    </row>
    <row r="71" spans="1:4" ht="14.25" customHeight="1">
      <c r="A71" s="56" t="s">
        <v>344</v>
      </c>
      <c r="B71" s="66">
        <f t="shared" si="0"/>
        <v>28</v>
      </c>
      <c r="C71" s="62">
        <v>0</v>
      </c>
      <c r="D71" s="62">
        <v>0</v>
      </c>
    </row>
    <row r="72" spans="1:4" ht="14.25" customHeight="1">
      <c r="A72" s="56" t="s">
        <v>1</v>
      </c>
      <c r="B72" s="66">
        <f t="shared" si="0"/>
        <v>29</v>
      </c>
      <c r="C72" s="63">
        <v>21341</v>
      </c>
      <c r="D72" s="63">
        <v>53356</v>
      </c>
    </row>
    <row r="73" spans="1:4" ht="14.25" customHeight="1">
      <c r="A73" s="56" t="s">
        <v>10</v>
      </c>
      <c r="B73" s="66">
        <f t="shared" si="0"/>
        <v>30</v>
      </c>
      <c r="C73" s="62">
        <v>115418</v>
      </c>
      <c r="D73" s="62">
        <v>63495</v>
      </c>
    </row>
    <row r="74" spans="1:4" ht="14.25" customHeight="1">
      <c r="A74" s="56" t="s">
        <v>191</v>
      </c>
      <c r="B74" s="65"/>
      <c r="C74" s="62"/>
      <c r="D74" s="62"/>
    </row>
    <row r="75" spans="1:4" ht="14.25" customHeight="1">
      <c r="A75" s="114" t="s">
        <v>345</v>
      </c>
      <c r="B75" s="65" t="s">
        <v>415</v>
      </c>
      <c r="C75" s="63">
        <v>0</v>
      </c>
      <c r="D75" s="63"/>
    </row>
    <row r="76" spans="1:4" ht="14.25" customHeight="1">
      <c r="A76" s="114" t="s">
        <v>346</v>
      </c>
      <c r="B76" s="65" t="s">
        <v>416</v>
      </c>
      <c r="C76" s="63">
        <v>0</v>
      </c>
      <c r="D76" s="62"/>
    </row>
    <row r="77" spans="1:4" ht="14.25" customHeight="1">
      <c r="A77" s="114" t="s">
        <v>347</v>
      </c>
      <c r="B77" s="65" t="s">
        <v>417</v>
      </c>
      <c r="C77" s="63">
        <v>0</v>
      </c>
      <c r="D77" s="62"/>
    </row>
    <row r="78" spans="1:4" ht="14.25" customHeight="1">
      <c r="A78" s="114" t="s">
        <v>348</v>
      </c>
      <c r="B78" s="65" t="s">
        <v>418</v>
      </c>
      <c r="C78" s="63">
        <v>0</v>
      </c>
      <c r="D78" s="63"/>
    </row>
    <row r="79" spans="1:4" ht="14.25" customHeight="1">
      <c r="A79" s="114" t="s">
        <v>349</v>
      </c>
      <c r="B79" s="65" t="s">
        <v>419</v>
      </c>
      <c r="C79" s="63">
        <v>0</v>
      </c>
      <c r="D79" s="62"/>
    </row>
    <row r="80" spans="1:4" ht="14.25" customHeight="1">
      <c r="A80" s="114" t="s">
        <v>350</v>
      </c>
      <c r="B80" s="65" t="s">
        <v>420</v>
      </c>
      <c r="C80" s="63">
        <v>0</v>
      </c>
      <c r="D80" s="62"/>
    </row>
    <row r="81" spans="1:4" ht="14.25" customHeight="1">
      <c r="A81" s="114" t="s">
        <v>351</v>
      </c>
      <c r="B81" s="65" t="s">
        <v>421</v>
      </c>
      <c r="C81" s="63">
        <v>63065</v>
      </c>
      <c r="D81" s="63">
        <v>50755</v>
      </c>
    </row>
    <row r="82" spans="1:4" ht="14.25" customHeight="1">
      <c r="A82" s="114" t="s">
        <v>352</v>
      </c>
      <c r="B82" s="65" t="s">
        <v>422</v>
      </c>
      <c r="C82" s="62">
        <v>46016</v>
      </c>
      <c r="D82" s="62">
        <v>3164</v>
      </c>
    </row>
    <row r="83" spans="1:4" ht="14.25" customHeight="1">
      <c r="A83" s="114" t="s">
        <v>353</v>
      </c>
      <c r="B83" s="65" t="s">
        <v>423</v>
      </c>
      <c r="C83" s="62">
        <v>0</v>
      </c>
      <c r="D83" s="62">
        <v>0</v>
      </c>
    </row>
    <row r="84" spans="1:4" ht="14.25" customHeight="1">
      <c r="A84" s="114" t="s">
        <v>354</v>
      </c>
      <c r="B84" s="78" t="s">
        <v>424</v>
      </c>
      <c r="C84" s="63">
        <v>5592</v>
      </c>
      <c r="D84" s="63">
        <v>5598</v>
      </c>
    </row>
    <row r="85" spans="1:4" ht="14.25" customHeight="1">
      <c r="A85" s="114" t="s">
        <v>425</v>
      </c>
      <c r="B85" s="65" t="s">
        <v>426</v>
      </c>
      <c r="C85" s="62">
        <v>745</v>
      </c>
      <c r="D85" s="62">
        <v>3978</v>
      </c>
    </row>
    <row r="86" spans="1:4" ht="14.25" customHeight="1">
      <c r="A86" s="56" t="s">
        <v>335</v>
      </c>
      <c r="B86" s="65">
        <v>31</v>
      </c>
      <c r="C86" s="62">
        <v>1</v>
      </c>
      <c r="D86" s="62"/>
    </row>
    <row r="87" spans="1:4" ht="14.25" customHeight="1">
      <c r="A87" s="56" t="s">
        <v>191</v>
      </c>
      <c r="B87" s="66"/>
      <c r="C87" s="63"/>
      <c r="D87" s="63"/>
    </row>
    <row r="88" spans="1:4" ht="14.25" customHeight="1">
      <c r="A88" s="114" t="s">
        <v>355</v>
      </c>
      <c r="B88" s="65" t="s">
        <v>427</v>
      </c>
      <c r="C88" s="62">
        <v>0</v>
      </c>
      <c r="D88" s="62"/>
    </row>
    <row r="89" spans="1:4" ht="14.25" customHeight="1">
      <c r="A89" s="114" t="s">
        <v>356</v>
      </c>
      <c r="B89" s="65" t="s">
        <v>428</v>
      </c>
      <c r="C89" s="62">
        <v>0</v>
      </c>
      <c r="D89" s="62"/>
    </row>
    <row r="90" spans="1:4" ht="14.25" customHeight="1">
      <c r="A90" s="114" t="s">
        <v>357</v>
      </c>
      <c r="B90" s="65" t="s">
        <v>428</v>
      </c>
      <c r="C90" s="62">
        <v>0</v>
      </c>
      <c r="D90" s="63"/>
    </row>
    <row r="91" spans="1:4" ht="14.25" customHeight="1">
      <c r="A91" s="114" t="s">
        <v>358</v>
      </c>
      <c r="B91" s="3" t="s">
        <v>429</v>
      </c>
      <c r="C91" s="62">
        <v>1</v>
      </c>
      <c r="D91" s="62"/>
    </row>
    <row r="92" spans="1:4" ht="14.25" customHeight="1">
      <c r="A92" s="114" t="s">
        <v>430</v>
      </c>
      <c r="B92" s="65">
        <v>32</v>
      </c>
      <c r="C92" s="62">
        <v>10408</v>
      </c>
      <c r="D92" s="62">
        <v>13302</v>
      </c>
    </row>
    <row r="93" spans="1:4" ht="14.25" customHeight="1">
      <c r="A93" s="56" t="s">
        <v>359</v>
      </c>
      <c r="B93" s="66">
        <v>33</v>
      </c>
      <c r="C93" s="63">
        <v>0</v>
      </c>
      <c r="D93" s="63"/>
    </row>
    <row r="94" spans="1:4" ht="14.25" customHeight="1">
      <c r="A94" s="56" t="s">
        <v>360</v>
      </c>
      <c r="B94" s="66">
        <v>34</v>
      </c>
      <c r="C94" s="62">
        <v>278</v>
      </c>
      <c r="D94" s="62">
        <v>1278</v>
      </c>
    </row>
    <row r="95" spans="1:4" ht="14.25" customHeight="1">
      <c r="A95" s="56" t="s">
        <v>361</v>
      </c>
      <c r="B95" s="66">
        <v>35</v>
      </c>
      <c r="C95" s="62">
        <v>0</v>
      </c>
      <c r="D95" s="62">
        <v>21</v>
      </c>
    </row>
    <row r="96" spans="1:4" ht="14.25" customHeight="1">
      <c r="A96" s="56" t="s">
        <v>178</v>
      </c>
      <c r="B96" s="66">
        <v>36</v>
      </c>
      <c r="C96" s="63">
        <v>654288</v>
      </c>
      <c r="D96" s="63">
        <v>924791</v>
      </c>
    </row>
    <row r="97" spans="1:4" ht="14.25" customHeight="1">
      <c r="A97" s="56" t="s">
        <v>2</v>
      </c>
      <c r="B97" s="66">
        <v>37</v>
      </c>
      <c r="C97" s="62">
        <v>10261</v>
      </c>
      <c r="D97" s="62">
        <v>10322</v>
      </c>
    </row>
    <row r="98" spans="1:4" ht="14.25" customHeight="1">
      <c r="A98" s="69" t="s">
        <v>362</v>
      </c>
      <c r="B98" s="66">
        <v>38</v>
      </c>
      <c r="C98" s="67">
        <v>89012062</v>
      </c>
      <c r="D98" s="67">
        <v>31100506</v>
      </c>
    </row>
    <row r="99" spans="1:4" ht="14.25" customHeight="1">
      <c r="A99" s="56" t="s">
        <v>363</v>
      </c>
      <c r="B99" s="70"/>
      <c r="C99" s="62"/>
      <c r="D99" s="62"/>
    </row>
    <row r="100" spans="1:4" ht="14.25" customHeight="1">
      <c r="A100" s="56" t="s">
        <v>11</v>
      </c>
      <c r="B100" s="65">
        <v>39</v>
      </c>
      <c r="C100" s="62">
        <v>38422794</v>
      </c>
      <c r="D100" s="62">
        <v>25879475</v>
      </c>
    </row>
    <row r="101" spans="1:4" ht="14.25" customHeight="1">
      <c r="A101" s="56" t="s">
        <v>191</v>
      </c>
      <c r="B101" s="66"/>
      <c r="C101" s="62"/>
      <c r="D101" s="62"/>
    </row>
    <row r="102" spans="1:4" ht="14.25" customHeight="1">
      <c r="A102" s="114" t="s">
        <v>364</v>
      </c>
      <c r="B102" s="65" t="s">
        <v>431</v>
      </c>
      <c r="C102" s="63">
        <v>38422794</v>
      </c>
      <c r="D102" s="63">
        <v>25879475</v>
      </c>
    </row>
    <row r="103" spans="1:4" ht="14.25" customHeight="1">
      <c r="A103" s="114" t="s">
        <v>365</v>
      </c>
      <c r="B103" s="65" t="s">
        <v>432</v>
      </c>
      <c r="C103" s="62">
        <v>0</v>
      </c>
      <c r="D103" s="62"/>
    </row>
    <row r="104" spans="1:4" ht="14.25" customHeight="1">
      <c r="A104" s="56" t="s">
        <v>366</v>
      </c>
      <c r="B104" s="65">
        <v>40</v>
      </c>
      <c r="C104" s="62">
        <v>0</v>
      </c>
      <c r="D104" s="62"/>
    </row>
    <row r="105" spans="1:4" ht="14.25" customHeight="1">
      <c r="A105" s="56" t="s">
        <v>367</v>
      </c>
      <c r="B105" s="66">
        <v>41</v>
      </c>
      <c r="C105" s="63">
        <v>0</v>
      </c>
      <c r="D105" s="63"/>
    </row>
    <row r="106" spans="1:4" ht="25.5" customHeight="1">
      <c r="A106" s="56" t="s">
        <v>12</v>
      </c>
      <c r="B106" s="66">
        <v>42</v>
      </c>
      <c r="C106" s="62">
        <v>0</v>
      </c>
      <c r="D106" s="62"/>
    </row>
    <row r="107" spans="1:4" ht="14.25" customHeight="1">
      <c r="A107" s="56" t="s">
        <v>433</v>
      </c>
      <c r="B107" s="66">
        <v>43</v>
      </c>
      <c r="C107" s="62">
        <v>278</v>
      </c>
      <c r="D107" s="62">
        <v>278</v>
      </c>
    </row>
    <row r="108" spans="1:4" ht="27.75" customHeight="1">
      <c r="A108" s="56" t="s">
        <v>434</v>
      </c>
      <c r="B108" s="65">
        <v>44</v>
      </c>
      <c r="C108" s="63">
        <v>0</v>
      </c>
      <c r="D108" s="63"/>
    </row>
    <row r="109" spans="1:4" ht="14.25" customHeight="1">
      <c r="A109" s="56" t="s">
        <v>435</v>
      </c>
      <c r="B109" s="65">
        <v>45</v>
      </c>
      <c r="C109" s="62">
        <v>0</v>
      </c>
      <c r="D109" s="62"/>
    </row>
    <row r="110" spans="1:4" ht="14.25" customHeight="1">
      <c r="A110" s="56" t="s">
        <v>368</v>
      </c>
      <c r="B110" s="65">
        <v>46</v>
      </c>
      <c r="C110" s="62">
        <v>0</v>
      </c>
      <c r="D110" s="62"/>
    </row>
    <row r="111" spans="1:4" ht="14.25" customHeight="1">
      <c r="A111" s="56" t="s">
        <v>28</v>
      </c>
      <c r="B111" s="65">
        <v>47</v>
      </c>
      <c r="C111" s="63">
        <v>24227304</v>
      </c>
      <c r="D111" s="63">
        <v>17015926</v>
      </c>
    </row>
    <row r="112" spans="1:4" ht="14.25" customHeight="1">
      <c r="A112" s="56" t="s">
        <v>191</v>
      </c>
      <c r="B112" s="66"/>
      <c r="C112" s="62"/>
      <c r="D112" s="62"/>
    </row>
    <row r="113" spans="1:4" ht="14.25" customHeight="1">
      <c r="A113" s="114" t="s">
        <v>369</v>
      </c>
      <c r="B113" s="66" t="s">
        <v>436</v>
      </c>
      <c r="C113" s="62">
        <v>17015926</v>
      </c>
      <c r="D113" s="62">
        <v>10315027</v>
      </c>
    </row>
    <row r="114" spans="1:4" ht="14.25" customHeight="1">
      <c r="A114" s="114" t="s">
        <v>370</v>
      </c>
      <c r="B114" s="65" t="s">
        <v>437</v>
      </c>
      <c r="C114" s="63">
        <v>7211378</v>
      </c>
      <c r="D114" s="63">
        <v>6700899</v>
      </c>
    </row>
    <row r="115" spans="1:4" ht="14.25" customHeight="1">
      <c r="A115" s="69" t="s">
        <v>371</v>
      </c>
      <c r="B115" s="65">
        <v>48</v>
      </c>
      <c r="C115" s="67">
        <v>62650376</v>
      </c>
      <c r="D115" s="67">
        <v>42895679</v>
      </c>
    </row>
    <row r="116" spans="1:4">
      <c r="A116" s="53" t="s">
        <v>372</v>
      </c>
      <c r="B116" s="65">
        <v>49</v>
      </c>
      <c r="C116" s="77">
        <v>151662438</v>
      </c>
      <c r="D116" s="77">
        <v>73996185</v>
      </c>
    </row>
    <row r="117" spans="1:4">
      <c r="A117" s="4"/>
      <c r="B117" s="1"/>
      <c r="C117" s="71" t="e">
        <f>#REF!-C63</f>
        <v>#REF!</v>
      </c>
      <c r="D117" s="71" t="e">
        <f>#REF!-D63</f>
        <v>#REF!</v>
      </c>
    </row>
    <row r="118" spans="1:4">
      <c r="B118" s="1"/>
      <c r="C118" s="71">
        <f>C115-[1]ОПиУ!D109</f>
        <v>63047610</v>
      </c>
      <c r="D118" s="72"/>
    </row>
    <row r="119" spans="1:4" s="73" customFormat="1" ht="14.25" customHeight="1">
      <c r="A119" s="190" t="s">
        <v>438</v>
      </c>
      <c r="B119" s="190"/>
      <c r="C119" s="190"/>
      <c r="D119" s="190"/>
    </row>
    <row r="120" spans="1:4" s="73" customFormat="1" ht="23.25" customHeight="1">
      <c r="A120" s="190" t="s">
        <v>439</v>
      </c>
      <c r="B120" s="190"/>
      <c r="C120" s="190"/>
      <c r="D120" s="190"/>
    </row>
    <row r="121" spans="1:4" s="73" customFormat="1" ht="30.75" customHeight="1">
      <c r="A121" s="190" t="s">
        <v>440</v>
      </c>
      <c r="B121" s="190"/>
      <c r="C121" s="190"/>
      <c r="D121" s="190"/>
    </row>
    <row r="122" spans="1:4" ht="20.25" customHeight="1">
      <c r="A122" s="191" t="s">
        <v>25</v>
      </c>
      <c r="B122" s="191"/>
      <c r="C122" s="191"/>
      <c r="D122" s="191"/>
    </row>
    <row r="123" spans="1:4" ht="20.25" customHeight="1">
      <c r="A123" s="1" t="s">
        <v>26</v>
      </c>
    </row>
  </sheetData>
  <mergeCells count="10">
    <mergeCell ref="A119:D119"/>
    <mergeCell ref="A120:D120"/>
    <mergeCell ref="A121:D121"/>
    <mergeCell ref="A122:D122"/>
    <mergeCell ref="C1:D3"/>
    <mergeCell ref="A4:D4"/>
    <mergeCell ref="A5:D5"/>
    <mergeCell ref="A6:D6"/>
    <mergeCell ref="A7:D7"/>
    <mergeCell ref="C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2604-F78B-4B7B-9399-67B866B1B129}">
  <sheetPr>
    <tabColor theme="7" tint="0.39997558519241921"/>
  </sheetPr>
  <dimension ref="A1:H126"/>
  <sheetViews>
    <sheetView workbookViewId="0">
      <selection activeCell="C11" sqref="C11:F108"/>
    </sheetView>
  </sheetViews>
  <sheetFormatPr defaultColWidth="9.140625" defaultRowHeight="12.75"/>
  <cols>
    <col min="1" max="1" width="68.28515625" style="9" customWidth="1"/>
    <col min="2" max="2" width="10.28515625" style="5" customWidth="1"/>
    <col min="3" max="3" width="18.140625" style="7" customWidth="1"/>
    <col min="4" max="4" width="18.140625" style="169" customWidth="1"/>
    <col min="5" max="5" width="18.140625" style="10" customWidth="1"/>
    <col min="6" max="6" width="17.140625" style="10" customWidth="1"/>
    <col min="7" max="16384" width="9.140625" style="8"/>
  </cols>
  <sheetData>
    <row r="1" spans="1:8" ht="12.75" customHeight="1">
      <c r="A1" s="5"/>
      <c r="B1" s="6"/>
      <c r="E1" s="196" t="s">
        <v>179</v>
      </c>
      <c r="F1" s="196"/>
    </row>
    <row r="2" spans="1:8">
      <c r="A2" s="5"/>
      <c r="B2" s="6"/>
      <c r="D2" s="170"/>
      <c r="E2" s="196"/>
      <c r="F2" s="196"/>
    </row>
    <row r="3" spans="1:8">
      <c r="A3" s="5"/>
      <c r="B3" s="6"/>
      <c r="D3" s="170"/>
      <c r="E3" s="196"/>
      <c r="F3" s="196"/>
    </row>
    <row r="4" spans="1:8" s="9" customFormat="1" ht="21" customHeight="1">
      <c r="A4" s="197" t="s">
        <v>180</v>
      </c>
      <c r="B4" s="197"/>
      <c r="C4" s="197"/>
      <c r="D4" s="197"/>
      <c r="E4" s="197"/>
      <c r="F4" s="197"/>
    </row>
    <row r="5" spans="1:8" s="9" customFormat="1" ht="20.25" customHeight="1">
      <c r="A5" s="198" t="s">
        <v>181</v>
      </c>
      <c r="B5" s="198"/>
      <c r="C5" s="198"/>
      <c r="D5" s="198"/>
      <c r="E5" s="198"/>
      <c r="F5" s="198"/>
    </row>
    <row r="6" spans="1:8" s="1" customFormat="1" ht="12" customHeight="1">
      <c r="A6" s="199" t="s">
        <v>182</v>
      </c>
      <c r="B6" s="199"/>
      <c r="C6" s="199"/>
      <c r="D6" s="199"/>
      <c r="E6" s="199"/>
      <c r="F6" s="199"/>
    </row>
    <row r="7" spans="1:8" s="1" customFormat="1" ht="18.75" customHeight="1">
      <c r="A7" s="200" t="s">
        <v>503</v>
      </c>
      <c r="B7" s="200"/>
      <c r="C7" s="200"/>
      <c r="D7" s="200"/>
      <c r="E7" s="200"/>
      <c r="F7" s="200"/>
    </row>
    <row r="8" spans="1:8" s="9" customFormat="1" ht="12.75" customHeight="1">
      <c r="A8" s="5"/>
      <c r="B8" s="5"/>
      <c r="C8" s="7"/>
      <c r="D8" s="169"/>
      <c r="E8" s="10"/>
      <c r="F8" s="10" t="s">
        <v>183</v>
      </c>
    </row>
    <row r="9" spans="1:8" s="9" customFormat="1" ht="83.25" customHeight="1">
      <c r="A9" s="11" t="s">
        <v>184</v>
      </c>
      <c r="B9" s="11" t="s">
        <v>185</v>
      </c>
      <c r="C9" s="11" t="s">
        <v>186</v>
      </c>
      <c r="D9" s="171" t="s">
        <v>187</v>
      </c>
      <c r="E9" s="12" t="s">
        <v>188</v>
      </c>
      <c r="F9" s="12" t="s">
        <v>189</v>
      </c>
    </row>
    <row r="10" spans="1:8" s="9" customFormat="1" ht="12" customHeight="1">
      <c r="A10" s="13">
        <v>1</v>
      </c>
      <c r="B10" s="14">
        <v>2</v>
      </c>
      <c r="C10" s="14">
        <v>3</v>
      </c>
      <c r="D10" s="172">
        <v>4</v>
      </c>
      <c r="E10" s="15">
        <v>5</v>
      </c>
      <c r="F10" s="15">
        <v>6</v>
      </c>
    </row>
    <row r="11" spans="1:8" s="9" customFormat="1" ht="21" customHeight="1">
      <c r="A11" s="16" t="s">
        <v>190</v>
      </c>
      <c r="B11" s="17" t="s">
        <v>461</v>
      </c>
      <c r="C11" s="102">
        <v>849269</v>
      </c>
      <c r="D11" s="173">
        <v>5036900</v>
      </c>
      <c r="E11" s="126">
        <v>323216</v>
      </c>
      <c r="F11" s="126">
        <v>3548726</v>
      </c>
    </row>
    <row r="12" spans="1:8" s="9" customFormat="1" ht="15.75" customHeight="1">
      <c r="A12" s="19" t="s">
        <v>191</v>
      </c>
      <c r="B12" s="20"/>
      <c r="C12" s="21"/>
      <c r="D12" s="174"/>
      <c r="E12" s="21"/>
      <c r="F12" s="22"/>
    </row>
    <row r="13" spans="1:8" s="9" customFormat="1" ht="15.75" customHeight="1">
      <c r="A13" s="23" t="s">
        <v>193</v>
      </c>
      <c r="B13" s="20" t="s">
        <v>192</v>
      </c>
      <c r="C13" s="24">
        <v>38</v>
      </c>
      <c r="D13" s="175">
        <v>6019</v>
      </c>
      <c r="E13" s="24">
        <v>1125</v>
      </c>
      <c r="F13" s="24">
        <v>1450</v>
      </c>
    </row>
    <row r="14" spans="1:8" s="27" customFormat="1" ht="18.75" customHeight="1">
      <c r="A14" s="25" t="s">
        <v>195</v>
      </c>
      <c r="B14" s="11" t="s">
        <v>194</v>
      </c>
      <c r="C14" s="26">
        <v>846507</v>
      </c>
      <c r="D14" s="176">
        <v>4796176</v>
      </c>
      <c r="E14" s="116">
        <v>249885</v>
      </c>
      <c r="F14" s="116">
        <v>2577325</v>
      </c>
      <c r="H14" s="100"/>
    </row>
    <row r="15" spans="1:8" s="9" customFormat="1" ht="15.75" customHeight="1">
      <c r="A15" s="19" t="s">
        <v>191</v>
      </c>
      <c r="B15" s="20"/>
      <c r="C15" s="24"/>
      <c r="D15" s="175"/>
      <c r="E15" s="24"/>
      <c r="F15" s="24"/>
    </row>
    <row r="16" spans="1:8" s="9" customFormat="1" ht="30" customHeight="1">
      <c r="A16" s="23" t="s">
        <v>197</v>
      </c>
      <c r="B16" s="20" t="s">
        <v>462</v>
      </c>
      <c r="C16" s="24"/>
      <c r="D16" s="175"/>
      <c r="E16" s="24"/>
      <c r="F16" s="24"/>
    </row>
    <row r="17" spans="1:8" s="9" customFormat="1" ht="23.25" customHeight="1">
      <c r="A17" s="19" t="s">
        <v>191</v>
      </c>
      <c r="B17" s="20"/>
      <c r="C17" s="24"/>
      <c r="D17" s="175"/>
      <c r="E17" s="24"/>
      <c r="F17" s="24"/>
    </row>
    <row r="18" spans="1:8" s="9" customFormat="1" ht="30.75" customHeight="1">
      <c r="A18" s="23" t="s">
        <v>198</v>
      </c>
      <c r="B18" s="20" t="s">
        <v>463</v>
      </c>
      <c r="C18" s="24"/>
      <c r="D18" s="175"/>
      <c r="E18" s="24"/>
      <c r="F18" s="24"/>
    </row>
    <row r="19" spans="1:8" s="9" customFormat="1" ht="24" customHeight="1">
      <c r="A19" s="23" t="s">
        <v>199</v>
      </c>
      <c r="B19" s="20" t="s">
        <v>464</v>
      </c>
      <c r="C19" s="24"/>
      <c r="D19" s="175"/>
      <c r="E19" s="24"/>
      <c r="F19" s="24"/>
    </row>
    <row r="20" spans="1:8" s="9" customFormat="1" ht="36" customHeight="1">
      <c r="A20" s="23" t="s">
        <v>200</v>
      </c>
      <c r="B20" s="28" t="s">
        <v>465</v>
      </c>
      <c r="C20" s="24">
        <v>846507</v>
      </c>
      <c r="D20" s="175">
        <v>4796176</v>
      </c>
      <c r="E20" s="24">
        <v>249885</v>
      </c>
      <c r="F20" s="24">
        <v>2577325</v>
      </c>
    </row>
    <row r="21" spans="1:8" s="9" customFormat="1" ht="18" customHeight="1">
      <c r="A21" s="23" t="s">
        <v>201</v>
      </c>
      <c r="B21" s="28"/>
      <c r="C21" s="24"/>
      <c r="D21" s="175"/>
      <c r="E21" s="24"/>
      <c r="F21" s="24"/>
    </row>
    <row r="22" spans="1:8" s="9" customFormat="1" ht="42" customHeight="1">
      <c r="A22" s="23" t="s">
        <v>202</v>
      </c>
      <c r="B22" s="20" t="s">
        <v>466</v>
      </c>
      <c r="C22" s="24">
        <v>5810</v>
      </c>
      <c r="D22" s="175">
        <v>369310</v>
      </c>
      <c r="E22" s="24">
        <v>971</v>
      </c>
      <c r="F22" s="24">
        <v>859097</v>
      </c>
      <c r="H22" s="101"/>
    </row>
    <row r="23" spans="1:8" s="9" customFormat="1" ht="31.5" customHeight="1">
      <c r="A23" s="23" t="s">
        <v>203</v>
      </c>
      <c r="B23" s="20" t="s">
        <v>467</v>
      </c>
      <c r="C23" s="24">
        <v>0</v>
      </c>
      <c r="D23" s="175">
        <v>0</v>
      </c>
      <c r="E23" s="24">
        <v>0</v>
      </c>
      <c r="F23" s="24">
        <v>8921</v>
      </c>
    </row>
    <row r="24" spans="1:8" s="9" customFormat="1" ht="29.25" customHeight="1">
      <c r="A24" s="23" t="s">
        <v>204</v>
      </c>
      <c r="B24" s="20" t="s">
        <v>468</v>
      </c>
      <c r="C24" s="24"/>
      <c r="D24" s="175"/>
      <c r="E24" s="24"/>
      <c r="F24" s="24"/>
    </row>
    <row r="25" spans="1:8" s="9" customFormat="1" ht="21.75" customHeight="1">
      <c r="A25" s="23" t="s">
        <v>201</v>
      </c>
      <c r="B25" s="20"/>
      <c r="C25" s="24"/>
      <c r="D25" s="175"/>
      <c r="E25" s="24"/>
      <c r="F25" s="24"/>
    </row>
    <row r="26" spans="1:8" s="9" customFormat="1" ht="30" customHeight="1">
      <c r="A26" s="23" t="s">
        <v>205</v>
      </c>
      <c r="B26" s="20" t="s">
        <v>469</v>
      </c>
      <c r="C26" s="24"/>
      <c r="D26" s="175"/>
      <c r="E26" s="24"/>
      <c r="F26" s="24"/>
    </row>
    <row r="27" spans="1:8" s="9" customFormat="1" ht="18" customHeight="1">
      <c r="A27" s="23" t="s">
        <v>206</v>
      </c>
      <c r="B27" s="20" t="s">
        <v>196</v>
      </c>
      <c r="C27" s="24">
        <v>2677</v>
      </c>
      <c r="D27" s="175">
        <v>39711</v>
      </c>
      <c r="E27" s="106">
        <v>1449</v>
      </c>
      <c r="F27" s="106">
        <v>165357</v>
      </c>
    </row>
    <row r="28" spans="1:8" s="9" customFormat="1" ht="17.25" customHeight="1">
      <c r="A28" s="23" t="s">
        <v>208</v>
      </c>
      <c r="B28" s="20" t="s">
        <v>207</v>
      </c>
      <c r="C28" s="24">
        <v>47</v>
      </c>
      <c r="D28" s="175">
        <v>194994</v>
      </c>
      <c r="E28" s="26">
        <v>70757</v>
      </c>
      <c r="F28" s="26">
        <v>804594</v>
      </c>
    </row>
    <row r="29" spans="1:8" s="30" customFormat="1" ht="18" customHeight="1">
      <c r="A29" s="16" t="s">
        <v>13</v>
      </c>
      <c r="B29" s="11" t="s">
        <v>470</v>
      </c>
      <c r="C29" s="29">
        <v>545711</v>
      </c>
      <c r="D29" s="177">
        <v>4034048</v>
      </c>
      <c r="E29" s="116">
        <v>339006</v>
      </c>
      <c r="F29" s="116">
        <v>3216963</v>
      </c>
    </row>
    <row r="30" spans="1:8" s="9" customFormat="1" ht="18.75" customHeight="1">
      <c r="A30" s="19" t="s">
        <v>191</v>
      </c>
      <c r="B30" s="20"/>
      <c r="C30" s="24"/>
      <c r="D30" s="175"/>
      <c r="E30" s="24"/>
      <c r="F30" s="24"/>
    </row>
    <row r="31" spans="1:8" s="9" customFormat="1" ht="18.75" customHeight="1">
      <c r="A31" s="23" t="s">
        <v>209</v>
      </c>
      <c r="B31" s="20" t="s">
        <v>210</v>
      </c>
      <c r="C31" s="24">
        <v>0</v>
      </c>
      <c r="D31" s="175">
        <v>0</v>
      </c>
      <c r="E31" s="24">
        <v>0</v>
      </c>
      <c r="F31" s="24">
        <v>0</v>
      </c>
    </row>
    <row r="32" spans="1:8" s="9" customFormat="1" ht="18.75" customHeight="1">
      <c r="A32" s="19" t="s">
        <v>191</v>
      </c>
      <c r="B32" s="20"/>
      <c r="C32" s="24"/>
      <c r="D32" s="175"/>
      <c r="E32" s="24"/>
      <c r="F32" s="24"/>
    </row>
    <row r="33" spans="1:8" s="9" customFormat="1" ht="18.75" customHeight="1">
      <c r="A33" s="31" t="s">
        <v>211</v>
      </c>
      <c r="B33" s="20" t="s">
        <v>212</v>
      </c>
      <c r="C33" s="24">
        <v>0</v>
      </c>
      <c r="D33" s="175">
        <v>0</v>
      </c>
      <c r="E33" s="24">
        <v>0</v>
      </c>
      <c r="F33" s="24">
        <v>0</v>
      </c>
    </row>
    <row r="34" spans="1:8" s="9" customFormat="1" ht="18.75" customHeight="1">
      <c r="A34" s="23" t="s">
        <v>213</v>
      </c>
      <c r="B34" s="20" t="s">
        <v>214</v>
      </c>
      <c r="C34" s="24">
        <v>0</v>
      </c>
      <c r="D34" s="175">
        <v>0</v>
      </c>
      <c r="E34" s="24">
        <v>0</v>
      </c>
      <c r="F34" s="24">
        <v>0</v>
      </c>
    </row>
    <row r="35" spans="1:8" s="9" customFormat="1" ht="18.75" customHeight="1">
      <c r="A35" s="23" t="s">
        <v>215</v>
      </c>
      <c r="B35" s="20" t="s">
        <v>216</v>
      </c>
      <c r="C35" s="24">
        <v>0</v>
      </c>
      <c r="D35" s="175">
        <v>0</v>
      </c>
      <c r="E35" s="24">
        <v>0</v>
      </c>
      <c r="F35" s="24">
        <v>0</v>
      </c>
    </row>
    <row r="36" spans="1:8" s="9" customFormat="1" ht="18.75" customHeight="1">
      <c r="A36" s="23" t="s">
        <v>217</v>
      </c>
      <c r="B36" s="20" t="s">
        <v>218</v>
      </c>
      <c r="C36" s="24">
        <v>195591</v>
      </c>
      <c r="D36" s="175">
        <v>1317782</v>
      </c>
      <c r="E36" s="24">
        <v>183801</v>
      </c>
      <c r="F36" s="24">
        <v>1855880</v>
      </c>
    </row>
    <row r="37" spans="1:8" s="9" customFormat="1" ht="18.75" customHeight="1">
      <c r="A37" s="23" t="s">
        <v>219</v>
      </c>
      <c r="B37" s="20" t="s">
        <v>220</v>
      </c>
      <c r="C37" s="24">
        <v>11015</v>
      </c>
      <c r="D37" s="175">
        <v>89985</v>
      </c>
      <c r="E37" s="24">
        <v>1191</v>
      </c>
      <c r="F37" s="24">
        <v>5588</v>
      </c>
    </row>
    <row r="38" spans="1:8" s="9" customFormat="1" ht="18.75" customHeight="1">
      <c r="A38" s="23" t="s">
        <v>221</v>
      </c>
      <c r="B38" s="20" t="s">
        <v>222</v>
      </c>
      <c r="C38" s="24">
        <v>331911</v>
      </c>
      <c r="D38" s="175">
        <v>2551715</v>
      </c>
      <c r="E38" s="24">
        <v>146639</v>
      </c>
      <c r="F38" s="24">
        <v>1296138</v>
      </c>
    </row>
    <row r="39" spans="1:8" s="9" customFormat="1" ht="18.75" customHeight="1">
      <c r="A39" s="23" t="s">
        <v>223</v>
      </c>
      <c r="B39" s="20" t="s">
        <v>224</v>
      </c>
      <c r="C39" s="24">
        <v>7194</v>
      </c>
      <c r="D39" s="175">
        <v>74566</v>
      </c>
      <c r="E39" s="24">
        <v>7034</v>
      </c>
      <c r="F39" s="24">
        <v>35378</v>
      </c>
    </row>
    <row r="40" spans="1:8" s="9" customFormat="1" ht="18.75" customHeight="1">
      <c r="A40" s="23" t="s">
        <v>225</v>
      </c>
      <c r="B40" s="20" t="s">
        <v>226</v>
      </c>
      <c r="C40" s="24">
        <v>0</v>
      </c>
      <c r="D40" s="175">
        <v>0</v>
      </c>
      <c r="E40" s="24">
        <v>341</v>
      </c>
      <c r="F40" s="24">
        <v>23979</v>
      </c>
    </row>
    <row r="41" spans="1:8" s="9" customFormat="1" ht="18.75" customHeight="1">
      <c r="A41" s="23" t="s">
        <v>227</v>
      </c>
      <c r="B41" s="20" t="s">
        <v>228</v>
      </c>
      <c r="C41" s="24"/>
      <c r="D41" s="175"/>
      <c r="E41" s="24"/>
      <c r="F41" s="24"/>
    </row>
    <row r="42" spans="1:8" s="9" customFormat="1" ht="18.75" customHeight="1">
      <c r="A42" s="23" t="s">
        <v>229</v>
      </c>
      <c r="B42" s="20" t="s">
        <v>230</v>
      </c>
      <c r="C42" s="24"/>
      <c r="D42" s="175"/>
      <c r="E42" s="24"/>
      <c r="F42" s="24"/>
    </row>
    <row r="43" spans="1:8" s="9" customFormat="1" ht="18.75" customHeight="1">
      <c r="A43" s="19" t="s">
        <v>231</v>
      </c>
      <c r="B43" s="20" t="s">
        <v>471</v>
      </c>
      <c r="C43" s="24">
        <v>782928</v>
      </c>
      <c r="D43" s="175">
        <v>6577142</v>
      </c>
      <c r="E43" s="24">
        <v>566456</v>
      </c>
      <c r="F43" s="24">
        <v>4739078</v>
      </c>
      <c r="H43" s="125"/>
    </row>
    <row r="44" spans="1:8" s="9" customFormat="1" ht="43.5" customHeight="1">
      <c r="A44" s="19" t="s">
        <v>232</v>
      </c>
      <c r="B44" s="14" t="s">
        <v>472</v>
      </c>
      <c r="C44" s="24">
        <v>1648092</v>
      </c>
      <c r="D44" s="175">
        <v>16626882</v>
      </c>
      <c r="E44" s="24">
        <v>2411206</v>
      </c>
      <c r="F44" s="24">
        <v>9275379</v>
      </c>
      <c r="H44" s="125"/>
    </row>
    <row r="45" spans="1:8" s="9" customFormat="1" ht="19.5" customHeight="1">
      <c r="A45" s="32" t="s">
        <v>233</v>
      </c>
      <c r="B45" s="14" t="s">
        <v>473</v>
      </c>
      <c r="C45" s="24">
        <v>243861</v>
      </c>
      <c r="D45" s="175">
        <v>985275</v>
      </c>
      <c r="E45" s="24">
        <v>3111</v>
      </c>
      <c r="F45" s="24">
        <v>30128</v>
      </c>
    </row>
    <row r="46" spans="1:8" s="9" customFormat="1" ht="19.5" customHeight="1">
      <c r="A46" s="32" t="s">
        <v>234</v>
      </c>
      <c r="B46" s="14" t="s">
        <v>474</v>
      </c>
      <c r="C46" s="24">
        <v>-47462</v>
      </c>
      <c r="D46" s="175">
        <v>751971</v>
      </c>
      <c r="E46" s="24">
        <v>579160</v>
      </c>
      <c r="F46" s="24">
        <v>2701360</v>
      </c>
    </row>
    <row r="47" spans="1:8" s="9" customFormat="1" ht="19.5" customHeight="1">
      <c r="A47" s="32" t="s">
        <v>235</v>
      </c>
      <c r="B47" s="14" t="s">
        <v>475</v>
      </c>
      <c r="C47" s="24">
        <v>0</v>
      </c>
      <c r="D47" s="175">
        <v>0</v>
      </c>
      <c r="E47" s="24">
        <v>0</v>
      </c>
      <c r="F47" s="24">
        <v>0</v>
      </c>
    </row>
    <row r="48" spans="1:8" s="9" customFormat="1" ht="17.25" customHeight="1">
      <c r="A48" s="32" t="s">
        <v>14</v>
      </c>
      <c r="B48" s="14" t="s">
        <v>476</v>
      </c>
      <c r="C48" s="24">
        <v>0</v>
      </c>
      <c r="D48" s="175">
        <v>0</v>
      </c>
      <c r="E48" s="18">
        <v>22</v>
      </c>
      <c r="F48" s="18">
        <v>42</v>
      </c>
    </row>
    <row r="49" spans="1:8" s="9" customFormat="1" ht="18" customHeight="1">
      <c r="A49" s="19" t="s">
        <v>236</v>
      </c>
      <c r="B49" s="14" t="s">
        <v>477</v>
      </c>
      <c r="C49" s="24"/>
      <c r="D49" s="175"/>
      <c r="E49" s="26"/>
      <c r="F49" s="26"/>
    </row>
    <row r="50" spans="1:8" s="9" customFormat="1" ht="18.75" customHeight="1">
      <c r="A50" s="16" t="s">
        <v>29</v>
      </c>
      <c r="B50" s="17" t="s">
        <v>478</v>
      </c>
      <c r="C50" s="18">
        <v>1</v>
      </c>
      <c r="D50" s="173">
        <v>46812</v>
      </c>
      <c r="E50" s="24">
        <v>0</v>
      </c>
      <c r="F50" s="116">
        <v>1158521</v>
      </c>
      <c r="H50" s="125"/>
    </row>
    <row r="51" spans="1:8" s="9" customFormat="1" ht="14.25" customHeight="1">
      <c r="A51" s="33" t="s">
        <v>191</v>
      </c>
      <c r="B51" s="20"/>
      <c r="C51" s="24"/>
      <c r="D51" s="175"/>
      <c r="E51" s="24"/>
      <c r="F51" s="24"/>
    </row>
    <row r="52" spans="1:8" s="9" customFormat="1" ht="19.5" customHeight="1">
      <c r="A52" s="23" t="s">
        <v>237</v>
      </c>
      <c r="B52" s="28" t="s">
        <v>238</v>
      </c>
      <c r="C52" s="24">
        <v>0</v>
      </c>
      <c r="D52" s="175">
        <v>0</v>
      </c>
      <c r="E52" s="24">
        <v>0</v>
      </c>
      <c r="F52" s="24">
        <v>0</v>
      </c>
    </row>
    <row r="53" spans="1:8" s="9" customFormat="1" ht="19.5" customHeight="1">
      <c r="A53" s="23" t="s">
        <v>239</v>
      </c>
      <c r="B53" s="20" t="s">
        <v>240</v>
      </c>
      <c r="C53" s="24">
        <v>0</v>
      </c>
      <c r="D53" s="175">
        <v>0</v>
      </c>
      <c r="E53" s="24">
        <v>0</v>
      </c>
      <c r="F53" s="24">
        <v>0</v>
      </c>
    </row>
    <row r="54" spans="1:8" s="9" customFormat="1" ht="19.5" customHeight="1">
      <c r="A54" s="23" t="s">
        <v>241</v>
      </c>
      <c r="B54" s="20" t="s">
        <v>242</v>
      </c>
      <c r="C54" s="24">
        <v>0</v>
      </c>
      <c r="D54" s="175">
        <v>0</v>
      </c>
      <c r="E54" s="24">
        <v>0</v>
      </c>
      <c r="F54" s="24">
        <v>1158521</v>
      </c>
    </row>
    <row r="55" spans="1:8" s="9" customFormat="1" ht="19.5" customHeight="1">
      <c r="A55" s="23" t="s">
        <v>243</v>
      </c>
      <c r="B55" s="20" t="s">
        <v>244</v>
      </c>
      <c r="C55" s="24">
        <v>1</v>
      </c>
      <c r="D55" s="175">
        <v>46812</v>
      </c>
      <c r="E55" s="24">
        <v>0</v>
      </c>
      <c r="F55" s="24">
        <v>0</v>
      </c>
    </row>
    <row r="56" spans="1:8" s="9" customFormat="1" ht="27.75" customHeight="1">
      <c r="A56" s="19" t="s">
        <v>245</v>
      </c>
      <c r="B56" s="14" t="s">
        <v>479</v>
      </c>
      <c r="C56" s="24">
        <v>43517</v>
      </c>
      <c r="D56" s="175">
        <v>993301</v>
      </c>
      <c r="E56" s="35">
        <v>121932</v>
      </c>
      <c r="F56" s="107">
        <v>809379</v>
      </c>
    </row>
    <row r="57" spans="1:8" s="9" customFormat="1" ht="19.5" customHeight="1">
      <c r="A57" s="23" t="s">
        <v>246</v>
      </c>
      <c r="B57" s="14" t="s">
        <v>480</v>
      </c>
      <c r="C57" s="24">
        <v>243</v>
      </c>
      <c r="D57" s="175">
        <v>3218</v>
      </c>
      <c r="E57" s="18">
        <v>571</v>
      </c>
      <c r="F57" s="18">
        <v>74909</v>
      </c>
    </row>
    <row r="58" spans="1:8" s="9" customFormat="1" ht="19.5" customHeight="1">
      <c r="A58" s="34" t="s">
        <v>247</v>
      </c>
      <c r="B58" s="17" t="s">
        <v>481</v>
      </c>
      <c r="C58" s="18">
        <v>4066160</v>
      </c>
      <c r="D58" s="173">
        <v>35055549</v>
      </c>
      <c r="E58" s="111">
        <v>4344680</v>
      </c>
      <c r="F58" s="111">
        <v>25554485</v>
      </c>
    </row>
    <row r="59" spans="1:8" s="27" customFormat="1" ht="20.25" customHeight="1">
      <c r="A59" s="120" t="s">
        <v>15</v>
      </c>
      <c r="B59" s="110" t="s">
        <v>482</v>
      </c>
      <c r="C59" s="111">
        <v>625453</v>
      </c>
      <c r="D59" s="173">
        <v>3206413</v>
      </c>
      <c r="E59" s="116">
        <v>283760</v>
      </c>
      <c r="F59" s="116">
        <v>2603615</v>
      </c>
    </row>
    <row r="60" spans="1:8" s="9" customFormat="1" ht="20.25" customHeight="1">
      <c r="A60" s="119" t="s">
        <v>191</v>
      </c>
      <c r="B60" s="113"/>
      <c r="C60" s="115"/>
      <c r="D60" s="175"/>
      <c r="E60" s="115"/>
      <c r="F60" s="115"/>
    </row>
    <row r="61" spans="1:8" s="9" customFormat="1" ht="20.25" customHeight="1">
      <c r="A61" s="114" t="s">
        <v>248</v>
      </c>
      <c r="B61" s="113" t="s">
        <v>249</v>
      </c>
      <c r="C61" s="115">
        <v>0</v>
      </c>
      <c r="D61" s="175">
        <v>0</v>
      </c>
      <c r="E61" s="115">
        <v>0</v>
      </c>
      <c r="F61" s="115">
        <v>0</v>
      </c>
    </row>
    <row r="62" spans="1:8" s="9" customFormat="1" ht="20.25" customHeight="1">
      <c r="A62" s="114" t="s">
        <v>250</v>
      </c>
      <c r="B62" s="113" t="s">
        <v>251</v>
      </c>
      <c r="C62" s="115">
        <v>0</v>
      </c>
      <c r="D62" s="175">
        <v>141197</v>
      </c>
      <c r="E62" s="115">
        <v>23847</v>
      </c>
      <c r="F62" s="115">
        <v>313337</v>
      </c>
    </row>
    <row r="63" spans="1:8" s="9" customFormat="1" ht="20.25" customHeight="1">
      <c r="A63" s="114" t="s">
        <v>252</v>
      </c>
      <c r="B63" s="113" t="s">
        <v>253</v>
      </c>
      <c r="C63" s="115">
        <v>586643</v>
      </c>
      <c r="D63" s="175">
        <v>2808514</v>
      </c>
      <c r="E63" s="123">
        <v>220601</v>
      </c>
      <c r="F63" s="123">
        <v>1899099</v>
      </c>
    </row>
    <row r="64" spans="1:8" s="9" customFormat="1" ht="20.25" customHeight="1">
      <c r="A64" s="114" t="s">
        <v>254</v>
      </c>
      <c r="B64" s="113" t="s">
        <v>255</v>
      </c>
      <c r="C64" s="115">
        <v>38810</v>
      </c>
      <c r="D64" s="175">
        <v>256702</v>
      </c>
      <c r="E64" s="116">
        <v>39312</v>
      </c>
      <c r="F64" s="116">
        <v>391179</v>
      </c>
    </row>
    <row r="65" spans="1:6" s="9" customFormat="1" ht="20.25" customHeight="1">
      <c r="A65" s="120" t="s">
        <v>16</v>
      </c>
      <c r="B65" s="110" t="s">
        <v>483</v>
      </c>
      <c r="C65" s="111">
        <v>55485</v>
      </c>
      <c r="D65" s="173">
        <v>496814</v>
      </c>
      <c r="E65" s="111">
        <v>28289</v>
      </c>
      <c r="F65" s="111">
        <v>148309</v>
      </c>
    </row>
    <row r="66" spans="1:6" s="9" customFormat="1" ht="18" customHeight="1">
      <c r="A66" s="119" t="s">
        <v>191</v>
      </c>
      <c r="B66" s="113"/>
      <c r="C66" s="115"/>
      <c r="D66" s="175"/>
      <c r="E66" s="115"/>
      <c r="F66" s="115"/>
    </row>
    <row r="67" spans="1:6" s="9" customFormat="1" ht="18" customHeight="1">
      <c r="A67" s="114" t="s">
        <v>256</v>
      </c>
      <c r="B67" s="113" t="s">
        <v>257</v>
      </c>
      <c r="C67" s="115"/>
      <c r="D67" s="175"/>
      <c r="E67" s="115"/>
      <c r="F67" s="115"/>
    </row>
    <row r="68" spans="1:6" s="9" customFormat="1" ht="18" customHeight="1">
      <c r="A68" s="114" t="s">
        <v>258</v>
      </c>
      <c r="B68" s="113" t="s">
        <v>259</v>
      </c>
      <c r="C68" s="115">
        <v>1478</v>
      </c>
      <c r="D68" s="175">
        <v>56239</v>
      </c>
      <c r="E68" s="115">
        <v>938</v>
      </c>
      <c r="F68" s="115">
        <v>18908</v>
      </c>
    </row>
    <row r="69" spans="1:6" s="9" customFormat="1" ht="18" customHeight="1">
      <c r="A69" s="114" t="s">
        <v>260</v>
      </c>
      <c r="B69" s="113" t="s">
        <v>261</v>
      </c>
      <c r="C69" s="115">
        <v>47638</v>
      </c>
      <c r="D69" s="175">
        <v>367553</v>
      </c>
      <c r="E69" s="115">
        <v>18117</v>
      </c>
      <c r="F69" s="115">
        <v>82158</v>
      </c>
    </row>
    <row r="70" spans="1:6" s="9" customFormat="1" ht="18" customHeight="1">
      <c r="A70" s="114" t="s">
        <v>441</v>
      </c>
      <c r="B70" s="113" t="s">
        <v>262</v>
      </c>
      <c r="C70" s="115">
        <v>0</v>
      </c>
      <c r="D70" s="175">
        <v>0</v>
      </c>
      <c r="E70" s="115">
        <v>0</v>
      </c>
      <c r="F70" s="115">
        <v>0</v>
      </c>
    </row>
    <row r="71" spans="1:6" s="9" customFormat="1" ht="18" customHeight="1">
      <c r="A71" s="114" t="s">
        <v>263</v>
      </c>
      <c r="B71" s="113" t="s">
        <v>264</v>
      </c>
      <c r="C71" s="115">
        <v>32</v>
      </c>
      <c r="D71" s="175">
        <v>437</v>
      </c>
      <c r="E71" s="122">
        <v>1317</v>
      </c>
      <c r="F71" s="122">
        <v>2293</v>
      </c>
    </row>
    <row r="72" spans="1:6" s="9" customFormat="1" ht="18" customHeight="1">
      <c r="A72" s="114" t="s">
        <v>265</v>
      </c>
      <c r="B72" s="113" t="s">
        <v>266</v>
      </c>
      <c r="C72" s="115">
        <v>6337</v>
      </c>
      <c r="D72" s="175">
        <v>72585</v>
      </c>
      <c r="E72" s="115">
        <v>7917</v>
      </c>
      <c r="F72" s="115">
        <v>44950</v>
      </c>
    </row>
    <row r="73" spans="1:6" s="27" customFormat="1" ht="19.5" customHeight="1">
      <c r="A73" s="109" t="s">
        <v>267</v>
      </c>
      <c r="B73" s="110" t="s">
        <v>484</v>
      </c>
      <c r="C73" s="121">
        <v>0</v>
      </c>
      <c r="D73" s="178">
        <v>0</v>
      </c>
      <c r="E73" s="122">
        <v>0</v>
      </c>
      <c r="F73" s="123">
        <v>0</v>
      </c>
    </row>
    <row r="74" spans="1:6" s="9" customFormat="1" ht="19.5" customHeight="1">
      <c r="A74" s="112" t="s">
        <v>191</v>
      </c>
      <c r="B74" s="113"/>
      <c r="C74" s="122"/>
      <c r="D74" s="179"/>
      <c r="E74" s="122"/>
      <c r="F74" s="123"/>
    </row>
    <row r="75" spans="1:6" s="9" customFormat="1" ht="19.5" customHeight="1">
      <c r="A75" s="114" t="s">
        <v>268</v>
      </c>
      <c r="B75" s="113" t="s">
        <v>269</v>
      </c>
      <c r="C75" s="122"/>
      <c r="D75" s="179"/>
      <c r="E75" s="122"/>
      <c r="F75" s="123"/>
    </row>
    <row r="76" spans="1:6" s="9" customFormat="1" ht="19.5" customHeight="1">
      <c r="A76" s="114" t="s">
        <v>270</v>
      </c>
      <c r="B76" s="113" t="s">
        <v>271</v>
      </c>
      <c r="C76" s="122"/>
      <c r="D76" s="179"/>
      <c r="E76" s="122"/>
      <c r="F76" s="123"/>
    </row>
    <row r="77" spans="1:6" s="9" customFormat="1" ht="19.5" customHeight="1">
      <c r="A77" s="114" t="s">
        <v>272</v>
      </c>
      <c r="B77" s="113" t="s">
        <v>273</v>
      </c>
      <c r="C77" s="122"/>
      <c r="D77" s="179"/>
      <c r="E77" s="122"/>
      <c r="F77" s="123"/>
    </row>
    <row r="78" spans="1:6" s="9" customFormat="1" ht="19.5" customHeight="1">
      <c r="A78" s="114" t="s">
        <v>274</v>
      </c>
      <c r="B78" s="113" t="s">
        <v>275</v>
      </c>
      <c r="C78" s="122"/>
      <c r="D78" s="179"/>
      <c r="E78" s="115"/>
      <c r="F78" s="115"/>
    </row>
    <row r="79" spans="1:6" s="9" customFormat="1" ht="19.5" customHeight="1">
      <c r="A79" s="114" t="s">
        <v>276</v>
      </c>
      <c r="B79" s="113" t="s">
        <v>277</v>
      </c>
      <c r="C79" s="122"/>
      <c r="D79" s="179"/>
      <c r="E79" s="115"/>
      <c r="F79" s="115"/>
    </row>
    <row r="80" spans="1:6" s="9" customFormat="1" ht="19.5" customHeight="1">
      <c r="A80" s="112" t="s">
        <v>278</v>
      </c>
      <c r="B80" s="108" t="s">
        <v>485</v>
      </c>
      <c r="C80" s="115">
        <v>450523</v>
      </c>
      <c r="D80" s="175">
        <v>2229375</v>
      </c>
      <c r="E80" s="115">
        <v>335100</v>
      </c>
      <c r="F80" s="115">
        <v>1107301</v>
      </c>
    </row>
    <row r="81" spans="1:8" s="9" customFormat="1" ht="39" customHeight="1">
      <c r="A81" s="112" t="s">
        <v>279</v>
      </c>
      <c r="B81" s="108" t="s">
        <v>486</v>
      </c>
      <c r="C81" s="115">
        <v>2315929</v>
      </c>
      <c r="D81" s="175">
        <v>18712330</v>
      </c>
      <c r="E81" s="115">
        <v>2287292</v>
      </c>
      <c r="F81" s="115">
        <v>10952986</v>
      </c>
    </row>
    <row r="82" spans="1:8" s="9" customFormat="1" ht="19.5" customHeight="1">
      <c r="A82" s="112" t="s">
        <v>280</v>
      </c>
      <c r="B82" s="108" t="s">
        <v>487</v>
      </c>
      <c r="C82" s="115">
        <v>49537</v>
      </c>
      <c r="D82" s="175">
        <v>247573</v>
      </c>
      <c r="E82" s="115">
        <v>8905</v>
      </c>
      <c r="F82" s="115">
        <v>39550</v>
      </c>
      <c r="H82" s="125"/>
    </row>
    <row r="83" spans="1:8" s="9" customFormat="1" ht="19.5" customHeight="1">
      <c r="A83" s="112" t="s">
        <v>281</v>
      </c>
      <c r="B83" s="108" t="s">
        <v>488</v>
      </c>
      <c r="C83" s="115">
        <v>-30038</v>
      </c>
      <c r="D83" s="175">
        <v>692226</v>
      </c>
      <c r="E83" s="115">
        <v>585053</v>
      </c>
      <c r="F83" s="115">
        <v>2315808</v>
      </c>
    </row>
    <row r="84" spans="1:8" s="9" customFormat="1" ht="19.5" customHeight="1">
      <c r="A84" s="112" t="s">
        <v>282</v>
      </c>
      <c r="B84" s="108" t="s">
        <v>489</v>
      </c>
      <c r="C84" s="115">
        <v>0</v>
      </c>
      <c r="D84" s="175">
        <v>0</v>
      </c>
      <c r="E84" s="122">
        <v>0</v>
      </c>
      <c r="F84" s="123">
        <v>0</v>
      </c>
    </row>
    <row r="85" spans="1:8" s="9" customFormat="1" ht="19.5" customHeight="1">
      <c r="A85" s="112" t="s">
        <v>17</v>
      </c>
      <c r="B85" s="108" t="s">
        <v>490</v>
      </c>
      <c r="C85" s="115">
        <v>0</v>
      </c>
      <c r="D85" s="175">
        <v>178</v>
      </c>
      <c r="E85" s="121">
        <v>6</v>
      </c>
      <c r="F85" s="121">
        <v>45</v>
      </c>
    </row>
    <row r="86" spans="1:8" s="9" customFormat="1" ht="18.75" customHeight="1">
      <c r="A86" s="112" t="s">
        <v>283</v>
      </c>
      <c r="B86" s="108" t="s">
        <v>491</v>
      </c>
      <c r="C86" s="122"/>
      <c r="D86" s="179"/>
      <c r="E86" s="121"/>
      <c r="F86" s="111"/>
    </row>
    <row r="87" spans="1:8" s="9" customFormat="1" ht="18" customHeight="1">
      <c r="A87" s="112" t="s">
        <v>18</v>
      </c>
      <c r="B87" s="110" t="s">
        <v>492</v>
      </c>
      <c r="C87" s="121">
        <v>1</v>
      </c>
      <c r="D87" s="178">
        <v>38232</v>
      </c>
      <c r="E87" s="116">
        <v>455196</v>
      </c>
      <c r="F87" s="116">
        <v>1529300</v>
      </c>
    </row>
    <row r="88" spans="1:8" s="9" customFormat="1" ht="18" customHeight="1">
      <c r="A88" s="119" t="s">
        <v>191</v>
      </c>
      <c r="B88" s="113"/>
      <c r="C88" s="122"/>
      <c r="D88" s="179"/>
      <c r="E88" s="115"/>
      <c r="F88" s="115"/>
    </row>
    <row r="89" spans="1:8" s="9" customFormat="1" ht="20.25" customHeight="1">
      <c r="A89" s="114" t="s">
        <v>237</v>
      </c>
      <c r="B89" s="113" t="s">
        <v>284</v>
      </c>
      <c r="C89" s="115">
        <v>0</v>
      </c>
      <c r="D89" s="175">
        <v>0</v>
      </c>
      <c r="E89" s="115">
        <v>0</v>
      </c>
      <c r="F89" s="115">
        <v>0</v>
      </c>
    </row>
    <row r="90" spans="1:8" s="9" customFormat="1" ht="20.25" customHeight="1">
      <c r="A90" s="114" t="s">
        <v>239</v>
      </c>
      <c r="B90" s="113" t="s">
        <v>285</v>
      </c>
      <c r="C90" s="115">
        <v>0</v>
      </c>
      <c r="D90" s="175">
        <v>0</v>
      </c>
      <c r="E90" s="115">
        <v>0</v>
      </c>
      <c r="F90" s="115">
        <v>0</v>
      </c>
    </row>
    <row r="91" spans="1:8" s="9" customFormat="1" ht="20.25" customHeight="1">
      <c r="A91" s="114" t="s">
        <v>241</v>
      </c>
      <c r="B91" s="113" t="s">
        <v>286</v>
      </c>
      <c r="C91" s="115">
        <v>0</v>
      </c>
      <c r="D91" s="175">
        <v>0</v>
      </c>
      <c r="E91" s="115">
        <v>455196</v>
      </c>
      <c r="F91" s="115">
        <v>1529300</v>
      </c>
    </row>
    <row r="92" spans="1:8" s="9" customFormat="1" ht="20.25" customHeight="1">
      <c r="A92" s="114" t="s">
        <v>243</v>
      </c>
      <c r="B92" s="113" t="s">
        <v>287</v>
      </c>
      <c r="C92" s="115">
        <v>1</v>
      </c>
      <c r="D92" s="175">
        <v>38232</v>
      </c>
      <c r="E92" s="122">
        <v>0</v>
      </c>
      <c r="F92" s="122">
        <v>0</v>
      </c>
    </row>
    <row r="93" spans="1:8" s="9" customFormat="1" ht="29.25" customHeight="1">
      <c r="A93" s="112" t="s">
        <v>288</v>
      </c>
      <c r="B93" s="108" t="s">
        <v>493</v>
      </c>
      <c r="C93" s="115">
        <v>20886</v>
      </c>
      <c r="D93" s="175">
        <v>631086</v>
      </c>
      <c r="E93" s="115">
        <v>121471</v>
      </c>
      <c r="F93" s="115">
        <v>892035</v>
      </c>
    </row>
    <row r="94" spans="1:8" s="9" customFormat="1" ht="19.5" customHeight="1">
      <c r="A94" s="118" t="s">
        <v>19</v>
      </c>
      <c r="B94" s="108" t="s">
        <v>494</v>
      </c>
      <c r="C94" s="121">
        <v>173535</v>
      </c>
      <c r="D94" s="178">
        <v>1580248</v>
      </c>
      <c r="E94" s="116">
        <v>190822</v>
      </c>
      <c r="F94" s="116">
        <v>3076585</v>
      </c>
    </row>
    <row r="95" spans="1:8" s="9" customFormat="1" ht="15" customHeight="1">
      <c r="A95" s="119" t="s">
        <v>191</v>
      </c>
      <c r="B95" s="113"/>
      <c r="C95" s="115"/>
      <c r="D95" s="175"/>
      <c r="E95" s="115"/>
      <c r="F95" s="115"/>
    </row>
    <row r="96" spans="1:8" s="9" customFormat="1" ht="19.5" customHeight="1">
      <c r="A96" s="114" t="s">
        <v>289</v>
      </c>
      <c r="B96" s="113" t="s">
        <v>290</v>
      </c>
      <c r="C96" s="115">
        <v>74849</v>
      </c>
      <c r="D96" s="175">
        <v>603278</v>
      </c>
      <c r="E96" s="115">
        <v>74953</v>
      </c>
      <c r="F96" s="115">
        <v>1747124</v>
      </c>
    </row>
    <row r="97" spans="1:8" s="9" customFormat="1" ht="19.5" customHeight="1">
      <c r="A97" s="114" t="s">
        <v>291</v>
      </c>
      <c r="B97" s="113" t="s">
        <v>292</v>
      </c>
      <c r="C97" s="115">
        <v>1966</v>
      </c>
      <c r="D97" s="175">
        <v>8277</v>
      </c>
      <c r="E97" s="115">
        <v>1930</v>
      </c>
      <c r="F97" s="115">
        <v>11912</v>
      </c>
    </row>
    <row r="98" spans="1:8" s="9" customFormat="1" ht="19.5" customHeight="1">
      <c r="A98" s="114" t="s">
        <v>293</v>
      </c>
      <c r="B98" s="113" t="s">
        <v>294</v>
      </c>
      <c r="C98" s="115">
        <v>72662</v>
      </c>
      <c r="D98" s="175">
        <v>730283</v>
      </c>
      <c r="E98" s="115">
        <v>93531</v>
      </c>
      <c r="F98" s="115">
        <v>1022034</v>
      </c>
    </row>
    <row r="99" spans="1:8" s="188" customFormat="1" ht="19.5" customHeight="1">
      <c r="A99" s="186" t="s">
        <v>295</v>
      </c>
      <c r="B99" s="187" t="s">
        <v>296</v>
      </c>
      <c r="C99" s="175">
        <v>15906</v>
      </c>
      <c r="D99" s="175">
        <v>164005</v>
      </c>
      <c r="E99" s="175">
        <v>11920</v>
      </c>
      <c r="F99" s="175">
        <v>124899</v>
      </c>
    </row>
    <row r="100" spans="1:8" s="9" customFormat="1" ht="27.75" customHeight="1">
      <c r="A100" s="114" t="s">
        <v>297</v>
      </c>
      <c r="B100" s="113" t="s">
        <v>298</v>
      </c>
      <c r="C100" s="115">
        <v>8136</v>
      </c>
      <c r="D100" s="175">
        <v>73919</v>
      </c>
      <c r="E100" s="115">
        <v>8488</v>
      </c>
      <c r="F100" s="115">
        <v>170495</v>
      </c>
    </row>
    <row r="101" spans="1:8" s="9" customFormat="1" ht="15.75" customHeight="1">
      <c r="A101" s="114" t="s">
        <v>299</v>
      </c>
      <c r="B101" s="113" t="s">
        <v>300</v>
      </c>
      <c r="C101" s="115">
        <v>16</v>
      </c>
      <c r="D101" s="175">
        <v>486</v>
      </c>
      <c r="E101" s="111">
        <v>0</v>
      </c>
      <c r="F101" s="111">
        <v>121</v>
      </c>
    </row>
    <row r="102" spans="1:8" s="9" customFormat="1" ht="17.25" customHeight="1">
      <c r="A102" s="118" t="s">
        <v>20</v>
      </c>
      <c r="B102" s="108" t="s">
        <v>495</v>
      </c>
      <c r="C102" s="115">
        <v>0</v>
      </c>
      <c r="D102" s="175">
        <v>2231</v>
      </c>
      <c r="E102" s="111">
        <v>0</v>
      </c>
      <c r="F102" s="111"/>
    </row>
    <row r="103" spans="1:8" s="9" customFormat="1" ht="18.75" customHeight="1">
      <c r="A103" s="120" t="s">
        <v>301</v>
      </c>
      <c r="B103" s="110" t="s">
        <v>496</v>
      </c>
      <c r="C103" s="111">
        <v>3661311</v>
      </c>
      <c r="D103" s="173">
        <v>27836706</v>
      </c>
      <c r="E103" s="116">
        <v>4295894</v>
      </c>
      <c r="F103" s="111">
        <v>22665534</v>
      </c>
    </row>
    <row r="104" spans="1:8" s="9" customFormat="1" ht="27" customHeight="1">
      <c r="A104" s="109" t="s">
        <v>302</v>
      </c>
      <c r="B104" s="110" t="s">
        <v>497</v>
      </c>
      <c r="C104" s="111">
        <v>404849</v>
      </c>
      <c r="D104" s="173">
        <v>7218843</v>
      </c>
      <c r="E104" s="111">
        <v>48786</v>
      </c>
      <c r="F104" s="111">
        <v>2888951</v>
      </c>
    </row>
    <row r="105" spans="1:8" s="9" customFormat="1" ht="18" customHeight="1">
      <c r="A105" s="118" t="s">
        <v>303</v>
      </c>
      <c r="B105" s="108" t="s">
        <v>498</v>
      </c>
      <c r="C105" s="116">
        <v>774</v>
      </c>
      <c r="D105" s="173">
        <v>7465</v>
      </c>
      <c r="E105" s="111">
        <v>552</v>
      </c>
      <c r="F105" s="111">
        <v>5482</v>
      </c>
    </row>
    <row r="106" spans="1:8" s="9" customFormat="1" ht="27.75" customHeight="1">
      <c r="A106" s="109" t="s">
        <v>304</v>
      </c>
      <c r="B106" s="110" t="s">
        <v>499</v>
      </c>
      <c r="C106" s="111">
        <v>404075</v>
      </c>
      <c r="D106" s="173">
        <v>7211378</v>
      </c>
      <c r="E106" s="117">
        <v>48234</v>
      </c>
      <c r="F106" s="111">
        <v>2883469</v>
      </c>
    </row>
    <row r="107" spans="1:8" s="9" customFormat="1" ht="18" customHeight="1">
      <c r="A107" s="118" t="s">
        <v>305</v>
      </c>
      <c r="B107" s="108" t="s">
        <v>500</v>
      </c>
      <c r="C107" s="123"/>
      <c r="D107" s="173"/>
      <c r="E107" s="111"/>
      <c r="F107" s="111"/>
    </row>
    <row r="108" spans="1:8" s="36" customFormat="1" ht="20.25" customHeight="1">
      <c r="A108" s="109" t="s">
        <v>306</v>
      </c>
      <c r="B108" s="124" t="s">
        <v>501</v>
      </c>
      <c r="C108" s="117">
        <v>404075</v>
      </c>
      <c r="D108" s="173">
        <v>7211378</v>
      </c>
      <c r="E108" s="117">
        <v>48234</v>
      </c>
      <c r="F108" s="111">
        <v>2883469</v>
      </c>
    </row>
    <row r="109" spans="1:8" s="9" customFormat="1" ht="20.25" customHeight="1">
      <c r="B109" s="37"/>
      <c r="D109" s="169"/>
      <c r="E109" s="79"/>
      <c r="F109" s="79"/>
    </row>
    <row r="110" spans="1:8" s="40" customFormat="1" ht="13.5" customHeight="1">
      <c r="A110" s="27" t="str">
        <f>[2]ББ!A119</f>
        <v>Председатель Правления _____________________________ /Лукьянов Сергей Николаевич  Дата  08.07.2020 г.</v>
      </c>
      <c r="B110" s="38"/>
      <c r="C110" s="39"/>
      <c r="D110" s="180"/>
      <c r="E110" s="80"/>
      <c r="F110" s="80"/>
      <c r="G110" s="81"/>
      <c r="H110" s="41"/>
    </row>
    <row r="111" spans="1:8" s="40" customFormat="1" ht="13.5" customHeight="1">
      <c r="A111" s="27"/>
      <c r="B111" s="38"/>
      <c r="C111" s="39"/>
      <c r="D111" s="180"/>
      <c r="E111" s="80"/>
      <c r="F111" s="80"/>
      <c r="G111" s="81"/>
    </row>
    <row r="112" spans="1:8" s="40" customFormat="1" ht="15.75" customHeight="1">
      <c r="A112" s="27" t="str">
        <f>[2]ББ!A120</f>
        <v>Главный бухгалтер ________________________________ / Хон Т.Э. Дата 08.07.2020 г.</v>
      </c>
      <c r="B112" s="38"/>
      <c r="C112" s="39"/>
      <c r="D112" s="181"/>
      <c r="E112" s="80"/>
      <c r="F112" s="80"/>
    </row>
    <row r="113" spans="1:7" s="40" customFormat="1" ht="15.75" customHeight="1">
      <c r="A113" s="27"/>
      <c r="B113" s="38"/>
      <c r="C113" s="39"/>
      <c r="D113" s="181"/>
      <c r="E113" s="82"/>
      <c r="F113" s="82"/>
    </row>
    <row r="114" spans="1:7" s="40" customFormat="1" ht="12.75" customHeight="1">
      <c r="A114" s="27" t="str">
        <f>[2]ББ!A121</f>
        <v>Исполнитель____________________________________/Хон Т. Э. Дата 08.07.2020 г.</v>
      </c>
      <c r="B114" s="38"/>
      <c r="C114" s="39"/>
      <c r="D114" s="181"/>
      <c r="E114" s="10"/>
      <c r="F114" s="10"/>
    </row>
    <row r="115" spans="1:7" ht="13.5" customHeight="1">
      <c r="A115" s="36" t="s">
        <v>25</v>
      </c>
      <c r="B115" s="7"/>
    </row>
    <row r="116" spans="1:7" ht="25.5" customHeight="1">
      <c r="A116" s="9" t="s">
        <v>26</v>
      </c>
      <c r="B116" s="7"/>
      <c r="G116" s="42"/>
    </row>
    <row r="117" spans="1:7" s="9" customFormat="1" ht="12" customHeight="1">
      <c r="A117" s="43"/>
      <c r="B117" s="44"/>
      <c r="C117" s="7"/>
      <c r="D117" s="182"/>
      <c r="E117" s="10"/>
      <c r="F117" s="10"/>
    </row>
    <row r="118" spans="1:7" s="9" customFormat="1" ht="12" customHeight="1">
      <c r="A118" s="43"/>
      <c r="B118" s="44"/>
      <c r="C118" s="7"/>
      <c r="D118" s="169"/>
      <c r="E118" s="10"/>
      <c r="F118" s="10"/>
    </row>
    <row r="119" spans="1:7" s="9" customFormat="1" ht="12" customHeight="1">
      <c r="A119" s="43"/>
      <c r="B119" s="44"/>
      <c r="C119" s="7"/>
      <c r="D119" s="169"/>
      <c r="E119" s="10"/>
      <c r="F119" s="10"/>
    </row>
    <row r="120" spans="1:7" s="9" customFormat="1" ht="12" customHeight="1">
      <c r="A120" s="43"/>
      <c r="B120" s="44"/>
      <c r="C120" s="7"/>
      <c r="D120" s="183"/>
      <c r="E120" s="10"/>
      <c r="F120" s="10"/>
    </row>
    <row r="121" spans="1:7" s="9" customFormat="1" ht="12" customHeight="1">
      <c r="A121" s="43"/>
      <c r="B121" s="44"/>
      <c r="C121" s="7"/>
      <c r="D121" s="169"/>
      <c r="E121" s="10"/>
      <c r="F121" s="10"/>
    </row>
    <row r="122" spans="1:7" s="9" customFormat="1" ht="12" customHeight="1">
      <c r="A122" s="43"/>
      <c r="B122" s="44"/>
      <c r="C122" s="45"/>
      <c r="D122" s="184"/>
      <c r="E122" s="10"/>
      <c r="F122" s="10"/>
    </row>
    <row r="123" spans="1:7" s="9" customFormat="1" ht="12" customHeight="1">
      <c r="A123" s="43"/>
      <c r="B123" s="44"/>
      <c r="C123" s="7"/>
      <c r="D123" s="185"/>
      <c r="E123" s="10"/>
      <c r="F123" s="10"/>
    </row>
    <row r="124" spans="1:7" s="9" customFormat="1" ht="12" customHeight="1">
      <c r="A124" s="43"/>
      <c r="B124" s="44"/>
      <c r="C124" s="7"/>
      <c r="D124" s="182"/>
      <c r="E124" s="10"/>
      <c r="F124" s="10"/>
    </row>
    <row r="125" spans="1:7">
      <c r="C125" s="46"/>
    </row>
    <row r="126" spans="1:7">
      <c r="C126" s="46"/>
    </row>
  </sheetData>
  <mergeCells count="5">
    <mergeCell ref="E1:F3"/>
    <mergeCell ref="A4:F4"/>
    <mergeCell ref="A5:F5"/>
    <mergeCell ref="A6:F6"/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баланс НБРК</vt:lpstr>
      <vt:lpstr>ОПУ НБРК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2021-10-28T10:01:49Z</cp:lastPrinted>
  <dcterms:created xsi:type="dcterms:W3CDTF">2016-05-14T10:51:53Z</dcterms:created>
  <dcterms:modified xsi:type="dcterms:W3CDTF">2021-11-12T11:48:54Z</dcterms:modified>
</cp:coreProperties>
</file>