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Документы\AIX and KASE\"/>
    </mc:Choice>
  </mc:AlternateContent>
  <xr:revisionPtr revIDLastSave="0" documentId="8_{2A71E990-A9CF-43F7-AAF8-226DFBAB91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" sheetId="1" r:id="rId1"/>
    <sheet name="Income statement" sheetId="2" r:id="rId2"/>
    <sheet name="Cash flow" sheetId="3" r:id="rId3"/>
    <sheet name="Captal" sheetId="4" r:id="rId4"/>
  </sheets>
  <definedNames>
    <definedName name="OLE_LINK1" localSheetId="0">Balance!$A$4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F18" i="4" s="1"/>
  <c r="F12" i="4"/>
  <c r="D12" i="4"/>
  <c r="F11" i="4"/>
  <c r="E11" i="4"/>
  <c r="D11" i="4"/>
  <c r="F9" i="4"/>
  <c r="F8" i="4"/>
  <c r="E8" i="4"/>
  <c r="F6" i="4"/>
  <c r="E6" i="4"/>
  <c r="E5" i="4"/>
  <c r="D5" i="4"/>
  <c r="F5" i="4" s="1"/>
</calcChain>
</file>

<file path=xl/sharedStrings.xml><?xml version="1.0" encoding="utf-8"?>
<sst xmlns="http://schemas.openxmlformats.org/spreadsheetml/2006/main" count="216" uniqueCount="177">
  <si>
    <r>
      <rPr>
        <sz val="10"/>
        <color rgb="FF181818"/>
        <rFont val="Times New Roman"/>
        <family val="1"/>
      </rPr>
      <t xml:space="preserve">ТОО «НIGH INDUSTRIAL LUВRICANTS </t>
    </r>
    <r>
      <rPr>
        <sz val="9"/>
        <color rgb="FF181818"/>
        <rFont val="Arial"/>
        <family val="2"/>
      </rPr>
      <t>&amp;</t>
    </r>
    <r>
      <rPr>
        <sz val="9"/>
        <color rgb="FF181818"/>
        <rFont val="Times New Roman"/>
        <family val="1"/>
      </rPr>
      <t xml:space="preserve"> </t>
    </r>
    <r>
      <rPr>
        <sz val="10"/>
        <color rgb="FF181818"/>
        <rFont val="Times New Roman"/>
        <family val="1"/>
      </rPr>
      <t>LIQUIDS CORPORATION (НILL)»</t>
    </r>
  </si>
  <si>
    <r>
      <rPr>
        <sz val="10"/>
        <color rgb="FF181818"/>
        <rFont val="Times New Roman"/>
        <family val="1"/>
      </rPr>
      <t>ПРОМЕЖУТОЧНЫЙ СОКРАЩЕННЫЙ ОТЧЕТ О ФИНАНСОВОМ ПОЛОЖЕНИИ</t>
    </r>
  </si>
  <si>
    <r>
      <rPr>
        <sz val="8"/>
        <color rgb="FF181818"/>
        <rFont val="Times New Roman"/>
        <family val="1"/>
      </rPr>
      <t>Генеральный Директор</t>
    </r>
  </si>
  <si>
    <r>
      <rPr>
        <sz val="8"/>
        <color rgb="FF181818"/>
        <rFont val="Times New Roman"/>
        <family val="1"/>
      </rPr>
      <t>Главный бухгалтер</t>
    </r>
  </si>
  <si>
    <r>
      <rPr>
        <sz val="8"/>
        <color rgb="FF181818"/>
        <rFont val="Times New Roman"/>
        <family val="1"/>
      </rPr>
      <t>Султанбекова У.Ж.</t>
    </r>
  </si>
  <si>
    <r>
      <rPr>
        <sz val="10"/>
        <color rgb="FF111111"/>
        <rFont val="Times New Roman"/>
        <family val="1"/>
      </rPr>
      <t>ТОО «НIGH INDUSTRIAL I.,UBRICANTS &amp; LIQUIDS CORPORATION (НILL)»</t>
    </r>
  </si>
  <si>
    <r>
      <rPr>
        <sz val="10"/>
        <color rgb="FF111111"/>
        <rFont val="Times New Roman"/>
        <family val="1"/>
      </rPr>
      <t xml:space="preserve">ПРОМЕЖУТОЧНЫЙ СОКРАЩЕННЫЙ ОТЧЕТ </t>
    </r>
    <r>
      <rPr>
        <sz val="11"/>
        <color rgb="FF111111"/>
        <rFont val="Times New Roman"/>
        <family val="1"/>
      </rPr>
      <t xml:space="preserve">О </t>
    </r>
    <r>
      <rPr>
        <sz val="10"/>
        <color rgb="FF111111"/>
        <rFont val="Times New Roman"/>
        <family val="1"/>
      </rPr>
      <t>СОВОКУПНОМ ДОХОДЕ</t>
    </r>
  </si>
  <si>
    <r>
      <rPr>
        <i/>
        <sz val="10"/>
        <color rgb="FF5E83DB"/>
        <rFont val="Arial"/>
        <family val="2"/>
      </rPr>
      <t>::</t>
    </r>
  </si>
  <si>
    <r>
      <rPr>
        <i/>
        <sz val="8"/>
        <color rgb="FF131313"/>
        <rFont val="Times New Roman"/>
        <family val="1"/>
      </rPr>
      <t>в тыс. тенге</t>
    </r>
  </si>
  <si>
    <r>
      <rPr>
        <sz val="9"/>
        <color rgb="FF131313"/>
        <rFont val="Times New Roman"/>
        <family val="1"/>
      </rPr>
      <t>Итого</t>
    </r>
  </si>
  <si>
    <r>
      <rPr>
        <sz val="9"/>
        <color rgb="FF131313"/>
        <rFont val="Times New Roman"/>
        <family val="1"/>
      </rPr>
      <t>Прибыль за период</t>
    </r>
  </si>
  <si>
    <r>
      <rPr>
        <sz val="9"/>
        <color rgb="FF131313"/>
        <rFont val="Times New Roman"/>
        <family val="1"/>
      </rPr>
      <t xml:space="preserve">Дивиденды  </t>
    </r>
    <r>
      <rPr>
        <i/>
        <sz val="8"/>
        <color rgb="FF131313"/>
        <rFont val="Times New Roman"/>
        <family val="1"/>
      </rPr>
      <t>(Примечание 12)</t>
    </r>
  </si>
  <si>
    <r>
      <rPr>
        <sz val="9"/>
        <color rgb="FF131313"/>
        <rFont val="Times New Roman"/>
        <family val="1"/>
      </rPr>
      <t>{8}</t>
    </r>
  </si>
  <si>
    <r>
      <rPr>
        <sz val="9"/>
        <color rgb="FF131313"/>
        <rFont val="Times New Roman"/>
        <family val="1"/>
      </rPr>
      <t>Итого совок;rпный  доход  за пеиод</t>
    </r>
  </si>
  <si>
    <r>
      <rPr>
        <sz val="9"/>
        <color rgb="FF131313"/>
        <rFont val="Times New Roman"/>
        <family val="1"/>
      </rPr>
      <t>{226,326}</t>
    </r>
  </si>
  <si>
    <r>
      <rPr>
        <i/>
        <sz val="8"/>
        <color rgb="FF181818"/>
        <rFont val="Times New Roman"/>
        <family val="1"/>
      </rPr>
      <t xml:space="preserve">Примечания к промежуточной </t>
    </r>
    <r>
      <rPr>
        <i/>
        <sz val="8"/>
        <color rgb="FF2F2F2F"/>
        <rFont val="Times New Roman"/>
        <family val="1"/>
      </rPr>
      <t xml:space="preserve">сокращённой </t>
    </r>
    <r>
      <rPr>
        <i/>
        <sz val="8"/>
        <color rgb="FF181818"/>
        <rFont val="Times New Roman"/>
        <family val="1"/>
      </rPr>
      <t>финансовой отчетности являются  неотъемлемой частью</t>
    </r>
    <r>
      <rPr>
        <i/>
        <sz val="8"/>
        <rFont val="Times New Roman"/>
        <family val="1"/>
      </rPr>
      <t xml:space="preserve"> данной промежуточной сокращённой финансовой отчетности</t>
    </r>
  </si>
  <si>
    <r>
      <rPr>
        <sz val="9"/>
        <color rgb="FF181818"/>
        <rFont val="Times New Roman"/>
        <family val="1"/>
      </rPr>
      <t>Подписано и угверждено к выпуску  15 мая 2025 года руководством Компа</t>
    </r>
    <r>
      <rPr>
        <sz val="9"/>
        <rFont val="Times New Roman"/>
      </rPr>
      <t>нии</t>
    </r>
  </si>
  <si>
    <t>Дутбаев Н.А.</t>
  </si>
  <si>
    <t>ТОО «НIGH INDUSTRIAL LUBRICANTS &amp; LIQUIDS CORPORATION (НILL)&gt;&gt;</t>
  </si>
  <si>
    <t>ПРОМЕЖУТОЧНЫЙ СОКРАЩЕННЫЙ ОТЧЕТ О ДВИЖЕНИИ ДЕНЕЖНЫХ СРЕДСТВ</t>
  </si>
  <si>
    <t>Прочий совокупный доход за период</t>
  </si>
  <si>
    <t>Уставный капитал</t>
  </si>
  <si>
    <r>
      <rPr>
        <sz val="9"/>
        <color rgb="FF131313"/>
        <rFont val="Times New Roman"/>
        <family val="1"/>
      </rPr>
      <t>Резерв переоценки</t>
    </r>
    <r>
      <rPr>
        <sz val="9"/>
        <rFont val="Times New Roman"/>
      </rPr>
      <t xml:space="preserve"> активов</t>
    </r>
  </si>
  <si>
    <t>Нераспределенная прибыль</t>
  </si>
  <si>
    <t>АКТИВЫ</t>
  </si>
  <si>
    <t>За двенадцать месяцев, закончившихся 31 декабря 2024 года</t>
  </si>
  <si>
    <t>Перенос резерва переоценки активов*</t>
  </si>
  <si>
    <r>
      <rPr>
        <sz val="9"/>
        <color rgb="FF131313"/>
        <rFont val="Times New Roman"/>
        <family val="1"/>
      </rPr>
      <t>Прочий совокупный доход</t>
    </r>
    <r>
      <rPr>
        <sz val="6"/>
        <color rgb="FF131313"/>
        <rFont val="Times New Roman"/>
        <family val="1"/>
      </rPr>
      <t xml:space="preserve"> </t>
    </r>
    <r>
      <rPr>
        <sz val="9"/>
        <color rgb="FF131313"/>
        <rFont val="Times New Roman"/>
        <family val="1"/>
      </rPr>
      <t>за период</t>
    </r>
  </si>
  <si>
    <t>ПРОМЕЖУТОЧНЫЙ СОКРАЩЕННЫЙ ОТЧЕТ ОБ ИЗМЕНЕНИЯХ В КАПИТАЛЕ</t>
  </si>
  <si>
    <t>Итого совокупныйый доход за период</t>
  </si>
  <si>
    <t>в тыс. тенге</t>
  </si>
  <si>
    <t>Примечание</t>
  </si>
  <si>
    <t xml:space="preserve">31 марта </t>
  </si>
  <si>
    <t>2025 года</t>
  </si>
  <si>
    <t xml:space="preserve">31 декабря </t>
  </si>
  <si>
    <t>2024 года</t>
  </si>
  <si>
    <t>Долгосрочные активы</t>
  </si>
  <si>
    <t>Основные средства</t>
  </si>
  <si>
    <t>6,934,210</t>
  </si>
  <si>
    <t>7,109,103</t>
  </si>
  <si>
    <t>Займы выданные</t>
  </si>
  <si>
    <t>25,438,816</t>
  </si>
  <si>
    <t>24,603,856</t>
  </si>
  <si>
    <t>32,373,026</t>
  </si>
  <si>
    <t>31,712,959</t>
  </si>
  <si>
    <t>Текущие активы</t>
  </si>
  <si>
    <t>Запасы</t>
  </si>
  <si>
    <t>1,986,119</t>
  </si>
  <si>
    <t>2,041,059</t>
  </si>
  <si>
    <t>Авансы выданные</t>
  </si>
  <si>
    <t xml:space="preserve"> 2,212,748</t>
  </si>
  <si>
    <t xml:space="preserve"> 2,244,732</t>
  </si>
  <si>
    <t>Дебиторская задолженность</t>
  </si>
  <si>
    <t>2,444,461</t>
  </si>
  <si>
    <t>2,421,492</t>
  </si>
  <si>
    <t>Денежные средства и их эквиваленты</t>
  </si>
  <si>
    <t>Прочие текущие активы</t>
  </si>
  <si>
    <t>7,427,647</t>
  </si>
  <si>
    <t>7,443,280</t>
  </si>
  <si>
    <t>ИТОГО АКТИВОВ</t>
  </si>
  <si>
    <t>39,800,673</t>
  </si>
  <si>
    <t>39,156,239</t>
  </si>
  <si>
    <t>КАПИТАЛ</t>
  </si>
  <si>
    <t>Резерв переоценки активов</t>
  </si>
  <si>
    <t xml:space="preserve"> 3,166,856 </t>
  </si>
  <si>
    <t>3,813,670</t>
  </si>
  <si>
    <t>ИТОГО КАПИТАЛ</t>
  </si>
  <si>
    <t>6,980,626</t>
  </si>
  <si>
    <t>6,975,122</t>
  </si>
  <si>
    <t>ОБЯЗАТЕЛЬСТВА</t>
  </si>
  <si>
    <t>Долгосрочные обязательства</t>
  </si>
  <si>
    <t>Займы полученные, долгосрочная часть</t>
  </si>
  <si>
    <t xml:space="preserve"> 24,211,932</t>
  </si>
  <si>
    <t xml:space="preserve"> 24,406,765</t>
  </si>
  <si>
    <t>Отложенные налоговые обязательства</t>
  </si>
  <si>
    <t>24,784,027</t>
  </si>
  <si>
    <t>24,978,860</t>
  </si>
  <si>
    <t>Текущие обязательства</t>
  </si>
  <si>
    <t>Займы полученные, текущая часть</t>
  </si>
  <si>
    <t>2,684,926</t>
  </si>
  <si>
    <t>2,799,667</t>
  </si>
  <si>
    <t>Кредиторская задолженность</t>
  </si>
  <si>
    <t>2,401,780</t>
  </si>
  <si>
    <t>2,556,461</t>
  </si>
  <si>
    <t>Контрактные обязательства</t>
  </si>
  <si>
    <t>1,960,334</t>
  </si>
  <si>
    <t>НДС к оплате</t>
  </si>
  <si>
    <t>Налоговые обязательства, включая резервы по налогам</t>
  </si>
  <si>
    <t>Прочие текущие обязательства</t>
  </si>
  <si>
    <t>-</t>
  </si>
  <si>
    <t>8,020,351</t>
  </si>
  <si>
    <t>7,202,257</t>
  </si>
  <si>
    <t>ИТОГО ОБЯЗАТЕЛЬСТВА</t>
  </si>
  <si>
    <t>32,804,378</t>
  </si>
  <si>
    <t>32,181,117</t>
  </si>
  <si>
    <t>ИТОГО КАПИТАЛ И ОБЯЗАТЕЛЬСТВА</t>
  </si>
  <si>
    <t xml:space="preserve"> 39,800,673</t>
  </si>
  <si>
    <t xml:space="preserve"> 39,156,239</t>
  </si>
  <si>
    <t>По состоянию на 31 марта 2025 года</t>
  </si>
  <si>
    <t>За три месяца, закончившихся 31 марта 2025 года</t>
  </si>
  <si>
    <t>Выручка</t>
  </si>
  <si>
    <t xml:space="preserve"> 2,551,318 </t>
  </si>
  <si>
    <t xml:space="preserve">4,336,961 </t>
  </si>
  <si>
    <t xml:space="preserve">Себестоимость </t>
  </si>
  <si>
    <t xml:space="preserve">  (1,598,258)</t>
  </si>
  <si>
    <t xml:space="preserve"> (2,835,778)</t>
  </si>
  <si>
    <t>Валовая прибыль</t>
  </si>
  <si>
    <t xml:space="preserve">1,501,183 </t>
  </si>
  <si>
    <t>Расходы по реализации</t>
  </si>
  <si>
    <t>Общие и административные расходы</t>
  </si>
  <si>
    <t>Расходы по обесценению нефинансовых активов</t>
  </si>
  <si>
    <t xml:space="preserve">  -</t>
  </si>
  <si>
    <t>Расходы от курсовой разницы</t>
  </si>
  <si>
    <t>Прочие расходы, нетто</t>
  </si>
  <si>
    <t xml:space="preserve">Операционная прибыль </t>
  </si>
  <si>
    <t>Доходы по финансированию</t>
  </si>
  <si>
    <t>Затраты по финансированию</t>
  </si>
  <si>
    <t xml:space="preserve">Прибыль до налогообложения </t>
  </si>
  <si>
    <t>Расходы по корпоративному подоходному налогу</t>
  </si>
  <si>
    <t>Чистая прибыль за период</t>
  </si>
  <si>
    <t xml:space="preserve">               -   </t>
  </si>
  <si>
    <t xml:space="preserve">                -   </t>
  </si>
  <si>
    <t>За три месяца, закончившихся 31 марта</t>
  </si>
  <si>
    <r>
      <t>3</t>
    </r>
    <r>
      <rPr>
        <i/>
        <sz val="9"/>
        <rFont val="Times New Roman"/>
        <family val="1"/>
        <charset val="204"/>
      </rPr>
      <t>в тыс. тенге</t>
    </r>
  </si>
  <si>
    <t>2023 года</t>
  </si>
  <si>
    <t>ОПЕРАЦИОННАЯ ДЕЯТЕЛЬНОСТЬ:</t>
  </si>
  <si>
    <t>Прибыль до налогообложения</t>
  </si>
  <si>
    <t>Корректировки на:</t>
  </si>
  <si>
    <t>Износ основных средств</t>
  </si>
  <si>
    <t xml:space="preserve">Начисление резерва ОКУ </t>
  </si>
  <si>
    <t>7, 9</t>
  </si>
  <si>
    <t>Изменение в расходах по обесценению нефинансовых активов</t>
  </si>
  <si>
    <t>Убыток от курсовой разницы</t>
  </si>
  <si>
    <t>Изменения в оборотном капитале:</t>
  </si>
  <si>
    <t>Изменение в запасах</t>
  </si>
  <si>
    <t>Изменение в авансах выданных</t>
  </si>
  <si>
    <t>Изменение в дебиторской задолженности</t>
  </si>
  <si>
    <t>Изменение в прочих текущих активах</t>
  </si>
  <si>
    <t>Изменение в кредиторской задолженности</t>
  </si>
  <si>
    <t>Изменение в контрактных обязательствах</t>
  </si>
  <si>
    <t>Изменение в НДС к оплате</t>
  </si>
  <si>
    <t>Изменение в обязательствах по прочим налогам и другим платежам в бюджет</t>
  </si>
  <si>
    <t>Изменение в прочих текущих обязательствах</t>
  </si>
  <si>
    <t xml:space="preserve">1,208,642 </t>
  </si>
  <si>
    <t xml:space="preserve">1,203,244 </t>
  </si>
  <si>
    <t>Корпоративный подоходный налог уплаченный</t>
  </si>
  <si>
    <t>Проценты оплаченные</t>
  </si>
  <si>
    <t>Чистые денежные потоки от операционной деятельности</t>
  </si>
  <si>
    <t>ИНВЕСТИЦИОННАЯ ДЕЯТЕЛЬНОСТЬ:</t>
  </si>
  <si>
    <t>Приобретение основных средств</t>
  </si>
  <si>
    <t xml:space="preserve"> -</t>
  </si>
  <si>
    <t>Поступления от продажи основных средств</t>
  </si>
  <si>
    <t xml:space="preserve"> –   </t>
  </si>
  <si>
    <t>–</t>
  </si>
  <si>
    <t>Вознаграждения по депозитам</t>
  </si>
  <si>
    <t>Погашение займов выданных</t>
  </si>
  <si>
    <t xml:space="preserve">2,765,523 </t>
  </si>
  <si>
    <t xml:space="preserve">2,016,780 </t>
  </si>
  <si>
    <t>Предоставление займов</t>
  </si>
  <si>
    <t xml:space="preserve"> (1,922,658)</t>
  </si>
  <si>
    <t>Чистые денежные потоки в инвестиционной деятельности</t>
  </si>
  <si>
    <t xml:space="preserve"> 1,943,857</t>
  </si>
  <si>
    <t>ФИНАНСОВАЯ ДЕЯТЕЛЬНОСТЬ:</t>
  </si>
  <si>
    <t>Выплата дивидендов</t>
  </si>
  <si>
    <t>Поступления по займам</t>
  </si>
  <si>
    <t xml:space="preserve">2,650,485 </t>
  </si>
  <si>
    <t>Погашение займов</t>
  </si>
  <si>
    <t xml:space="preserve"> (5,196,964)</t>
  </si>
  <si>
    <t>Чистые денежные потоки от финансовой деятельности</t>
  </si>
  <si>
    <t xml:space="preserve">(2,556,479) </t>
  </si>
  <si>
    <t>Чистое увеличение денежных средств и их эквивалентов</t>
  </si>
  <si>
    <t>Изменение валютных курсов на денежные средства</t>
  </si>
  <si>
    <t>Денежные средства и их эквиваленты на начало периода</t>
  </si>
  <si>
    <t>Денежные средства и их эквиваленты на конец периода</t>
  </si>
  <si>
    <t>На 1 января 2024 года</t>
  </si>
  <si>
    <t>На 1 январа 2024 года</t>
  </si>
  <si>
    <t>На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</si>
</sst>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32" x14ac:knownFonts="1">
    <font>
      <sz val="10"/>
      <color rgb="FF000000"/>
      <name val="Times New Roman"/>
      <charset val="204"/>
    </font>
    <font>
      <sz val="10"/>
      <name val="Times New Roman"/>
    </font>
    <font>
      <sz val="8"/>
      <name val="Times New Roman"/>
    </font>
    <font>
      <i/>
      <sz val="8"/>
      <name val="Times New Roman"/>
    </font>
    <font>
      <sz val="9"/>
      <name val="Times New Roman"/>
    </font>
    <font>
      <i/>
      <sz val="10"/>
      <name val="Arial"/>
    </font>
    <font>
      <sz val="9"/>
      <color rgb="FF131313"/>
      <name val="Times New Roman"/>
      <family val="2"/>
    </font>
    <font>
      <sz val="10"/>
      <color rgb="FF181818"/>
      <name val="Times New Roman"/>
      <family val="1"/>
    </font>
    <font>
      <sz val="9"/>
      <color rgb="FF181818"/>
      <name val="Arial"/>
      <family val="2"/>
    </font>
    <font>
      <sz val="9"/>
      <color rgb="FF181818"/>
      <name val="Times New Roman"/>
      <family val="1"/>
    </font>
    <font>
      <sz val="8"/>
      <color rgb="FF181818"/>
      <name val="Times New Roman"/>
      <family val="1"/>
    </font>
    <font>
      <i/>
      <sz val="8"/>
      <color rgb="FF2F2F2F"/>
      <name val="Times New Roman"/>
      <family val="1"/>
    </font>
    <font>
      <i/>
      <sz val="8"/>
      <color rgb="FF181818"/>
      <name val="Times New Roman"/>
      <family val="1"/>
    </font>
    <font>
      <sz val="10"/>
      <color rgb="FF111111"/>
      <name val="Times New Roman"/>
      <family val="1"/>
    </font>
    <font>
      <sz val="11"/>
      <color rgb="FF111111"/>
      <name val="Times New Roman"/>
      <family val="1"/>
    </font>
    <font>
      <sz val="9"/>
      <color rgb="FF131313"/>
      <name val="Times New Roman"/>
      <family val="1"/>
    </font>
    <font>
      <sz val="10"/>
      <color rgb="FF131313"/>
      <name val="Times New Roman"/>
      <family val="1"/>
    </font>
    <font>
      <i/>
      <sz val="10"/>
      <color rgb="FF5E83DB"/>
      <name val="Arial"/>
      <family val="2"/>
    </font>
    <font>
      <i/>
      <sz val="8"/>
      <color rgb="FF131313"/>
      <name val="Times New Roman"/>
      <family val="1"/>
    </font>
    <font>
      <sz val="6"/>
      <color rgb="FF131313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131313"/>
      </top>
      <bottom/>
      <diagonal/>
    </border>
    <border>
      <left/>
      <right/>
      <top style="thin">
        <color rgb="FF1C1C1C"/>
      </top>
      <bottom/>
      <diagonal/>
    </border>
    <border>
      <left/>
      <right/>
      <top/>
      <bottom style="thin">
        <color rgb="FF1C1C1C"/>
      </bottom>
      <diagonal/>
    </border>
    <border>
      <left/>
      <right/>
      <top/>
      <bottom style="thin">
        <color rgb="FF1F1F1F"/>
      </bottom>
      <diagonal/>
    </border>
    <border>
      <left/>
      <right/>
      <top style="thin">
        <color rgb="FF1F1F1F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rgb="FF181818"/>
      </top>
      <bottom style="thin">
        <color rgb="FF0F0F0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49" fontId="20" fillId="0" borderId="0" xfId="0" applyNumberFormat="1" applyFont="1" applyAlignment="1">
      <alignment horizontal="center" vertical="top" wrapText="1"/>
    </xf>
    <xf numFmtId="49" fontId="20" fillId="0" borderId="1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indent="1"/>
    </xf>
    <xf numFmtId="0" fontId="25" fillId="0" borderId="11" xfId="0" applyFont="1" applyBorder="1" applyAlignment="1">
      <alignment horizontal="left" vertical="center" inden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 vertical="center" indent="1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3" fillId="0" borderId="0" xfId="0" applyFont="1" applyAlignment="1">
      <alignment horizontal="left"/>
    </xf>
    <xf numFmtId="0" fontId="25" fillId="0" borderId="10" xfId="0" applyFont="1" applyBorder="1" applyAlignment="1">
      <alignment horizontal="left" vertical="center" inden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right" vertical="center"/>
    </xf>
    <xf numFmtId="0" fontId="26" fillId="0" borderId="13" xfId="0" applyFont="1" applyBorder="1" applyAlignment="1">
      <alignment horizontal="left" vertical="center" indent="1"/>
    </xf>
    <xf numFmtId="0" fontId="25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 wrapText="1"/>
    </xf>
    <xf numFmtId="0" fontId="25" fillId="0" borderId="13" xfId="0" applyFont="1" applyBorder="1" applyAlignment="1">
      <alignment horizontal="right" vertical="center" wrapText="1"/>
    </xf>
    <xf numFmtId="0" fontId="26" fillId="0" borderId="14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center" wrapText="1" indent="1"/>
    </xf>
    <xf numFmtId="49" fontId="20" fillId="0" borderId="15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23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indent="1"/>
    </xf>
    <xf numFmtId="0" fontId="29" fillId="0" borderId="10" xfId="0" applyFont="1" applyBorder="1" applyAlignment="1">
      <alignment horizontal="left" vertical="center" wrapText="1" indent="2"/>
    </xf>
    <xf numFmtId="0" fontId="30" fillId="0" borderId="0" xfId="0" applyFont="1" applyAlignment="1">
      <alignment horizontal="left" vertical="center" wrapText="1" indent="2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wrapText="1" indent="2"/>
    </xf>
    <xf numFmtId="0" fontId="25" fillId="0" borderId="10" xfId="0" applyFont="1" applyBorder="1" applyAlignment="1">
      <alignment horizontal="left" vertical="center" wrapText="1" indent="2"/>
    </xf>
    <xf numFmtId="0" fontId="26" fillId="0" borderId="12" xfId="0" applyFont="1" applyBorder="1" applyAlignment="1">
      <alignment horizontal="left" vertical="center" wrapText="1" indent="2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 indent="2"/>
    </xf>
    <xf numFmtId="0" fontId="26" fillId="0" borderId="0" xfId="0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left" vertical="top" wrapText="1"/>
    </xf>
    <xf numFmtId="3" fontId="15" fillId="0" borderId="9" xfId="0" applyNumberFormat="1" applyFont="1" applyBorder="1" applyAlignment="1">
      <alignment horizontal="left" vertical="top" wrapText="1"/>
    </xf>
    <xf numFmtId="3" fontId="0" fillId="0" borderId="9" xfId="0" applyNumberForma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left" vertical="top" wrapText="1"/>
    </xf>
    <xf numFmtId="3" fontId="4" fillId="0" borderId="9" xfId="0" applyNumberFormat="1" applyFont="1" applyBorder="1" applyAlignment="1">
      <alignment horizontal="right" vertical="top" wrapText="1"/>
    </xf>
    <xf numFmtId="3" fontId="6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"/>
  <sheetViews>
    <sheetView tabSelected="1" zoomScale="130" zoomScaleNormal="130" workbookViewId="0">
      <selection activeCell="D24" sqref="D24"/>
    </sheetView>
  </sheetViews>
  <sheetFormatPr defaultRowHeight="12.75" x14ac:dyDescent="0.2"/>
  <cols>
    <col min="1" max="1" width="42.6640625" customWidth="1"/>
    <col min="2" max="2" width="11.5" customWidth="1"/>
    <col min="3" max="3" width="12.6640625" customWidth="1"/>
    <col min="4" max="4" width="13.6640625" customWidth="1"/>
    <col min="5" max="5" width="15.1640625" customWidth="1"/>
    <col min="6" max="6" width="6" customWidth="1"/>
    <col min="7" max="7" width="3.33203125" customWidth="1"/>
    <col min="8" max="8" width="2.1640625" customWidth="1"/>
  </cols>
  <sheetData>
    <row r="1" spans="1:5" ht="12.95" customHeight="1" x14ac:dyDescent="0.2">
      <c r="A1" t="s">
        <v>0</v>
      </c>
    </row>
    <row r="2" spans="1:5" ht="12.95" customHeight="1" x14ac:dyDescent="0.2">
      <c r="A2" s="1" t="s">
        <v>1</v>
      </c>
    </row>
    <row r="3" spans="1:5" ht="12.95" customHeight="1" x14ac:dyDescent="0.2">
      <c r="A3" s="68" t="s">
        <v>98</v>
      </c>
    </row>
    <row r="4" spans="1:5" ht="30.95" customHeight="1" x14ac:dyDescent="0.2">
      <c r="A4" s="60" t="s">
        <v>30</v>
      </c>
      <c r="B4" s="62" t="s">
        <v>31</v>
      </c>
      <c r="C4" s="64"/>
      <c r="D4" s="27" t="s">
        <v>32</v>
      </c>
      <c r="E4" s="29" t="s">
        <v>34</v>
      </c>
    </row>
    <row r="5" spans="1:5" ht="21" customHeight="1" thickBot="1" x14ac:dyDescent="0.25">
      <c r="A5" s="61"/>
      <c r="B5" s="63"/>
      <c r="C5" s="65"/>
      <c r="D5" s="28" t="s">
        <v>33</v>
      </c>
      <c r="E5" s="30" t="s">
        <v>35</v>
      </c>
    </row>
    <row r="6" spans="1:5" x14ac:dyDescent="0.2">
      <c r="A6" s="31"/>
      <c r="B6" s="26"/>
      <c r="C6" s="27"/>
      <c r="D6" s="27"/>
      <c r="E6" s="29"/>
    </row>
    <row r="7" spans="1:5" ht="9.9499999999999993" customHeight="1" x14ac:dyDescent="0.2">
      <c r="A7" s="32" t="s">
        <v>24</v>
      </c>
      <c r="B7" s="26"/>
      <c r="C7" s="33"/>
      <c r="D7" s="27"/>
      <c r="E7" s="29"/>
    </row>
    <row r="8" spans="1:5" x14ac:dyDescent="0.2">
      <c r="A8" s="32" t="s">
        <v>36</v>
      </c>
      <c r="B8" s="26"/>
      <c r="C8" s="33"/>
      <c r="D8" s="27"/>
      <c r="E8" s="29"/>
    </row>
    <row r="9" spans="1:5" ht="9.9499999999999993" customHeight="1" x14ac:dyDescent="0.2">
      <c r="A9" s="34" t="s">
        <v>37</v>
      </c>
      <c r="B9" s="26">
        <v>5</v>
      </c>
      <c r="C9" s="33"/>
      <c r="D9" s="27" t="s">
        <v>38</v>
      </c>
      <c r="E9" s="29" t="s">
        <v>39</v>
      </c>
    </row>
    <row r="10" spans="1:5" ht="9" customHeight="1" thickBot="1" x14ac:dyDescent="0.25">
      <c r="A10" s="34" t="s">
        <v>40</v>
      </c>
      <c r="B10" s="26">
        <v>7</v>
      </c>
      <c r="C10" s="33"/>
      <c r="D10" s="27" t="s">
        <v>41</v>
      </c>
      <c r="E10" s="29" t="s">
        <v>42</v>
      </c>
    </row>
    <row r="11" spans="1:5" ht="11.1" customHeight="1" x14ac:dyDescent="0.2">
      <c r="A11" s="35"/>
      <c r="B11" s="36"/>
      <c r="C11" s="37"/>
      <c r="D11" s="38" t="s">
        <v>43</v>
      </c>
      <c r="E11" s="39" t="s">
        <v>44</v>
      </c>
    </row>
    <row r="12" spans="1:5" ht="9" customHeight="1" x14ac:dyDescent="0.2">
      <c r="A12" s="32" t="s">
        <v>45</v>
      </c>
      <c r="B12" s="26"/>
      <c r="C12" s="33"/>
      <c r="D12" s="27"/>
      <c r="E12" s="29"/>
    </row>
    <row r="13" spans="1:5" ht="9" customHeight="1" x14ac:dyDescent="0.2">
      <c r="A13" s="34" t="s">
        <v>46</v>
      </c>
      <c r="B13" s="26">
        <v>6</v>
      </c>
      <c r="C13" s="33"/>
      <c r="D13" s="27" t="s">
        <v>47</v>
      </c>
      <c r="E13" s="29" t="s">
        <v>48</v>
      </c>
    </row>
    <row r="14" spans="1:5" ht="9" customHeight="1" x14ac:dyDescent="0.2">
      <c r="A14" s="34" t="s">
        <v>49</v>
      </c>
      <c r="B14" s="26">
        <v>8</v>
      </c>
      <c r="C14" s="33"/>
      <c r="D14" s="27" t="s">
        <v>50</v>
      </c>
      <c r="E14" s="29" t="s">
        <v>51</v>
      </c>
    </row>
    <row r="15" spans="1:5" ht="9" customHeight="1" x14ac:dyDescent="0.2">
      <c r="A15" s="34" t="s">
        <v>52</v>
      </c>
      <c r="B15" s="26">
        <v>9</v>
      </c>
      <c r="C15" s="33"/>
      <c r="D15" s="27" t="s">
        <v>53</v>
      </c>
      <c r="E15" s="29" t="s">
        <v>54</v>
      </c>
    </row>
    <row r="16" spans="1:5" ht="9.9499999999999993" customHeight="1" x14ac:dyDescent="0.2">
      <c r="A16" s="34" t="s">
        <v>55</v>
      </c>
      <c r="B16" s="26">
        <v>10</v>
      </c>
      <c r="C16" s="33"/>
      <c r="D16" s="27">
        <v>84.126000000000005</v>
      </c>
      <c r="E16" s="29">
        <v>35.804000000000002</v>
      </c>
    </row>
    <row r="17" spans="1:5" ht="11.1" customHeight="1" thickBot="1" x14ac:dyDescent="0.25">
      <c r="A17" s="34" t="s">
        <v>56</v>
      </c>
      <c r="B17" s="26">
        <v>11</v>
      </c>
      <c r="C17" s="33"/>
      <c r="D17" s="27">
        <v>700.19299999999998</v>
      </c>
      <c r="E17" s="29">
        <v>700.19299999999998</v>
      </c>
    </row>
    <row r="18" spans="1:5" ht="20.100000000000001" customHeight="1" thickBot="1" x14ac:dyDescent="0.25">
      <c r="A18" s="40"/>
      <c r="B18" s="36"/>
      <c r="C18" s="37"/>
      <c r="D18" s="38" t="s">
        <v>57</v>
      </c>
      <c r="E18" s="39" t="s">
        <v>58</v>
      </c>
    </row>
    <row r="19" spans="1:5" ht="9" customHeight="1" thickBot="1" x14ac:dyDescent="0.25">
      <c r="A19" s="41" t="s">
        <v>59</v>
      </c>
      <c r="B19" s="42"/>
      <c r="C19" s="43"/>
      <c r="D19" s="44" t="s">
        <v>60</v>
      </c>
      <c r="E19" s="45" t="s">
        <v>61</v>
      </c>
    </row>
    <row r="20" spans="1:5" ht="9" customHeight="1" thickTop="1" x14ac:dyDescent="0.2">
      <c r="A20" s="46"/>
      <c r="B20" s="26"/>
      <c r="C20" s="33"/>
      <c r="D20" s="27"/>
      <c r="E20" s="29"/>
    </row>
    <row r="21" spans="1:5" ht="9" customHeight="1" x14ac:dyDescent="0.2">
      <c r="A21" s="32" t="s">
        <v>62</v>
      </c>
      <c r="B21" s="26"/>
      <c r="C21" s="33"/>
      <c r="D21" s="27"/>
      <c r="E21" s="29"/>
    </row>
    <row r="22" spans="1:5" ht="11.1" customHeight="1" x14ac:dyDescent="0.2">
      <c r="A22" s="34" t="s">
        <v>21</v>
      </c>
      <c r="B22" s="26">
        <v>12</v>
      </c>
      <c r="C22" s="33"/>
      <c r="D22" s="27">
        <v>100</v>
      </c>
      <c r="E22" s="29">
        <v>100</v>
      </c>
    </row>
    <row r="23" spans="1:5" ht="20.100000000000001" customHeight="1" thickBot="1" x14ac:dyDescent="0.25">
      <c r="A23" s="34" t="s">
        <v>63</v>
      </c>
      <c r="B23" s="26"/>
      <c r="C23" s="33"/>
      <c r="D23" s="27" t="s">
        <v>64</v>
      </c>
      <c r="E23" s="30">
        <v>3166856</v>
      </c>
    </row>
    <row r="24" spans="1:5" ht="9" customHeight="1" thickBot="1" x14ac:dyDescent="0.25">
      <c r="A24" s="47" t="s">
        <v>23</v>
      </c>
      <c r="B24" s="48"/>
      <c r="C24" s="49"/>
      <c r="D24" s="28" t="s">
        <v>65</v>
      </c>
      <c r="E24" s="30">
        <v>3808166</v>
      </c>
    </row>
    <row r="25" spans="1:5" ht="9" customHeight="1" thickBot="1" x14ac:dyDescent="0.25">
      <c r="A25" s="50" t="s">
        <v>66</v>
      </c>
      <c r="B25" s="51"/>
      <c r="C25" s="52"/>
      <c r="D25" s="53" t="s">
        <v>67</v>
      </c>
      <c r="E25" s="54" t="s">
        <v>68</v>
      </c>
    </row>
    <row r="26" spans="1:5" ht="9" customHeight="1" thickTop="1" x14ac:dyDescent="0.2">
      <c r="A26" s="46"/>
      <c r="B26" s="26"/>
      <c r="C26" s="33"/>
      <c r="D26" s="27"/>
      <c r="E26" s="29"/>
    </row>
    <row r="27" spans="1:5" ht="9.9499999999999993" customHeight="1" x14ac:dyDescent="0.2">
      <c r="A27" s="32" t="s">
        <v>69</v>
      </c>
      <c r="B27" s="26"/>
      <c r="C27" s="33"/>
      <c r="D27" s="27"/>
      <c r="E27" s="29"/>
    </row>
    <row r="28" spans="1:5" ht="9" customHeight="1" x14ac:dyDescent="0.2">
      <c r="A28" s="32" t="s">
        <v>70</v>
      </c>
      <c r="B28" s="26"/>
      <c r="C28" s="33"/>
      <c r="D28" s="27"/>
      <c r="E28" s="29"/>
    </row>
    <row r="29" spans="1:5" ht="9" customHeight="1" x14ac:dyDescent="0.2">
      <c r="A29" s="34" t="s">
        <v>71</v>
      </c>
      <c r="B29" s="26">
        <v>13</v>
      </c>
      <c r="C29" s="33"/>
      <c r="D29" s="27" t="s">
        <v>72</v>
      </c>
      <c r="E29" s="29" t="s">
        <v>73</v>
      </c>
    </row>
    <row r="30" spans="1:5" ht="9" customHeight="1" thickBot="1" x14ac:dyDescent="0.25">
      <c r="A30" s="47" t="s">
        <v>74</v>
      </c>
      <c r="B30" s="48">
        <v>24</v>
      </c>
      <c r="C30" s="49"/>
      <c r="D30" s="28">
        <v>572.09500000000003</v>
      </c>
      <c r="E30" s="30">
        <v>572.09500000000003</v>
      </c>
    </row>
    <row r="31" spans="1:5" ht="9" customHeight="1" x14ac:dyDescent="0.2">
      <c r="A31" s="32"/>
      <c r="B31" s="26"/>
      <c r="C31" s="33"/>
      <c r="D31" s="27" t="s">
        <v>75</v>
      </c>
      <c r="E31" s="29" t="s">
        <v>76</v>
      </c>
    </row>
    <row r="32" spans="1:5" ht="9" customHeight="1" x14ac:dyDescent="0.2">
      <c r="A32" s="32" t="s">
        <v>77</v>
      </c>
      <c r="B32" s="26"/>
      <c r="C32" s="33"/>
      <c r="D32" s="27"/>
      <c r="E32" s="29"/>
    </row>
    <row r="33" spans="1:5" ht="9" customHeight="1" x14ac:dyDescent="0.2">
      <c r="A33" s="34" t="s">
        <v>78</v>
      </c>
      <c r="B33" s="26">
        <v>13</v>
      </c>
      <c r="C33" s="33"/>
      <c r="D33" s="27" t="s">
        <v>79</v>
      </c>
      <c r="E33" s="29" t="s">
        <v>80</v>
      </c>
    </row>
    <row r="34" spans="1:5" ht="9" customHeight="1" x14ac:dyDescent="0.2">
      <c r="A34" s="34" t="s">
        <v>81</v>
      </c>
      <c r="B34" s="26">
        <v>14</v>
      </c>
      <c r="C34" s="33"/>
      <c r="D34" s="27" t="s">
        <v>82</v>
      </c>
      <c r="E34" s="29" t="s">
        <v>83</v>
      </c>
    </row>
    <row r="35" spans="1:5" ht="9.9499999999999993" customHeight="1" x14ac:dyDescent="0.2">
      <c r="A35" s="34" t="s">
        <v>84</v>
      </c>
      <c r="B35" s="26">
        <v>15</v>
      </c>
      <c r="C35" s="33"/>
      <c r="D35" s="27" t="s">
        <v>85</v>
      </c>
      <c r="E35" s="29">
        <v>935.93</v>
      </c>
    </row>
    <row r="36" spans="1:5" ht="9.9499999999999993" customHeight="1" x14ac:dyDescent="0.2">
      <c r="A36" s="34" t="s">
        <v>86</v>
      </c>
      <c r="B36" s="26"/>
      <c r="C36" s="33"/>
      <c r="D36" s="27">
        <v>503.35399999999998</v>
      </c>
      <c r="E36" s="29">
        <v>530.88400000000001</v>
      </c>
    </row>
    <row r="37" spans="1:5" ht="11.1" customHeight="1" x14ac:dyDescent="0.2">
      <c r="A37" s="34" t="s">
        <v>87</v>
      </c>
      <c r="B37" s="26">
        <v>16</v>
      </c>
      <c r="C37" s="33"/>
      <c r="D37" s="27">
        <v>470.25400000000002</v>
      </c>
      <c r="E37" s="29">
        <v>379.34500000000003</v>
      </c>
    </row>
    <row r="38" spans="1:5" ht="11.1" customHeight="1" thickBot="1" x14ac:dyDescent="0.25">
      <c r="A38" s="47" t="s">
        <v>88</v>
      </c>
      <c r="B38" s="48">
        <v>17</v>
      </c>
      <c r="C38" s="49"/>
      <c r="D38" s="28" t="s">
        <v>89</v>
      </c>
      <c r="E38" s="30" t="s">
        <v>89</v>
      </c>
    </row>
    <row r="39" spans="1:5" ht="11.1" customHeight="1" thickBot="1" x14ac:dyDescent="0.25">
      <c r="A39" s="34"/>
      <c r="B39" s="26"/>
      <c r="C39" s="33"/>
      <c r="D39" s="27" t="s">
        <v>90</v>
      </c>
      <c r="E39" s="29" t="s">
        <v>91</v>
      </c>
    </row>
    <row r="40" spans="1:5" ht="11.1" customHeight="1" thickBot="1" x14ac:dyDescent="0.25">
      <c r="A40" s="55" t="s">
        <v>92</v>
      </c>
      <c r="B40" s="56"/>
      <c r="C40" s="57"/>
      <c r="D40" s="58" t="s">
        <v>93</v>
      </c>
      <c r="E40" s="59" t="s">
        <v>94</v>
      </c>
    </row>
    <row r="41" spans="1:5" ht="11.1" customHeight="1" thickBot="1" x14ac:dyDescent="0.25">
      <c r="A41" s="50" t="s">
        <v>95</v>
      </c>
      <c r="B41" s="51"/>
      <c r="C41" s="52"/>
      <c r="D41" s="53" t="s">
        <v>96</v>
      </c>
      <c r="E41" s="54" t="s">
        <v>97</v>
      </c>
    </row>
    <row r="42" spans="1:5" ht="25.5" customHeight="1" thickTop="1" x14ac:dyDescent="0.2">
      <c r="A42" s="67" t="s">
        <v>15</v>
      </c>
      <c r="B42" s="67"/>
      <c r="C42" s="67"/>
      <c r="D42" s="67"/>
    </row>
    <row r="43" spans="1:5" ht="11.1" customHeight="1" x14ac:dyDescent="0.2">
      <c r="A43" s="6"/>
    </row>
    <row r="44" spans="1:5" ht="12" customHeight="1" x14ac:dyDescent="0.2">
      <c r="A44" s="13" t="s">
        <v>16</v>
      </c>
    </row>
    <row r="45" spans="1:5" ht="15.75" customHeight="1" x14ac:dyDescent="0.2">
      <c r="A45" s="2" t="s">
        <v>2</v>
      </c>
      <c r="C45" s="2" t="s">
        <v>17</v>
      </c>
    </row>
    <row r="46" spans="1:5" ht="12.75" customHeight="1" x14ac:dyDescent="0.2">
      <c r="A46" s="2" t="s">
        <v>3</v>
      </c>
      <c r="C46" s="2" t="s">
        <v>4</v>
      </c>
    </row>
    <row r="47" spans="1:5" ht="11.1" customHeight="1" x14ac:dyDescent="0.2"/>
    <row r="48" spans="1:5" ht="12.95" customHeight="1" x14ac:dyDescent="0.2"/>
    <row r="49" ht="15" customHeight="1" x14ac:dyDescent="0.2"/>
    <row r="50" ht="15" customHeight="1" x14ac:dyDescent="0.2"/>
    <row r="51" ht="11.1" customHeight="1" x14ac:dyDescent="0.2"/>
    <row r="52" ht="11.1" customHeight="1" x14ac:dyDescent="0.2"/>
    <row r="53" ht="9" customHeight="1" x14ac:dyDescent="0.2"/>
    <row r="54" ht="20.100000000000001" customHeight="1" x14ac:dyDescent="0.2"/>
    <row r="55" ht="9" customHeight="1" x14ac:dyDescent="0.2"/>
    <row r="56" ht="15" customHeight="1" x14ac:dyDescent="0.2"/>
    <row r="57" ht="14.1" customHeight="1" x14ac:dyDescent="0.2"/>
    <row r="58" ht="11.1" customHeight="1" x14ac:dyDescent="0.2"/>
    <row r="59" ht="9" customHeight="1" x14ac:dyDescent="0.2"/>
    <row r="60" ht="9" customHeight="1" x14ac:dyDescent="0.2"/>
    <row r="61" ht="9" customHeight="1" x14ac:dyDescent="0.2"/>
    <row r="62" ht="15" customHeight="1" x14ac:dyDescent="0.2"/>
    <row r="63" ht="14.1" customHeight="1" x14ac:dyDescent="0.2"/>
    <row r="64" ht="9" customHeight="1" x14ac:dyDescent="0.2"/>
    <row r="65" ht="15" customHeight="1" x14ac:dyDescent="0.2"/>
    <row r="66" ht="14.1" customHeight="1" x14ac:dyDescent="0.2"/>
    <row r="67" ht="15" customHeight="1" x14ac:dyDescent="0.2"/>
    <row r="68" ht="14.1" customHeight="1" x14ac:dyDescent="0.2"/>
    <row r="69" ht="9.9499999999999993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9.9499999999999993" customHeight="1" x14ac:dyDescent="0.2"/>
    <row r="77" ht="21.95" customHeight="1" x14ac:dyDescent="0.2"/>
    <row r="78" ht="18.95" customHeight="1" x14ac:dyDescent="0.2"/>
    <row r="79" ht="14.1" customHeight="1" x14ac:dyDescent="0.2"/>
    <row r="80" ht="11.1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15" customHeight="1" x14ac:dyDescent="0.2"/>
    <row r="86" ht="14.1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18.95" customHeight="1" x14ac:dyDescent="0.2"/>
    <row r="94" ht="9" customHeight="1" x14ac:dyDescent="0.2"/>
    <row r="95" ht="9.9499999999999993" customHeight="1" x14ac:dyDescent="0.2"/>
    <row r="96" ht="9.9499999999999993" customHeight="1" x14ac:dyDescent="0.2"/>
    <row r="97" ht="9" customHeight="1" x14ac:dyDescent="0.2"/>
    <row r="98" ht="9" customHeight="1" x14ac:dyDescent="0.2"/>
    <row r="99" ht="11.1" customHeight="1" x14ac:dyDescent="0.2"/>
    <row r="100" ht="20.100000000000001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11.1" customHeight="1" x14ac:dyDescent="0.2"/>
    <row r="107" ht="18.95" customHeight="1" x14ac:dyDescent="0.2"/>
    <row r="108" ht="9" customHeight="1" x14ac:dyDescent="0.2"/>
    <row r="109" ht="9" customHeight="1" x14ac:dyDescent="0.2"/>
    <row r="110" ht="9" customHeight="1" x14ac:dyDescent="0.2"/>
    <row r="111" ht="11.1" customHeight="1" x14ac:dyDescent="0.2"/>
    <row r="112" ht="18.95" customHeight="1" x14ac:dyDescent="0.2"/>
    <row r="113" ht="9" customHeight="1" x14ac:dyDescent="0.2"/>
    <row r="114" ht="9" customHeight="1" x14ac:dyDescent="0.2"/>
    <row r="115" ht="9.9499999999999993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.95" customHeight="1" x14ac:dyDescent="0.2"/>
    <row r="122" ht="11.1" customHeight="1" x14ac:dyDescent="0.2"/>
    <row r="123" ht="11.1" customHeight="1" x14ac:dyDescent="0.2"/>
    <row r="124" ht="11.1" customHeight="1" x14ac:dyDescent="0.2"/>
    <row r="125" ht="12" customHeight="1" x14ac:dyDescent="0.2"/>
    <row r="126" ht="30.95" customHeight="1" x14ac:dyDescent="0.2"/>
    <row r="127" ht="15" customHeight="1" x14ac:dyDescent="0.2"/>
    <row r="128" ht="14.1" customHeight="1" x14ac:dyDescent="0.2"/>
    <row r="129" ht="9.9499999999999993" customHeight="1" x14ac:dyDescent="0.2"/>
    <row r="130" ht="9" customHeight="1" x14ac:dyDescent="0.2"/>
    <row r="131" ht="15.95" customHeight="1" x14ac:dyDescent="0.2"/>
    <row r="132" ht="15" customHeight="1" x14ac:dyDescent="0.2"/>
    <row r="133" ht="9.9499999999999993" customHeight="1" x14ac:dyDescent="0.2"/>
    <row r="134" ht="14.1" customHeight="1" x14ac:dyDescent="0.2"/>
    <row r="135" ht="14.1" customHeight="1" x14ac:dyDescent="0.2"/>
    <row r="136" ht="9" customHeight="1" x14ac:dyDescent="0.2"/>
    <row r="137" ht="9" customHeight="1" x14ac:dyDescent="0.2"/>
    <row r="138" ht="15.95" customHeight="1" x14ac:dyDescent="0.2"/>
    <row r="139" ht="14.1" customHeight="1" x14ac:dyDescent="0.2"/>
    <row r="140" ht="9.9499999999999993" customHeight="1" x14ac:dyDescent="0.2"/>
    <row r="141" ht="11.1" customHeight="1" x14ac:dyDescent="0.2"/>
    <row r="142" ht="11.1" customHeight="1" x14ac:dyDescent="0.2"/>
    <row r="143" ht="11.1" customHeight="1" x14ac:dyDescent="0.2"/>
    <row r="144" ht="12" customHeight="1" x14ac:dyDescent="0.2"/>
    <row r="145" ht="12" customHeight="1" x14ac:dyDescent="0.2"/>
    <row r="146" ht="12" customHeight="1" x14ac:dyDescent="0.2"/>
  </sheetData>
  <mergeCells count="4">
    <mergeCell ref="A42:D42"/>
    <mergeCell ref="A4:A5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4E1C-2381-481A-953C-04D0C0FBF01F}">
  <dimension ref="A1:D31"/>
  <sheetViews>
    <sheetView workbookViewId="0">
      <selection activeCell="C20" sqref="C20"/>
    </sheetView>
  </sheetViews>
  <sheetFormatPr defaultRowHeight="12.75" x14ac:dyDescent="0.2"/>
  <cols>
    <col min="1" max="1" width="33" customWidth="1"/>
    <col min="2" max="2" width="12" customWidth="1"/>
    <col min="3" max="3" width="22.33203125" customWidth="1"/>
    <col min="4" max="4" width="18.5" customWidth="1"/>
  </cols>
  <sheetData>
    <row r="1" spans="1:4" x14ac:dyDescent="0.2">
      <c r="A1" s="1" t="s">
        <v>5</v>
      </c>
    </row>
    <row r="2" spans="1:4" ht="15" x14ac:dyDescent="0.2">
      <c r="A2" t="s">
        <v>6</v>
      </c>
    </row>
    <row r="3" spans="1:4" x14ac:dyDescent="0.2">
      <c r="A3" s="64" t="s">
        <v>99</v>
      </c>
      <c r="B3" s="64"/>
    </row>
    <row r="4" spans="1:4" ht="24" customHeight="1" x14ac:dyDescent="0.2">
      <c r="A4" s="69"/>
      <c r="B4" s="26"/>
    </row>
    <row r="5" spans="1:4" ht="13.5" thickBot="1" x14ac:dyDescent="0.25">
      <c r="A5" s="66" t="s">
        <v>30</v>
      </c>
      <c r="B5" s="48" t="s">
        <v>31</v>
      </c>
      <c r="C5" s="28" t="s">
        <v>33</v>
      </c>
      <c r="D5" s="30" t="s">
        <v>35</v>
      </c>
    </row>
    <row r="6" spans="1:4" x14ac:dyDescent="0.2">
      <c r="A6" s="31"/>
      <c r="B6" s="70"/>
      <c r="C6" s="27"/>
      <c r="D6" s="29"/>
    </row>
    <row r="7" spans="1:4" x14ac:dyDescent="0.2">
      <c r="A7" s="34" t="s">
        <v>100</v>
      </c>
      <c r="B7" s="26">
        <v>18</v>
      </c>
      <c r="C7" s="33" t="s">
        <v>101</v>
      </c>
      <c r="D7" s="29" t="s">
        <v>102</v>
      </c>
    </row>
    <row r="8" spans="1:4" ht="13.5" thickBot="1" x14ac:dyDescent="0.25">
      <c r="A8" s="34" t="s">
        <v>103</v>
      </c>
      <c r="B8" s="26">
        <v>19</v>
      </c>
      <c r="C8" s="49" t="s">
        <v>104</v>
      </c>
      <c r="D8" s="30" t="s">
        <v>105</v>
      </c>
    </row>
    <row r="9" spans="1:4" x14ac:dyDescent="0.2">
      <c r="A9" s="71" t="s">
        <v>106</v>
      </c>
      <c r="B9" s="36"/>
      <c r="C9" s="33">
        <v>953.06</v>
      </c>
      <c r="D9" s="29" t="s">
        <v>107</v>
      </c>
    </row>
    <row r="10" spans="1:4" x14ac:dyDescent="0.2">
      <c r="A10" s="46"/>
      <c r="B10" s="26"/>
      <c r="C10" s="33"/>
      <c r="D10" s="29"/>
    </row>
    <row r="11" spans="1:4" x14ac:dyDescent="0.2">
      <c r="A11" s="34" t="s">
        <v>108</v>
      </c>
      <c r="B11" s="26">
        <v>20</v>
      </c>
      <c r="C11" s="33">
        <v>-198.40600000000001</v>
      </c>
      <c r="D11" s="29">
        <v>-238.303</v>
      </c>
    </row>
    <row r="12" spans="1:4" x14ac:dyDescent="0.2">
      <c r="A12" s="34" t="s">
        <v>109</v>
      </c>
      <c r="B12" s="26">
        <v>21</v>
      </c>
      <c r="C12" s="33">
        <v>-328.30900000000003</v>
      </c>
      <c r="D12" s="29">
        <v>-516.23</v>
      </c>
    </row>
    <row r="13" spans="1:4" x14ac:dyDescent="0.2">
      <c r="A13" s="34" t="s">
        <v>110</v>
      </c>
      <c r="B13" s="26">
        <v>22</v>
      </c>
      <c r="C13" s="33" t="s">
        <v>111</v>
      </c>
      <c r="D13" s="29">
        <v>-176.142</v>
      </c>
    </row>
    <row r="14" spans="1:4" x14ac:dyDescent="0.2">
      <c r="A14" s="34" t="s">
        <v>112</v>
      </c>
      <c r="B14" s="26"/>
      <c r="C14" s="33">
        <v>-92.507000000000005</v>
      </c>
      <c r="D14" s="29">
        <v>-116.098</v>
      </c>
    </row>
    <row r="15" spans="1:4" ht="13.5" thickBot="1" x14ac:dyDescent="0.25">
      <c r="A15" s="34" t="s">
        <v>113</v>
      </c>
      <c r="B15" s="26"/>
      <c r="C15" s="49">
        <v>1.651</v>
      </c>
      <c r="D15" s="30">
        <v>44.728000000000002</v>
      </c>
    </row>
    <row r="16" spans="1:4" x14ac:dyDescent="0.2">
      <c r="A16" s="71" t="s">
        <v>114</v>
      </c>
      <c r="B16" s="36"/>
      <c r="C16" s="33">
        <v>335.48899999999998</v>
      </c>
      <c r="D16" s="29">
        <v>731.33399999999995</v>
      </c>
    </row>
    <row r="17" spans="1:4" x14ac:dyDescent="0.2">
      <c r="A17" s="46"/>
      <c r="B17" s="26"/>
      <c r="C17" s="33"/>
      <c r="D17" s="29"/>
    </row>
    <row r="18" spans="1:4" x14ac:dyDescent="0.2">
      <c r="A18" s="34" t="s">
        <v>115</v>
      </c>
      <c r="B18" s="26">
        <v>23</v>
      </c>
      <c r="C18" s="33">
        <v>245.89</v>
      </c>
      <c r="D18" s="29">
        <v>180</v>
      </c>
    </row>
    <row r="19" spans="1:4" ht="13.5" thickBot="1" x14ac:dyDescent="0.25">
      <c r="A19" s="34" t="s">
        <v>116</v>
      </c>
      <c r="B19" s="26">
        <v>13</v>
      </c>
      <c r="C19" s="49">
        <v>-554.91300000000001</v>
      </c>
      <c r="D19" s="30">
        <v>-395.99200000000002</v>
      </c>
    </row>
    <row r="20" spans="1:4" x14ac:dyDescent="0.2">
      <c r="A20" s="71" t="s">
        <v>117</v>
      </c>
      <c r="B20" s="36"/>
      <c r="C20" s="33">
        <v>26.466000000000001</v>
      </c>
      <c r="D20" s="29">
        <v>515340</v>
      </c>
    </row>
    <row r="21" spans="1:4" x14ac:dyDescent="0.2">
      <c r="A21" s="46"/>
      <c r="B21" s="26"/>
      <c r="C21" s="33"/>
      <c r="D21" s="29"/>
    </row>
    <row r="22" spans="1:4" ht="13.5" thickBot="1" x14ac:dyDescent="0.25">
      <c r="A22" s="47" t="s">
        <v>118</v>
      </c>
      <c r="B22" s="48">
        <v>24</v>
      </c>
      <c r="C22" s="49">
        <v>-5.2930000000000001</v>
      </c>
      <c r="D22" s="30">
        <v>-40.5</v>
      </c>
    </row>
    <row r="23" spans="1:4" x14ac:dyDescent="0.2">
      <c r="A23" s="32" t="s">
        <v>119</v>
      </c>
      <c r="B23" s="26"/>
      <c r="C23" s="33">
        <v>21.172999999999998</v>
      </c>
      <c r="D23" s="29">
        <v>474.84199999999998</v>
      </c>
    </row>
    <row r="24" spans="1:4" x14ac:dyDescent="0.2">
      <c r="A24" s="34"/>
      <c r="B24" s="26"/>
      <c r="C24" s="33"/>
      <c r="D24" s="29"/>
    </row>
    <row r="25" spans="1:4" ht="13.5" thickBot="1" x14ac:dyDescent="0.25">
      <c r="A25" s="47" t="s">
        <v>20</v>
      </c>
      <c r="B25" s="48"/>
      <c r="C25" s="49" t="s">
        <v>120</v>
      </c>
      <c r="D25" s="30" t="s">
        <v>121</v>
      </c>
    </row>
    <row r="26" spans="1:4" ht="13.5" thickBot="1" x14ac:dyDescent="0.25">
      <c r="A26" s="72" t="s">
        <v>119</v>
      </c>
      <c r="B26" s="48"/>
      <c r="C26" s="49">
        <v>21.172999999999998</v>
      </c>
      <c r="D26" s="30">
        <v>474.84199999999998</v>
      </c>
    </row>
    <row r="27" spans="1:4" ht="30.75" customHeight="1" x14ac:dyDescent="0.2">
      <c r="A27" s="25" t="s">
        <v>15</v>
      </c>
      <c r="B27" s="25"/>
      <c r="C27" s="25"/>
      <c r="D27" s="25"/>
    </row>
    <row r="28" spans="1:4" x14ac:dyDescent="0.2">
      <c r="A28" s="6"/>
    </row>
    <row r="29" spans="1:4" x14ac:dyDescent="0.2">
      <c r="A29" s="13" t="s">
        <v>16</v>
      </c>
    </row>
    <row r="30" spans="1:4" x14ac:dyDescent="0.2">
      <c r="A30" s="2" t="s">
        <v>2</v>
      </c>
      <c r="C30" s="2" t="s">
        <v>17</v>
      </c>
    </row>
    <row r="31" spans="1:4" x14ac:dyDescent="0.2">
      <c r="A31" s="2" t="s">
        <v>3</v>
      </c>
      <c r="C31" s="2" t="s">
        <v>4</v>
      </c>
    </row>
  </sheetData>
  <mergeCells count="2">
    <mergeCell ref="A27:D27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E0B2-5608-463E-AE76-6479E7D5C6CB}">
  <dimension ref="A1:D59"/>
  <sheetViews>
    <sheetView topLeftCell="A26" workbookViewId="0">
      <selection activeCell="D43" sqref="D43"/>
    </sheetView>
  </sheetViews>
  <sheetFormatPr defaultRowHeight="12.75" x14ac:dyDescent="0.2"/>
  <cols>
    <col min="1" max="1" width="39.6640625" customWidth="1"/>
    <col min="2" max="2" width="8" customWidth="1"/>
    <col min="3" max="3" width="16.83203125" customWidth="1"/>
    <col min="4" max="4" width="18.1640625" customWidth="1"/>
  </cols>
  <sheetData>
    <row r="1" spans="1:4" x14ac:dyDescent="0.2">
      <c r="A1" t="s">
        <v>18</v>
      </c>
    </row>
    <row r="2" spans="1:4" x14ac:dyDescent="0.2">
      <c r="A2" t="s">
        <v>19</v>
      </c>
    </row>
    <row r="3" spans="1:4" x14ac:dyDescent="0.2">
      <c r="A3" s="84" t="s">
        <v>122</v>
      </c>
      <c r="B3" s="84"/>
      <c r="C3" s="84"/>
      <c r="D3" s="84"/>
    </row>
    <row r="4" spans="1:4" ht="24.75" thickBot="1" x14ac:dyDescent="0.25">
      <c r="A4" s="73" t="s">
        <v>123</v>
      </c>
      <c r="B4" s="48" t="s">
        <v>31</v>
      </c>
      <c r="C4" s="28" t="s">
        <v>35</v>
      </c>
      <c r="D4" s="30" t="s">
        <v>124</v>
      </c>
    </row>
    <row r="5" spans="1:4" ht="13.5" customHeight="1" x14ac:dyDescent="0.2">
      <c r="A5" s="74"/>
      <c r="B5" s="75"/>
      <c r="C5" s="76"/>
      <c r="D5" s="77"/>
    </row>
    <row r="6" spans="1:4" ht="24" x14ac:dyDescent="0.2">
      <c r="A6" s="78" t="s">
        <v>125</v>
      </c>
      <c r="B6" s="26"/>
      <c r="C6" s="27"/>
      <c r="D6" s="29"/>
    </row>
    <row r="7" spans="1:4" x14ac:dyDescent="0.2">
      <c r="A7" s="79"/>
      <c r="B7" s="26"/>
      <c r="C7" s="27"/>
      <c r="D7" s="29"/>
    </row>
    <row r="8" spans="1:4" x14ac:dyDescent="0.2">
      <c r="A8" s="78" t="s">
        <v>126</v>
      </c>
      <c r="B8" s="26"/>
      <c r="C8" s="27">
        <v>393.18799999999999</v>
      </c>
      <c r="D8" s="29">
        <v>474.84199999999998</v>
      </c>
    </row>
    <row r="9" spans="1:4" x14ac:dyDescent="0.2">
      <c r="A9" s="79"/>
      <c r="B9" s="26"/>
      <c r="C9" s="27"/>
      <c r="D9" s="29"/>
    </row>
    <row r="10" spans="1:4" x14ac:dyDescent="0.2">
      <c r="A10" s="78" t="s">
        <v>127</v>
      </c>
      <c r="B10" s="26"/>
      <c r="C10" s="27"/>
      <c r="D10" s="29"/>
    </row>
    <row r="11" spans="1:4" x14ac:dyDescent="0.2">
      <c r="A11" s="79" t="s">
        <v>128</v>
      </c>
      <c r="B11" s="26">
        <v>5</v>
      </c>
      <c r="C11" s="27">
        <v>364.125</v>
      </c>
      <c r="D11" s="29">
        <v>359.101</v>
      </c>
    </row>
    <row r="12" spans="1:4" x14ac:dyDescent="0.2">
      <c r="A12" s="79" t="s">
        <v>115</v>
      </c>
      <c r="B12" s="26">
        <v>23</v>
      </c>
      <c r="C12" s="27">
        <v>-245.89</v>
      </c>
      <c r="D12" s="29">
        <v>-180</v>
      </c>
    </row>
    <row r="13" spans="1:4" x14ac:dyDescent="0.2">
      <c r="A13" s="79" t="s">
        <v>116</v>
      </c>
      <c r="B13" s="26">
        <v>13</v>
      </c>
      <c r="C13" s="27">
        <v>554.91300000000001</v>
      </c>
      <c r="D13" s="29">
        <v>395.99200000000002</v>
      </c>
    </row>
    <row r="14" spans="1:4" x14ac:dyDescent="0.2">
      <c r="A14" s="79" t="s">
        <v>129</v>
      </c>
      <c r="B14" s="26" t="s">
        <v>130</v>
      </c>
      <c r="C14" s="27">
        <v>24.890999999999998</v>
      </c>
      <c r="D14" s="29">
        <v>19.178000000000001</v>
      </c>
    </row>
    <row r="15" spans="1:4" ht="24" x14ac:dyDescent="0.2">
      <c r="A15" s="79" t="s">
        <v>131</v>
      </c>
      <c r="B15" s="26">
        <v>22</v>
      </c>
      <c r="C15" s="27">
        <v>389.601</v>
      </c>
      <c r="D15" s="29">
        <v>243.83099999999999</v>
      </c>
    </row>
    <row r="16" spans="1:4" x14ac:dyDescent="0.2">
      <c r="A16" s="79" t="s">
        <v>132</v>
      </c>
      <c r="B16" s="26"/>
      <c r="C16" s="27">
        <v>-25.96</v>
      </c>
      <c r="D16" s="29">
        <v>44.363</v>
      </c>
    </row>
    <row r="17" spans="1:4" x14ac:dyDescent="0.2">
      <c r="A17" s="79"/>
      <c r="B17" s="26"/>
      <c r="C17" s="27"/>
      <c r="D17" s="29"/>
    </row>
    <row r="18" spans="1:4" x14ac:dyDescent="0.2">
      <c r="A18" s="78" t="s">
        <v>133</v>
      </c>
      <c r="B18" s="26"/>
      <c r="C18" s="27"/>
      <c r="D18" s="29"/>
    </row>
    <row r="19" spans="1:4" x14ac:dyDescent="0.2">
      <c r="A19" s="79" t="s">
        <v>134</v>
      </c>
      <c r="B19" s="26"/>
      <c r="C19" s="27">
        <v>916.54100000000005</v>
      </c>
      <c r="D19" s="29">
        <v>856.37199999999996</v>
      </c>
    </row>
    <row r="20" spans="1:4" x14ac:dyDescent="0.2">
      <c r="A20" s="79" t="s">
        <v>135</v>
      </c>
      <c r="B20" s="26"/>
      <c r="C20" s="27">
        <v>-248.95699999999999</v>
      </c>
      <c r="D20" s="29">
        <v>-361.75900000000001</v>
      </c>
    </row>
    <row r="21" spans="1:4" x14ac:dyDescent="0.2">
      <c r="A21" s="79" t="s">
        <v>136</v>
      </c>
      <c r="B21" s="26"/>
      <c r="C21" s="27">
        <v>-415.62299999999999</v>
      </c>
      <c r="D21" s="29">
        <v>-337.27699999999999</v>
      </c>
    </row>
    <row r="22" spans="1:4" x14ac:dyDescent="0.2">
      <c r="A22" s="79" t="s">
        <v>137</v>
      </c>
      <c r="B22" s="26"/>
      <c r="C22" s="27">
        <v>-148.62299999999999</v>
      </c>
      <c r="D22" s="29">
        <v>-483.084</v>
      </c>
    </row>
    <row r="23" spans="1:4" ht="24" x14ac:dyDescent="0.2">
      <c r="A23" s="79" t="s">
        <v>138</v>
      </c>
      <c r="B23" s="26"/>
      <c r="C23" s="27">
        <v>-313.69200000000001</v>
      </c>
      <c r="D23" s="29">
        <v>217.82</v>
      </c>
    </row>
    <row r="24" spans="1:4" ht="24" x14ac:dyDescent="0.2">
      <c r="A24" s="79" t="s">
        <v>139</v>
      </c>
      <c r="B24" s="26"/>
      <c r="C24" s="27">
        <v>-145.95400000000001</v>
      </c>
      <c r="D24" s="29">
        <v>261.42500000000001</v>
      </c>
    </row>
    <row r="25" spans="1:4" x14ac:dyDescent="0.2">
      <c r="A25" s="79" t="s">
        <v>140</v>
      </c>
      <c r="B25" s="26"/>
      <c r="C25" s="27">
        <v>-112.456</v>
      </c>
      <c r="D25" s="29">
        <v>-423.64</v>
      </c>
    </row>
    <row r="26" spans="1:4" ht="24" x14ac:dyDescent="0.2">
      <c r="A26" s="79" t="s">
        <v>141</v>
      </c>
      <c r="B26" s="26"/>
      <c r="C26" s="27">
        <v>-18.629000000000001</v>
      </c>
      <c r="D26" s="29">
        <v>-37.631</v>
      </c>
    </row>
    <row r="27" spans="1:4" ht="24.75" thickBot="1" x14ac:dyDescent="0.25">
      <c r="A27" s="80" t="s">
        <v>142</v>
      </c>
      <c r="B27" s="48"/>
      <c r="C27" s="28">
        <v>-34.979999999999997</v>
      </c>
      <c r="D27" s="30">
        <v>-31.527000000000001</v>
      </c>
    </row>
    <row r="28" spans="1:4" x14ac:dyDescent="0.2">
      <c r="A28" s="79"/>
      <c r="B28" s="26"/>
      <c r="C28" s="27" t="s">
        <v>143</v>
      </c>
      <c r="D28" s="29" t="s">
        <v>144</v>
      </c>
    </row>
    <row r="29" spans="1:4" ht="24" x14ac:dyDescent="0.2">
      <c r="A29" s="79" t="s">
        <v>145</v>
      </c>
      <c r="B29" s="26"/>
      <c r="C29" s="27">
        <v>-5.2930000000000001</v>
      </c>
      <c r="D29" s="29">
        <v>-8.0909999999999993</v>
      </c>
    </row>
    <row r="30" spans="1:4" ht="13.5" thickBot="1" x14ac:dyDescent="0.25">
      <c r="A30" s="79" t="s">
        <v>146</v>
      </c>
      <c r="B30" s="26">
        <v>13</v>
      </c>
      <c r="C30" s="27">
        <v>-554.91300000000001</v>
      </c>
      <c r="D30" s="29">
        <v>-395.99200000000002</v>
      </c>
    </row>
    <row r="31" spans="1:4" ht="24.75" thickBot="1" x14ac:dyDescent="0.25">
      <c r="A31" s="81" t="s">
        <v>147</v>
      </c>
      <c r="B31" s="82"/>
      <c r="C31" s="44">
        <v>648.43600000000004</v>
      </c>
      <c r="D31" s="45">
        <v>799.16099999999994</v>
      </c>
    </row>
    <row r="32" spans="1:4" ht="13.5" thickTop="1" x14ac:dyDescent="0.2">
      <c r="A32" s="74"/>
      <c r="B32" s="75"/>
      <c r="C32" s="27"/>
      <c r="D32" s="29"/>
    </row>
    <row r="33" spans="1:4" ht="24" x14ac:dyDescent="0.2">
      <c r="A33" s="78" t="s">
        <v>148</v>
      </c>
      <c r="B33" s="26"/>
      <c r="C33" s="27"/>
      <c r="D33" s="29"/>
    </row>
    <row r="34" spans="1:4" x14ac:dyDescent="0.2">
      <c r="A34" s="79" t="s">
        <v>149</v>
      </c>
      <c r="B34" s="26"/>
      <c r="C34" s="27" t="s">
        <v>150</v>
      </c>
      <c r="D34" s="29">
        <v>-22.007000000000001</v>
      </c>
    </row>
    <row r="35" spans="1:4" ht="24" x14ac:dyDescent="0.2">
      <c r="A35" s="79" t="s">
        <v>151</v>
      </c>
      <c r="B35" s="26"/>
      <c r="C35" s="27" t="s">
        <v>152</v>
      </c>
      <c r="D35" s="29" t="s">
        <v>153</v>
      </c>
    </row>
    <row r="36" spans="1:4" x14ac:dyDescent="0.2">
      <c r="A36" s="79" t="s">
        <v>154</v>
      </c>
      <c r="B36" s="26">
        <v>23</v>
      </c>
      <c r="C36" s="27">
        <v>348</v>
      </c>
      <c r="D36" s="29">
        <v>727</v>
      </c>
    </row>
    <row r="37" spans="1:4" x14ac:dyDescent="0.2">
      <c r="A37" s="79" t="s">
        <v>155</v>
      </c>
      <c r="B37" s="26">
        <v>7</v>
      </c>
      <c r="C37" s="27" t="s">
        <v>156</v>
      </c>
      <c r="D37" s="29" t="s">
        <v>157</v>
      </c>
    </row>
    <row r="38" spans="1:4" ht="13.5" thickBot="1" x14ac:dyDescent="0.25">
      <c r="A38" s="79" t="s">
        <v>158</v>
      </c>
      <c r="B38" s="26">
        <v>7</v>
      </c>
      <c r="C38" s="27">
        <v>-822.01400000000001</v>
      </c>
      <c r="D38" s="29" t="s">
        <v>159</v>
      </c>
    </row>
    <row r="39" spans="1:4" ht="24.75" thickBot="1" x14ac:dyDescent="0.25">
      <c r="A39" s="81" t="s">
        <v>160</v>
      </c>
      <c r="B39" s="82"/>
      <c r="C39" s="44" t="s">
        <v>161</v>
      </c>
      <c r="D39" s="45">
        <v>-72.841999999999999</v>
      </c>
    </row>
    <row r="40" spans="1:4" ht="13.5" thickTop="1" x14ac:dyDescent="0.2">
      <c r="A40" s="74"/>
      <c r="B40" s="75"/>
      <c r="C40" s="27"/>
      <c r="D40" s="29"/>
    </row>
    <row r="41" spans="1:4" x14ac:dyDescent="0.2">
      <c r="A41" s="78" t="s">
        <v>162</v>
      </c>
      <c r="B41" s="26"/>
      <c r="C41" s="27"/>
      <c r="D41" s="29"/>
    </row>
    <row r="42" spans="1:4" x14ac:dyDescent="0.2">
      <c r="A42" s="79" t="s">
        <v>163</v>
      </c>
      <c r="B42" s="26">
        <v>12</v>
      </c>
      <c r="C42" s="27">
        <v>-10</v>
      </c>
      <c r="D42" s="29">
        <v>-114563</v>
      </c>
    </row>
    <row r="43" spans="1:4" x14ac:dyDescent="0.2">
      <c r="A43" s="79" t="s">
        <v>164</v>
      </c>
      <c r="B43" s="26">
        <v>13</v>
      </c>
      <c r="C43" s="27" t="s">
        <v>165</v>
      </c>
      <c r="D43" s="29">
        <v>8.52</v>
      </c>
    </row>
    <row r="44" spans="1:4" ht="13.5" thickBot="1" x14ac:dyDescent="0.25">
      <c r="A44" s="79" t="s">
        <v>166</v>
      </c>
      <c r="B44" s="26">
        <v>13</v>
      </c>
      <c r="C44" s="27" t="s">
        <v>167</v>
      </c>
      <c r="D44" s="29">
        <v>-128.34200000000001</v>
      </c>
    </row>
    <row r="45" spans="1:4" ht="24.75" thickBot="1" x14ac:dyDescent="0.25">
      <c r="A45" s="81" t="s">
        <v>168</v>
      </c>
      <c r="B45" s="82"/>
      <c r="C45" s="44" t="s">
        <v>169</v>
      </c>
      <c r="D45" s="45">
        <v>-234.38499999999999</v>
      </c>
    </row>
    <row r="46" spans="1:4" ht="13.5" thickTop="1" x14ac:dyDescent="0.2">
      <c r="A46" s="79"/>
      <c r="B46" s="26"/>
      <c r="C46" s="27"/>
      <c r="D46" s="29"/>
    </row>
    <row r="47" spans="1:4" ht="24" x14ac:dyDescent="0.2">
      <c r="A47" s="79" t="s">
        <v>170</v>
      </c>
      <c r="B47" s="26"/>
      <c r="C47" s="27">
        <v>35.814</v>
      </c>
      <c r="D47" s="29">
        <v>491.93400000000003</v>
      </c>
    </row>
    <row r="48" spans="1:4" ht="24" x14ac:dyDescent="0.2">
      <c r="A48" s="79" t="s">
        <v>171</v>
      </c>
      <c r="B48" s="26"/>
      <c r="C48" s="27">
        <v>-84.116</v>
      </c>
      <c r="D48" s="29">
        <v>-116.098</v>
      </c>
    </row>
    <row r="49" spans="1:4" ht="24.75" thickBot="1" x14ac:dyDescent="0.25">
      <c r="A49" s="80" t="s">
        <v>172</v>
      </c>
      <c r="B49" s="48"/>
      <c r="C49" s="28">
        <v>35.804000000000002</v>
      </c>
      <c r="D49" s="30">
        <v>12.561999999999999</v>
      </c>
    </row>
    <row r="50" spans="1:4" ht="24.75" thickBot="1" x14ac:dyDescent="0.25">
      <c r="A50" s="83" t="s">
        <v>173</v>
      </c>
      <c r="B50" s="51">
        <v>10</v>
      </c>
      <c r="C50" s="53">
        <v>84.126000000000005</v>
      </c>
      <c r="D50" s="54">
        <v>388.39800000000002</v>
      </c>
    </row>
    <row r="51" spans="1:4" ht="12.75" customHeight="1" thickTop="1" x14ac:dyDescent="0.2">
      <c r="A51" s="67" t="s">
        <v>15</v>
      </c>
      <c r="B51" s="67"/>
      <c r="C51" s="67"/>
      <c r="D51" s="67"/>
    </row>
    <row r="52" spans="1:4" x14ac:dyDescent="0.2">
      <c r="A52" s="6"/>
    </row>
    <row r="53" spans="1:4" x14ac:dyDescent="0.2">
      <c r="A53" s="13" t="s">
        <v>16</v>
      </c>
    </row>
    <row r="54" spans="1:4" x14ac:dyDescent="0.2">
      <c r="A54" s="2" t="s">
        <v>2</v>
      </c>
      <c r="C54" s="2" t="s">
        <v>17</v>
      </c>
    </row>
    <row r="55" spans="1:4" x14ac:dyDescent="0.2">
      <c r="A55" s="2" t="s">
        <v>3</v>
      </c>
      <c r="C55" s="2" t="s">
        <v>4</v>
      </c>
    </row>
    <row r="56" spans="1:4" x14ac:dyDescent="0.2">
      <c r="A56" s="9" t="s">
        <v>7</v>
      </c>
    </row>
    <row r="57" spans="1:4" x14ac:dyDescent="0.2">
      <c r="A57" s="2"/>
    </row>
    <row r="58" spans="1:4" x14ac:dyDescent="0.2">
      <c r="A58" s="2"/>
    </row>
    <row r="59" spans="1:4" x14ac:dyDescent="0.2">
      <c r="A59" s="2"/>
    </row>
  </sheetData>
  <mergeCells count="2">
    <mergeCell ref="A51:D51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AE3D-1E4A-4C3E-8371-5991DC989029}">
  <dimension ref="A1:F24"/>
  <sheetViews>
    <sheetView workbookViewId="0">
      <selection activeCell="F18" sqref="F18"/>
    </sheetView>
  </sheetViews>
  <sheetFormatPr defaultRowHeight="12.75" x14ac:dyDescent="0.2"/>
  <cols>
    <col min="1" max="1" width="3.33203125" customWidth="1"/>
    <col min="2" max="2" width="40.83203125" customWidth="1"/>
  </cols>
  <sheetData>
    <row r="1" spans="1:6" x14ac:dyDescent="0.2">
      <c r="A1" t="s">
        <v>18</v>
      </c>
    </row>
    <row r="2" spans="1:6" x14ac:dyDescent="0.2">
      <c r="A2" s="14" t="s">
        <v>28</v>
      </c>
    </row>
    <row r="3" spans="1:6" x14ac:dyDescent="0.2">
      <c r="A3" s="23" t="s">
        <v>25</v>
      </c>
      <c r="B3" s="84" t="s">
        <v>122</v>
      </c>
      <c r="C3" s="84"/>
      <c r="D3" s="84"/>
      <c r="E3" s="84"/>
    </row>
    <row r="4" spans="1:6" ht="48" x14ac:dyDescent="0.2">
      <c r="A4" s="4"/>
      <c r="B4" s="15" t="s">
        <v>8</v>
      </c>
      <c r="C4" s="16" t="s">
        <v>21</v>
      </c>
      <c r="D4" s="17" t="s">
        <v>22</v>
      </c>
      <c r="E4" s="16" t="s">
        <v>23</v>
      </c>
      <c r="F4" s="18" t="s">
        <v>9</v>
      </c>
    </row>
    <row r="5" spans="1:6" x14ac:dyDescent="0.2">
      <c r="A5" s="3"/>
      <c r="B5" s="21" t="s">
        <v>174</v>
      </c>
      <c r="C5" s="19">
        <v>100</v>
      </c>
      <c r="D5" s="85">
        <f>Balance!E23</f>
        <v>3166856</v>
      </c>
      <c r="E5" s="85">
        <f>Balance!E24</f>
        <v>3808166</v>
      </c>
      <c r="F5" s="86">
        <f>D5+E5</f>
        <v>6975022</v>
      </c>
    </row>
    <row r="6" spans="1:6" x14ac:dyDescent="0.2">
      <c r="A6" s="3"/>
      <c r="B6" s="18" t="s">
        <v>10</v>
      </c>
      <c r="C6" s="20"/>
      <c r="D6" s="87"/>
      <c r="E6" s="88">
        <f>'Income statement'!D20</f>
        <v>515340</v>
      </c>
      <c r="F6" s="88">
        <f>E6</f>
        <v>515340</v>
      </c>
    </row>
    <row r="7" spans="1:6" x14ac:dyDescent="0.2">
      <c r="A7" s="8"/>
      <c r="B7" s="21" t="s">
        <v>20</v>
      </c>
      <c r="C7" s="20"/>
      <c r="D7" s="87"/>
      <c r="E7" s="87"/>
      <c r="F7" s="87"/>
    </row>
    <row r="8" spans="1:6" x14ac:dyDescent="0.2">
      <c r="A8" s="7"/>
      <c r="B8" s="21" t="s">
        <v>29</v>
      </c>
      <c r="C8" s="20"/>
      <c r="D8" s="87"/>
      <c r="E8" s="88">
        <f>E6</f>
        <v>515340</v>
      </c>
      <c r="F8" s="88">
        <f>F6</f>
        <v>515340</v>
      </c>
    </row>
    <row r="9" spans="1:6" x14ac:dyDescent="0.2">
      <c r="A9" s="3"/>
      <c r="B9" s="20" t="s">
        <v>11</v>
      </c>
      <c r="C9" s="20"/>
      <c r="D9" s="87"/>
      <c r="E9" s="88">
        <v>-114563</v>
      </c>
      <c r="F9" s="88">
        <f>E9</f>
        <v>-114563</v>
      </c>
    </row>
    <row r="10" spans="1:6" x14ac:dyDescent="0.2">
      <c r="A10" s="10"/>
      <c r="B10" s="21" t="s">
        <v>26</v>
      </c>
      <c r="C10" s="20"/>
      <c r="D10" s="89" t="s">
        <v>12</v>
      </c>
      <c r="E10" s="90">
        <v>8</v>
      </c>
      <c r="F10" s="87"/>
    </row>
    <row r="11" spans="1:6" x14ac:dyDescent="0.2">
      <c r="A11" s="11"/>
      <c r="B11" s="21" t="s">
        <v>175</v>
      </c>
      <c r="C11" s="19">
        <v>100</v>
      </c>
      <c r="D11" s="85">
        <f>D5</f>
        <v>3166856</v>
      </c>
      <c r="E11" s="85">
        <f>E5</f>
        <v>3808166</v>
      </c>
      <c r="F11" s="85">
        <f>F5</f>
        <v>6975022</v>
      </c>
    </row>
    <row r="12" spans="1:6" x14ac:dyDescent="0.2">
      <c r="A12" s="3"/>
      <c r="B12" s="21" t="s">
        <v>176</v>
      </c>
      <c r="C12" s="19">
        <v>100</v>
      </c>
      <c r="D12" s="85">
        <f>D11</f>
        <v>3166856</v>
      </c>
      <c r="E12" s="85">
        <v>3813670</v>
      </c>
      <c r="F12" s="86">
        <f>D12+E12</f>
        <v>6980526</v>
      </c>
    </row>
    <row r="13" spans="1:6" x14ac:dyDescent="0.2">
      <c r="A13" s="3"/>
      <c r="B13" s="18" t="s">
        <v>10</v>
      </c>
      <c r="C13" s="20"/>
      <c r="D13" s="87"/>
      <c r="E13" s="88">
        <v>335489</v>
      </c>
      <c r="F13" s="88">
        <v>335489</v>
      </c>
    </row>
    <row r="14" spans="1:6" x14ac:dyDescent="0.2">
      <c r="A14" s="5"/>
      <c r="B14" s="22" t="s">
        <v>27</v>
      </c>
      <c r="C14" s="20"/>
      <c r="D14" s="87"/>
      <c r="E14" s="87"/>
      <c r="F14" s="87"/>
    </row>
    <row r="15" spans="1:6" x14ac:dyDescent="0.2">
      <c r="A15" s="4"/>
      <c r="B15" s="18" t="s">
        <v>13</v>
      </c>
      <c r="C15" s="20"/>
      <c r="D15" s="87"/>
      <c r="E15" s="88">
        <v>26466</v>
      </c>
      <c r="F15" s="88">
        <v>26466</v>
      </c>
    </row>
    <row r="16" spans="1:6" x14ac:dyDescent="0.2">
      <c r="A16" s="3"/>
      <c r="B16" s="20" t="s">
        <v>11</v>
      </c>
      <c r="C16" s="20"/>
      <c r="D16" s="87"/>
      <c r="E16" s="87"/>
      <c r="F16" s="87"/>
    </row>
    <row r="17" spans="1:6" ht="24" x14ac:dyDescent="0.2">
      <c r="A17" s="8"/>
      <c r="B17" s="21" t="s">
        <v>26</v>
      </c>
      <c r="C17" s="20"/>
      <c r="D17" s="85" t="s">
        <v>14</v>
      </c>
      <c r="E17" s="87"/>
      <c r="F17" s="85" t="s">
        <v>14</v>
      </c>
    </row>
    <row r="18" spans="1:6" x14ac:dyDescent="0.2">
      <c r="A18" s="12"/>
      <c r="B18" s="21" t="s">
        <v>176</v>
      </c>
      <c r="C18" s="19">
        <v>100</v>
      </c>
      <c r="D18" s="85">
        <f>D12</f>
        <v>3166856</v>
      </c>
      <c r="E18" s="85">
        <v>3813670</v>
      </c>
      <c r="F18" s="86">
        <f>D18+E18</f>
        <v>6980526</v>
      </c>
    </row>
    <row r="19" spans="1:6" ht="12.75" customHeight="1" x14ac:dyDescent="0.2">
      <c r="A19" s="24" t="s">
        <v>15</v>
      </c>
      <c r="B19" s="24"/>
      <c r="C19" s="24"/>
      <c r="D19" s="24"/>
      <c r="E19" s="24"/>
      <c r="F19" s="24"/>
    </row>
    <row r="20" spans="1:6" x14ac:dyDescent="0.2">
      <c r="A20" s="6"/>
    </row>
    <row r="21" spans="1:6" x14ac:dyDescent="0.2">
      <c r="A21" s="13" t="s">
        <v>16</v>
      </c>
    </row>
    <row r="22" spans="1:6" x14ac:dyDescent="0.2">
      <c r="A22" s="2" t="s">
        <v>2</v>
      </c>
      <c r="E22" s="2" t="s">
        <v>17</v>
      </c>
    </row>
    <row r="23" spans="1:6" x14ac:dyDescent="0.2">
      <c r="A23" s="2" t="s">
        <v>3</v>
      </c>
      <c r="E23" s="2" t="s">
        <v>4</v>
      </c>
    </row>
    <row r="24" spans="1:6" x14ac:dyDescent="0.2">
      <c r="A24" s="9" t="s">
        <v>7</v>
      </c>
    </row>
  </sheetData>
  <mergeCells count="2">
    <mergeCell ref="A19:F19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Balance</vt:lpstr>
      <vt:lpstr>Income statement</vt:lpstr>
      <vt:lpstr>Cash flow</vt:lpstr>
      <vt:lpstr>Captal</vt:lpstr>
      <vt:lpstr>Balance!OLE_LINK1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Yermek Jerembayev</cp:lastModifiedBy>
  <dcterms:created xsi:type="dcterms:W3CDTF">2025-06-12T16:19:30Z</dcterms:created>
  <dcterms:modified xsi:type="dcterms:W3CDTF">2025-06-18T07:49:21Z</dcterms:modified>
</cp:coreProperties>
</file>