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nur.bexatova\Documents\ИФД\КФБ\2020\Биржа 2 кв.2020 г\"/>
    </mc:Choice>
  </mc:AlternateContent>
  <bookViews>
    <workbookView xWindow="0" yWindow="0" windowWidth="20490" windowHeight="7755"/>
  </bookViews>
  <sheets>
    <sheet name="баланс" sheetId="1" r:id="rId1"/>
    <sheet name="Отчет ОПУ" sheetId="2" r:id="rId2"/>
    <sheet name="отч о Д.С." sheetId="3" r:id="rId3"/>
    <sheet name="отчет о СК" sheetId="4" r:id="rId4"/>
  </sheets>
  <definedNames>
    <definedName name="_xlnm.Print_Area" localSheetId="0">баланс!$A$1:$C$55</definedName>
    <definedName name="_xlnm.Print_Area" localSheetId="2">'отч о Д.С.'!$A$1:$C$70</definedName>
    <definedName name="_xlnm.Print_Area" localSheetId="3">'отчет о СК'!$A$1:$F$25</definedName>
    <definedName name="_xlnm.Print_Area" localSheetId="1">'Отчет ОПУ'!$A$1:$F$38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4" l="1"/>
  <c r="F16" i="4" s="1"/>
  <c r="C11" i="4"/>
  <c r="C16" i="4" l="1"/>
  <c r="B16" i="4"/>
  <c r="E15" i="4"/>
  <c r="D15" i="4"/>
  <c r="F13" i="4"/>
  <c r="E16" i="4"/>
  <c r="E10" i="4"/>
  <c r="D10" i="4"/>
  <c r="F8" i="4"/>
  <c r="E11" i="4"/>
  <c r="B11" i="4"/>
  <c r="B58" i="3"/>
  <c r="C56" i="3"/>
  <c r="B56" i="3"/>
  <c r="C54" i="3"/>
  <c r="C58" i="3" s="1"/>
  <c r="B54" i="3"/>
  <c r="B47" i="3"/>
  <c r="C47" i="3"/>
  <c r="B46" i="3"/>
  <c r="C43" i="3"/>
  <c r="C52" i="3" s="1"/>
  <c r="B43" i="3"/>
  <c r="B29" i="3"/>
  <c r="B25" i="3"/>
  <c r="C18" i="3"/>
  <c r="C16" i="3" s="1"/>
  <c r="B18" i="3"/>
  <c r="B16" i="3" s="1"/>
  <c r="C9" i="3"/>
  <c r="B9" i="3"/>
  <c r="B41" i="3" s="1"/>
  <c r="F30" i="2"/>
  <c r="E30" i="2"/>
  <c r="D30" i="2"/>
  <c r="C30" i="2"/>
  <c r="F20" i="2"/>
  <c r="E20" i="2"/>
  <c r="D20" i="2"/>
  <c r="C20" i="2"/>
  <c r="F13" i="2"/>
  <c r="F21" i="2" s="1"/>
  <c r="F23" i="2" s="1"/>
  <c r="F25" i="2" s="1"/>
  <c r="F32" i="2" s="1"/>
  <c r="E13" i="2"/>
  <c r="E21" i="2" s="1"/>
  <c r="E23" i="2" s="1"/>
  <c r="E25" i="2" s="1"/>
  <c r="E32" i="2" s="1"/>
  <c r="D13" i="2"/>
  <c r="D21" i="2" s="1"/>
  <c r="D23" i="2" s="1"/>
  <c r="D25" i="2" s="1"/>
  <c r="D32" i="2" s="1"/>
  <c r="C13" i="2"/>
  <c r="C21" i="2" s="1"/>
  <c r="C23" i="2" s="1"/>
  <c r="C25" i="2" s="1"/>
  <c r="C32" i="2" s="1"/>
  <c r="C41" i="1"/>
  <c r="C44" i="1" s="1"/>
  <c r="B39" i="1"/>
  <c r="B32" i="1"/>
  <c r="C32" i="1"/>
  <c r="C45" i="1" s="1"/>
  <c r="C21" i="1"/>
  <c r="C22" i="1" s="1"/>
  <c r="B21" i="1"/>
  <c r="B15" i="1"/>
  <c r="C15" i="1"/>
  <c r="D11" i="4" l="1"/>
  <c r="F10" i="4"/>
  <c r="F11" i="4" s="1"/>
  <c r="F15" i="4"/>
  <c r="D16" i="4"/>
  <c r="F9" i="4"/>
  <c r="F14" i="4"/>
  <c r="B52" i="3"/>
  <c r="B59" i="3" s="1"/>
  <c r="B62" i="3" s="1"/>
  <c r="C41" i="3"/>
  <c r="C59" i="3" s="1"/>
  <c r="C62" i="3" s="1"/>
  <c r="C46" i="1"/>
  <c r="C57" i="1"/>
  <c r="B22" i="1"/>
  <c r="B42" i="1"/>
  <c r="B41" i="1" s="1"/>
  <c r="B44" i="1" s="1"/>
  <c r="B45" i="1" s="1"/>
  <c r="B57" i="1" l="1"/>
  <c r="B46" i="1"/>
</calcChain>
</file>

<file path=xl/sharedStrings.xml><?xml version="1.0" encoding="utf-8"?>
<sst xmlns="http://schemas.openxmlformats.org/spreadsheetml/2006/main" count="181" uniqueCount="142">
  <si>
    <t>АКЦИОНЕРНОЕ ОБЩЕСТВО "ИНВЕСТИЦИОННЫЙ ФИНАНСОВЫЙ ДОМ "RESMI"</t>
  </si>
  <si>
    <t>ПРОМЕЖУТОЧНЫЙ ОТЧЕТ О ФИНАНСОВОМ ПОЛОЖЕНИИ</t>
  </si>
  <si>
    <t xml:space="preserve">ПО СОСТОЯНИЮ НА КОНЕЦ 30 июня 2020 ГОДА </t>
  </si>
  <si>
    <t>(в тысячах тенге)</t>
  </si>
  <si>
    <t xml:space="preserve">На конец </t>
  </si>
  <si>
    <t>отчетного периода</t>
  </si>
  <si>
    <t>предыдущего периода</t>
  </si>
  <si>
    <t>30.06.2020г.</t>
  </si>
  <si>
    <t>31.12.2019г.</t>
  </si>
  <si>
    <t>Активы</t>
  </si>
  <si>
    <t>1. Краткосрочные  активы</t>
  </si>
  <si>
    <t>Денежные  средства  и  их  эквиваленты</t>
  </si>
  <si>
    <t>Краткосрочные финансовые инвестиции (за вычетом резервов на обесценение)</t>
  </si>
  <si>
    <t>Краткосрочная дебиторская задолженность (за вычетом резервов на обесценение)</t>
  </si>
  <si>
    <t>Запасы</t>
  </si>
  <si>
    <t>Прочие  краткосрочные  активы (за вычетом резервов на обесценение)</t>
  </si>
  <si>
    <t>Итого  краткосрочных  активов</t>
  </si>
  <si>
    <t>II.  Долгосрочные активы</t>
  </si>
  <si>
    <t>Долгосрочные активы, предназначенные для продажи</t>
  </si>
  <si>
    <t>Основные  средства</t>
  </si>
  <si>
    <t>Нематериальные  активы</t>
  </si>
  <si>
    <t>Отложенные  налоговые  активы</t>
  </si>
  <si>
    <t>Итого  долгосрочных  активов</t>
  </si>
  <si>
    <t>Баланс</t>
  </si>
  <si>
    <t>Пассивы</t>
  </si>
  <si>
    <t>III.  Краткосрочные  обязательства</t>
  </si>
  <si>
    <t>Обязательства  по  налогам</t>
  </si>
  <si>
    <t>Начисленные расходы по расчетам с персоналом</t>
  </si>
  <si>
    <t>Краткосрочные оценочные обязательства</t>
  </si>
  <si>
    <t>Обязательства  по  другим  обязательным и добровольным  платежам</t>
  </si>
  <si>
    <t>Краткосрочная  кредиторская  задолженность</t>
  </si>
  <si>
    <t>Кредиторская задолженность по брокерской деятельности</t>
  </si>
  <si>
    <t>Прочие  краткосрочные  обязательства</t>
  </si>
  <si>
    <t>Итого  краткосрочных  обязательств</t>
  </si>
  <si>
    <t>IV.  Долгосрочные обязательства</t>
  </si>
  <si>
    <t>Долгосрочная кредиторская  задолженность</t>
  </si>
  <si>
    <t>Итого  долгосрочных обязательств</t>
  </si>
  <si>
    <t>V.  Капитал</t>
  </si>
  <si>
    <t>Уставный капитал</t>
  </si>
  <si>
    <t>Дополнительно оплаченный капитал</t>
  </si>
  <si>
    <t>Резерв по переоценке инвестиций, имеющихся в наличии для продажи</t>
  </si>
  <si>
    <t>Непокрытый убыток (доход)</t>
  </si>
  <si>
    <t xml:space="preserve">        предыдущих лет</t>
  </si>
  <si>
    <t xml:space="preserve">        отчетного года</t>
  </si>
  <si>
    <t>Итого  капитал</t>
  </si>
  <si>
    <t>Балансовая стоимость простой акции (тенге)</t>
  </si>
  <si>
    <t xml:space="preserve">ПРОМЕЖУТОЧНЫЙ ОТЧЕТ О ПРИБЫЛИ ИЛИ УБЫТКЕ 
 И ПРОЧЕМ СОВОКУПНОМ ДОХОДЕ
</t>
  </si>
  <si>
    <t xml:space="preserve"> И ПРОЧЕМ СОВОКУПНОМ ДОХОДЕ</t>
  </si>
  <si>
    <t xml:space="preserve">ЗА ПЕРИОД, ЗАКОНЧИВШИЙСЯ  30 июня 2020 ГОДА </t>
  </si>
  <si>
    <t>Наименование  показателей</t>
  </si>
  <si>
    <t>Примечание</t>
  </si>
  <si>
    <t>За отчетный 
период
2 квартал
 2020г.</t>
  </si>
  <si>
    <t xml:space="preserve">За период 
с начала текущего года 
</t>
  </si>
  <si>
    <t>За отчетный 
период
2 квартал
 2019г.</t>
  </si>
  <si>
    <t xml:space="preserve">За период 
с начала предыдущего  года 
</t>
  </si>
  <si>
    <t>Доход  от реализации продукции и оказания услуг</t>
  </si>
  <si>
    <t>Доходы по операциям с финансовыми активами, отражаемыми по справедливой стоимости через прибыль или убыток</t>
  </si>
  <si>
    <t>Чистая прибыль от выбытия инвестиций, имеющихся в наличии для продажи</t>
  </si>
  <si>
    <t>Доходы в виде вознаграждений и дивидендов</t>
  </si>
  <si>
    <t>Чистая прибыль/(убыток) от операций с иностранной валютой</t>
  </si>
  <si>
    <t>Прочие доходы</t>
  </si>
  <si>
    <t>Доход от операционной деятельности</t>
  </si>
  <si>
    <t>Расходы по операциям с финансовыми активами, отражаемыми по справедливой стоимости через прибыль или убыток</t>
  </si>
  <si>
    <t>Расходы по выплате вознаграждений</t>
  </si>
  <si>
    <t>Административные расходы</t>
  </si>
  <si>
    <t>Расходы на персонал</t>
  </si>
  <si>
    <t>Амортизация ОС и НМА</t>
  </si>
  <si>
    <t>Прочие расходы</t>
  </si>
  <si>
    <t>Расходы от операционной деятельности</t>
  </si>
  <si>
    <t>Результаты операционной деятельности</t>
  </si>
  <si>
    <t>Резервы (восстановление резервов) на возможные потери по операциям</t>
  </si>
  <si>
    <t>Чистый доход до уплаты подоходного налога</t>
  </si>
  <si>
    <t>Корпоративный подоходный налог</t>
  </si>
  <si>
    <t>Итоговая прибыль (убыток)</t>
  </si>
  <si>
    <t>Прочий совокупный доход</t>
  </si>
  <si>
    <t>Изменение справедливой стоимости инвестиций, имеющихся в наличии для продажи</t>
  </si>
  <si>
    <t>Реализованные доходы  по операциям с инвестиционными ценными бумагами, имеющимися в наличии для продажи, переклассифицированные в прибыли и убытки</t>
  </si>
  <si>
    <t>Итого совокуный доход</t>
  </si>
  <si>
    <t>ПРОМЕЖУТОЧНЫЙ ОТЧЕТ О ДВИЖЕНИИ ДЕНЕЖНЫХ СРЕДСТВ</t>
  </si>
  <si>
    <t xml:space="preserve">ЗА ПЕРИОД, ЗАКОНЧИВШИЙСЯ 30 июня 2020 ГОДА </t>
  </si>
  <si>
    <t>Наименование показателей</t>
  </si>
  <si>
    <t>За период</t>
  </si>
  <si>
    <t>I. Движение денежных средств от операционной деятельности</t>
  </si>
  <si>
    <t>на 30.06.2020г.</t>
  </si>
  <si>
    <t>на 30.06.2019г.</t>
  </si>
  <si>
    <t>1. Поступление денежных средств, всего</t>
  </si>
  <si>
    <t>в том числе:</t>
  </si>
  <si>
    <t>Предоставление услуг</t>
  </si>
  <si>
    <t>Дивиденды по акциям и доходы в виде вознаграждения</t>
  </si>
  <si>
    <t>Штрафы, пени, неустойка</t>
  </si>
  <si>
    <t>Доход от курсовой и суммовой разниц</t>
  </si>
  <si>
    <t>Прочие поступления</t>
  </si>
  <si>
    <t>2. Выбытие денежных средств, всего</t>
  </si>
  <si>
    <t>Платежи поставщикам за товары и услуги</t>
  </si>
  <si>
    <t xml:space="preserve">  КФБ, ЦД, членские взносы, листинговый сбор и.т.д</t>
  </si>
  <si>
    <t xml:space="preserve">  Телекоммуникационные услуги</t>
  </si>
  <si>
    <t xml:space="preserve">  Аренда, коммунальные услуги</t>
  </si>
  <si>
    <t xml:space="preserve">  Расходы на обслуживание программных продуктов</t>
  </si>
  <si>
    <t xml:space="preserve">  Расходы по аудиту и консультационные услуги</t>
  </si>
  <si>
    <t xml:space="preserve">  Транспортные расходы</t>
  </si>
  <si>
    <t xml:space="preserve">  Представительские расходы</t>
  </si>
  <si>
    <t xml:space="preserve">  Командировочные расходы</t>
  </si>
  <si>
    <t xml:space="preserve">  Юридические и нотариальные услуги</t>
  </si>
  <si>
    <t xml:space="preserve">  Услуги банка</t>
  </si>
  <si>
    <t xml:space="preserve">  Расходы на обучение</t>
  </si>
  <si>
    <t xml:space="preserve">  Расходы по обслуживанию компьютерной техники</t>
  </si>
  <si>
    <t xml:space="preserve">  Расходы на рекламу</t>
  </si>
  <si>
    <t xml:space="preserve">  Прочие услуги</t>
  </si>
  <si>
    <t>Выплаты по заработной плате</t>
  </si>
  <si>
    <t xml:space="preserve">Налоги с  заработной платы </t>
  </si>
  <si>
    <t>Отчисления НПФ 10%</t>
  </si>
  <si>
    <t>Другие платежи в бюджет</t>
  </si>
  <si>
    <t>Расходы по страхованию</t>
  </si>
  <si>
    <t>Деньги, связанные с брокерской деятельностью</t>
  </si>
  <si>
    <t>Прочие выплаты</t>
  </si>
  <si>
    <t xml:space="preserve">3. Чистая  сумма  денежных  средств  от  операционной  деятельности </t>
  </si>
  <si>
    <t>II. Движение денежных средств от инвестиционной деятельности</t>
  </si>
  <si>
    <t>реализация финансовых активов</t>
  </si>
  <si>
    <t>прочие</t>
  </si>
  <si>
    <t>приобретение финансовых активов</t>
  </si>
  <si>
    <t>приобретение ОС и НМА</t>
  </si>
  <si>
    <t xml:space="preserve">3. Чистая сумма денежных средств от инвестиционной деятельности </t>
  </si>
  <si>
    <t>III. Движение денежных средств от финансовой деятельности</t>
  </si>
  <si>
    <t>прочие поступления</t>
  </si>
  <si>
    <t>прочие выплаты</t>
  </si>
  <si>
    <t xml:space="preserve">3. Чистая  сумма  денежных  средств  от  финансовой  деятельности </t>
  </si>
  <si>
    <t>Итого: Увеличение +/- уменьшение денежных средств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</si>
  <si>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</si>
  <si>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</si>
  <si>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ПРОМЕЖУТОЧНЫЙ ОТЧЕТ ОБ ИЗМЕНЕНИЯХ В КАПИТАЛЕ</t>
  </si>
  <si>
    <t>Нераспределенная прибыль</t>
  </si>
  <si>
    <t>Итого капитал</t>
  </si>
  <si>
    <t>Сальдо на начало отчетного периода 01.01.2019г.</t>
  </si>
  <si>
    <t>Чистая прибыль за период</t>
  </si>
  <si>
    <t>Итого совокупный доход</t>
  </si>
  <si>
    <t>Сальдо на конец отчетного периода 30.06.2019г.</t>
  </si>
  <si>
    <t>Сальдо на начало отчетного периода 01.01.2020г.</t>
  </si>
  <si>
    <t>Сальдо на конец отчетного периода 30.06.2020г.</t>
  </si>
  <si>
    <t>Председатель правления АО "ИФД "RESMI"</t>
  </si>
  <si>
    <t>Главный бухгалтер АО "ИФД "RESMI"</t>
  </si>
  <si>
    <t>Татыбаева А.Т.</t>
  </si>
  <si>
    <t>Бексатова А.М.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</si>
</sst>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0.00;[Red]\-0.00"/>
    <numFmt numFmtId="166" formatCode="* #,##0_);* \(#,##0\);&quot;-&quot;??_);@"/>
    <numFmt numFmtId="167" formatCode="#,##0.00_ ;[Red]\-#,##0.00\ "/>
    <numFmt numFmtId="168" formatCode="* #,##0.00_);* \(#,##0.00\);&quot;-&quot;??_);@"/>
  </numFmts>
  <fonts count="12" x14ac:knownFonts="1">
    <font>
      <sz val="10"/>
      <name val="Arial Cyr"/>
      <charset val="204"/>
    </font>
    <font>
      <sz val="8"/>
      <name val="Arial"/>
      <family val="2"/>
    </font>
    <font>
      <sz val="10"/>
      <name val="Times New Roman"/>
      <family val="1"/>
    </font>
    <font>
      <b/>
      <sz val="10"/>
      <color theme="4" tint="-0.499984740745262"/>
      <name val="Times New Roman"/>
      <family val="1"/>
      <charset val="204"/>
    </font>
    <font>
      <sz val="10"/>
      <color theme="4" tint="-0.499984740745262"/>
      <name val="Times New Roman"/>
      <family val="1"/>
      <charset val="204"/>
    </font>
    <font>
      <i/>
      <sz val="10"/>
      <color theme="4" tint="-0.499984740745262"/>
      <name val="Times New Roman"/>
      <family val="1"/>
      <charset val="204"/>
    </font>
    <font>
      <sz val="9"/>
      <color theme="4" tint="-0.499984740745262"/>
      <name val="Arial"/>
      <family val="2"/>
    </font>
    <font>
      <b/>
      <i/>
      <sz val="10"/>
      <color theme="4" tint="-0.499984740745262"/>
      <name val="Times New Roman"/>
      <family val="1"/>
      <charset val="204"/>
    </font>
    <font>
      <sz val="11"/>
      <color theme="4" tint="-0.499984740745262"/>
      <name val="Calibri"/>
      <family val="2"/>
      <charset val="204"/>
    </font>
    <font>
      <b/>
      <sz val="9"/>
      <color theme="4" tint="-0.499984740745262"/>
      <name val="Times New Roman"/>
      <family val="1"/>
      <charset val="204"/>
    </font>
    <font>
      <sz val="9"/>
      <color theme="4" tint="-0.499984740745262"/>
      <name val="Arial"/>
      <family val="2"/>
      <charset val="204"/>
    </font>
    <font>
      <b/>
      <sz val="9"/>
      <color theme="4" tint="-0.49998474074526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6" fontId="2" fillId="0" borderId="0" applyFill="0" applyBorder="0" applyProtection="0"/>
    <xf numFmtId="0" fontId="1" fillId="0" borderId="0"/>
    <xf numFmtId="0" fontId="1" fillId="0" borderId="0"/>
    <xf numFmtId="0" fontId="1" fillId="0" borderId="0"/>
  </cellStyleXfs>
  <cellXfs count="151">
    <xf numFmtId="0" fontId="0" fillId="0" borderId="0" xfId="0"/>
    <xf numFmtId="0" fontId="4" fillId="0" borderId="0" xfId="0" applyFont="1" applyFill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 wrapText="1"/>
    </xf>
    <xf numFmtId="40" fontId="6" fillId="0" borderId="0" xfId="1" applyNumberFormat="1" applyFont="1" applyBorder="1" applyAlignment="1">
      <alignment horizontal="right" vertical="top" wrapText="1"/>
    </xf>
    <xf numFmtId="14" fontId="3" fillId="0" borderId="2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/>
    <xf numFmtId="0" fontId="4" fillId="0" borderId="0" xfId="0" applyFont="1" applyFill="1" applyBorder="1"/>
    <xf numFmtId="40" fontId="4" fillId="0" borderId="0" xfId="0" applyNumberFormat="1" applyFont="1" applyFill="1" applyBorder="1"/>
    <xf numFmtId="0" fontId="4" fillId="0" borderId="2" xfId="0" applyNumberFormat="1" applyFont="1" applyFill="1" applyBorder="1" applyAlignment="1" applyProtection="1"/>
    <xf numFmtId="164" fontId="4" fillId="0" borderId="2" xfId="0" applyNumberFormat="1" applyFont="1" applyFill="1" applyBorder="1" applyAlignment="1" applyProtection="1">
      <alignment horizontal="center"/>
    </xf>
    <xf numFmtId="164" fontId="4" fillId="2" borderId="2" xfId="0" applyNumberFormat="1" applyFont="1" applyFill="1" applyBorder="1" applyAlignment="1" applyProtection="1">
      <alignment horizontal="center"/>
    </xf>
    <xf numFmtId="0" fontId="7" fillId="0" borderId="2" xfId="0" applyNumberFormat="1" applyFont="1" applyFill="1" applyBorder="1" applyAlignment="1" applyProtection="1"/>
    <xf numFmtId="164" fontId="3" fillId="0" borderId="2" xfId="0" applyNumberFormat="1" applyFont="1" applyFill="1" applyBorder="1" applyAlignment="1" applyProtection="1">
      <alignment horizontal="center"/>
    </xf>
    <xf numFmtId="165" fontId="6" fillId="0" borderId="0" xfId="1" applyNumberFormat="1" applyFont="1" applyBorder="1" applyAlignment="1">
      <alignment horizontal="right" vertical="top" wrapText="1"/>
    </xf>
    <xf numFmtId="0" fontId="4" fillId="0" borderId="2" xfId="0" applyNumberFormat="1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vertical="top" wrapText="1"/>
    </xf>
    <xf numFmtId="164" fontId="4" fillId="0" borderId="0" xfId="0" applyNumberFormat="1" applyFont="1" applyFill="1"/>
    <xf numFmtId="0" fontId="7" fillId="0" borderId="2" xfId="0" applyNumberFormat="1" applyFont="1" applyFill="1" applyBorder="1" applyAlignment="1" applyProtection="1">
      <alignment horizontal="center"/>
    </xf>
    <xf numFmtId="166" fontId="4" fillId="0" borderId="2" xfId="2" applyFont="1" applyFill="1" applyBorder="1" applyAlignment="1">
      <alignment horizontal="center"/>
    </xf>
    <xf numFmtId="0" fontId="5" fillId="0" borderId="2" xfId="0" applyNumberFormat="1" applyFont="1" applyFill="1" applyBorder="1" applyAlignment="1" applyProtection="1"/>
    <xf numFmtId="166" fontId="4" fillId="2" borderId="2" xfId="2" applyFont="1" applyFill="1" applyBorder="1" applyAlignment="1">
      <alignment horizontal="center"/>
    </xf>
    <xf numFmtId="4" fontId="4" fillId="2" borderId="2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40" fontId="6" fillId="0" borderId="0" xfId="1" applyNumberFormat="1" applyFont="1" applyBorder="1" applyAlignment="1">
      <alignment horizontal="right" vertical="top"/>
    </xf>
    <xf numFmtId="164" fontId="3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0" xfId="0" applyFont="1" applyFill="1" applyAlignment="1">
      <alignment horizontal="right"/>
    </xf>
    <xf numFmtId="164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wrapText="1"/>
    </xf>
    <xf numFmtId="166" fontId="4" fillId="0" borderId="2" xfId="0" applyNumberFormat="1" applyFont="1" applyFill="1" applyBorder="1" applyAlignment="1">
      <alignment wrapText="1"/>
    </xf>
    <xf numFmtId="166" fontId="4" fillId="0" borderId="0" xfId="0" applyNumberFormat="1" applyFont="1" applyFill="1" applyAlignment="1"/>
    <xf numFmtId="0" fontId="3" fillId="0" borderId="2" xfId="0" applyFont="1" applyFill="1" applyBorder="1" applyAlignment="1">
      <alignment wrapText="1"/>
    </xf>
    <xf numFmtId="166" fontId="3" fillId="0" borderId="2" xfId="2" applyFont="1" applyFill="1" applyBorder="1" applyAlignment="1">
      <alignment horizontal="center"/>
    </xf>
    <xf numFmtId="0" fontId="3" fillId="0" borderId="0" xfId="0" applyFont="1" applyFill="1" applyAlignment="1"/>
    <xf numFmtId="0" fontId="5" fillId="0" borderId="2" xfId="0" applyFont="1" applyFill="1" applyBorder="1" applyAlignment="1">
      <alignment wrapText="1"/>
    </xf>
    <xf numFmtId="166" fontId="4" fillId="0" borderId="2" xfId="0" applyNumberFormat="1" applyFont="1" applyFill="1" applyBorder="1" applyAlignment="1">
      <alignment horizontal="right" wrapText="1"/>
    </xf>
    <xf numFmtId="166" fontId="4" fillId="0" borderId="2" xfId="2" applyFont="1" applyFill="1" applyBorder="1" applyAlignment="1"/>
    <xf numFmtId="0" fontId="8" fillId="0" borderId="0" xfId="0" applyFont="1" applyFill="1" applyAlignment="1">
      <alignment vertical="center"/>
    </xf>
    <xf numFmtId="0" fontId="7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166" fontId="3" fillId="0" borderId="2" xfId="0" applyNumberFormat="1" applyFont="1" applyFill="1" applyBorder="1" applyAlignment="1"/>
    <xf numFmtId="3" fontId="4" fillId="0" borderId="0" xfId="0" applyNumberFormat="1" applyFont="1" applyFill="1" applyBorder="1" applyAlignment="1">
      <alignment horizontal="right"/>
    </xf>
    <xf numFmtId="0" fontId="10" fillId="0" borderId="0" xfId="3" applyNumberFormat="1" applyFont="1" applyFill="1" applyBorder="1" applyAlignment="1">
      <alignment horizontal="left" vertical="top" wrapText="1"/>
    </xf>
    <xf numFmtId="0" fontId="10" fillId="0" borderId="0" xfId="4" applyNumberFormat="1" applyFont="1" applyFill="1" applyBorder="1" applyAlignment="1">
      <alignment horizontal="left" vertical="top" wrapText="1"/>
    </xf>
    <xf numFmtId="3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/>
    <xf numFmtId="3" fontId="4" fillId="0" borderId="0" xfId="0" applyNumberFormat="1" applyFont="1" applyFill="1"/>
    <xf numFmtId="0" fontId="3" fillId="0" borderId="4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vertical="top" wrapText="1"/>
    </xf>
    <xf numFmtId="164" fontId="3" fillId="0" borderId="8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vertical="top" wrapText="1"/>
    </xf>
    <xf numFmtId="164" fontId="3" fillId="0" borderId="10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164" fontId="4" fillId="0" borderId="10" xfId="0" applyNumberFormat="1" applyFont="1" applyFill="1" applyBorder="1" applyAlignment="1">
      <alignment horizontal="center" vertical="top" wrapText="1"/>
    </xf>
    <xf numFmtId="166" fontId="4" fillId="0" borderId="0" xfId="0" applyNumberFormat="1" applyFont="1" applyFill="1"/>
    <xf numFmtId="167" fontId="4" fillId="0" borderId="0" xfId="0" applyNumberFormat="1" applyFont="1" applyFill="1"/>
    <xf numFmtId="4" fontId="4" fillId="0" borderId="0" xfId="0" applyNumberFormat="1" applyFont="1" applyFill="1"/>
    <xf numFmtId="0" fontId="3" fillId="0" borderId="6" xfId="0" applyFont="1" applyFill="1" applyBorder="1" applyAlignment="1">
      <alignment vertical="top" wrapText="1"/>
    </xf>
    <xf numFmtId="164" fontId="3" fillId="0" borderId="11" xfId="0" applyNumberFormat="1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164" fontId="4" fillId="0" borderId="2" xfId="0" applyNumberFormat="1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center" vertical="top" wrapText="1"/>
    </xf>
    <xf numFmtId="166" fontId="3" fillId="0" borderId="2" xfId="2" applyFont="1" applyFill="1" applyBorder="1" applyAlignment="1">
      <alignment horizontal="right"/>
    </xf>
    <xf numFmtId="0" fontId="4" fillId="0" borderId="7" xfId="0" applyFont="1" applyFill="1" applyBorder="1" applyAlignment="1">
      <alignment vertical="top" wrapText="1"/>
    </xf>
    <xf numFmtId="168" fontId="4" fillId="0" borderId="0" xfId="0" applyNumberFormat="1" applyFont="1" applyFill="1"/>
    <xf numFmtId="166" fontId="4" fillId="0" borderId="0" xfId="0" applyNumberFormat="1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6" xfId="0" applyFont="1" applyBorder="1" applyAlignment="1">
      <alignment vertical="top" wrapText="1"/>
    </xf>
    <xf numFmtId="3" fontId="3" fillId="0" borderId="2" xfId="0" applyNumberFormat="1" applyFont="1" applyBorder="1"/>
    <xf numFmtId="166" fontId="3" fillId="0" borderId="11" xfId="2" applyFont="1" applyFill="1" applyBorder="1" applyAlignment="1">
      <alignment horizontal="right"/>
    </xf>
    <xf numFmtId="0" fontId="4" fillId="0" borderId="6" xfId="0" applyFont="1" applyBorder="1" applyAlignment="1">
      <alignment horizontal="left" vertical="top" wrapText="1"/>
    </xf>
    <xf numFmtId="166" fontId="4" fillId="0" borderId="2" xfId="2" applyFont="1" applyFill="1" applyBorder="1" applyAlignment="1">
      <alignment horizontal="right"/>
    </xf>
    <xf numFmtId="166" fontId="4" fillId="0" borderId="11" xfId="2" applyFont="1" applyFill="1" applyBorder="1" applyAlignment="1">
      <alignment horizontal="center"/>
    </xf>
    <xf numFmtId="166" fontId="4" fillId="0" borderId="19" xfId="2" applyFont="1" applyFill="1" applyBorder="1" applyAlignment="1">
      <alignment horizontal="right"/>
    </xf>
    <xf numFmtId="164" fontId="4" fillId="0" borderId="0" xfId="0" applyNumberFormat="1" applyFont="1"/>
    <xf numFmtId="0" fontId="5" fillId="0" borderId="6" xfId="0" applyFont="1" applyBorder="1" applyAlignment="1">
      <alignment vertical="top" wrapText="1"/>
    </xf>
    <xf numFmtId="166" fontId="5" fillId="0" borderId="2" xfId="2" applyFont="1" applyFill="1" applyBorder="1" applyAlignment="1">
      <alignment horizontal="right"/>
    </xf>
    <xf numFmtId="166" fontId="5" fillId="0" borderId="11" xfId="2" applyFont="1" applyFill="1" applyBorder="1" applyAlignment="1">
      <alignment horizontal="center"/>
    </xf>
    <xf numFmtId="166" fontId="5" fillId="0" borderId="19" xfId="2" applyFont="1" applyFill="1" applyBorder="1" applyAlignment="1">
      <alignment horizontal="right"/>
    </xf>
    <xf numFmtId="0" fontId="3" fillId="0" borderId="6" xfId="0" applyFont="1" applyBorder="1" applyAlignment="1">
      <alignment horizontal="left" vertical="top" wrapText="1"/>
    </xf>
    <xf numFmtId="3" fontId="3" fillId="0" borderId="2" xfId="0" applyNumberFormat="1" applyFont="1" applyBorder="1" applyAlignment="1">
      <alignment horizontal="right" wrapText="1"/>
    </xf>
    <xf numFmtId="3" fontId="3" fillId="0" borderId="19" xfId="0" applyNumberFormat="1" applyFont="1" applyBorder="1" applyAlignment="1">
      <alignment horizontal="right"/>
    </xf>
    <xf numFmtId="0" fontId="4" fillId="0" borderId="6" xfId="0" applyFont="1" applyBorder="1" applyAlignment="1">
      <alignment vertical="top" wrapText="1"/>
    </xf>
    <xf numFmtId="166" fontId="5" fillId="0" borderId="11" xfId="2" applyFont="1" applyFill="1" applyBorder="1" applyAlignment="1">
      <alignment horizontal="right"/>
    </xf>
    <xf numFmtId="166" fontId="4" fillId="0" borderId="11" xfId="2" applyFont="1" applyFill="1" applyBorder="1" applyAlignment="1">
      <alignment horizontal="right"/>
    </xf>
    <xf numFmtId="0" fontId="3" fillId="0" borderId="7" xfId="0" applyFont="1" applyBorder="1" applyAlignment="1">
      <alignment vertical="top" wrapText="1"/>
    </xf>
    <xf numFmtId="3" fontId="3" fillId="0" borderId="8" xfId="0" applyNumberFormat="1" applyFont="1" applyBorder="1" applyAlignment="1">
      <alignment wrapText="1"/>
    </xf>
    <xf numFmtId="166" fontId="4" fillId="0" borderId="8" xfId="2" applyFont="1" applyFill="1" applyBorder="1" applyAlignment="1">
      <alignment horizontal="right"/>
    </xf>
    <xf numFmtId="166" fontId="3" fillId="0" borderId="20" xfId="2" applyFont="1" applyFill="1" applyBorder="1" applyAlignment="1">
      <alignment horizontal="right"/>
    </xf>
    <xf numFmtId="166" fontId="3" fillId="0" borderId="21" xfId="2" applyFont="1" applyFill="1" applyBorder="1" applyAlignment="1">
      <alignment horizontal="right"/>
    </xf>
    <xf numFmtId="0" fontId="3" fillId="0" borderId="0" xfId="0" applyFont="1" applyBorder="1" applyAlignment="1">
      <alignment vertical="top" wrapText="1"/>
    </xf>
    <xf numFmtId="3" fontId="3" fillId="0" borderId="0" xfId="0" applyNumberFormat="1" applyFont="1" applyBorder="1" applyAlignment="1">
      <alignment wrapText="1"/>
    </xf>
    <xf numFmtId="166" fontId="3" fillId="0" borderId="0" xfId="2" applyFont="1" applyFill="1" applyBorder="1"/>
    <xf numFmtId="3" fontId="3" fillId="0" borderId="0" xfId="0" applyNumberFormat="1" applyFont="1" applyBorder="1" applyAlignment="1">
      <alignment horizontal="right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wrapText="1"/>
    </xf>
    <xf numFmtId="3" fontId="4" fillId="0" borderId="0" xfId="0" applyNumberFormat="1" applyFont="1"/>
    <xf numFmtId="0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Alignment="1">
      <alignment wrapText="1"/>
    </xf>
    <xf numFmtId="164" fontId="4" fillId="0" borderId="0" xfId="0" applyNumberFormat="1" applyFont="1" applyAlignment="1">
      <alignment horizontal="right"/>
    </xf>
    <xf numFmtId="0" fontId="10" fillId="0" borderId="0" xfId="5" applyNumberFormat="1" applyFont="1" applyBorder="1" applyAlignment="1">
      <alignment horizontal="left" vertical="top" wrapText="1"/>
    </xf>
    <xf numFmtId="38" fontId="10" fillId="0" borderId="0" xfId="5" applyNumberFormat="1" applyFont="1" applyBorder="1" applyAlignment="1">
      <alignment horizontal="right" vertical="top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11" fillId="0" borderId="0" xfId="5" applyNumberFormat="1" applyFont="1" applyBorder="1" applyAlignment="1">
      <alignment horizontal="centerContinuous" wrapText="1"/>
    </xf>
    <xf numFmtId="0" fontId="11" fillId="0" borderId="0" xfId="5" applyNumberFormat="1" applyFont="1" applyBorder="1" applyAlignment="1">
      <alignment horizontal="right" vertical="top" wrapText="1"/>
    </xf>
    <xf numFmtId="0" fontId="11" fillId="0" borderId="0" xfId="5" applyNumberFormat="1" applyFont="1" applyBorder="1" applyAlignment="1">
      <alignment horizontal="left" vertical="top" wrapText="1"/>
    </xf>
    <xf numFmtId="0" fontId="10" fillId="0" borderId="0" xfId="5" applyFont="1" applyBorder="1" applyAlignment="1">
      <alignment horizontal="right"/>
    </xf>
    <xf numFmtId="0" fontId="10" fillId="0" borderId="0" xfId="5" applyFont="1" applyBorder="1" applyAlignment="1">
      <alignment horizontal="left"/>
    </xf>
    <xf numFmtId="38" fontId="4" fillId="0" borderId="0" xfId="0" applyNumberFormat="1" applyFont="1"/>
    <xf numFmtId="0" fontId="10" fillId="0" borderId="0" xfId="5" applyNumberFormat="1" applyFont="1" applyBorder="1" applyAlignment="1">
      <alignment horizontal="right" vertical="top"/>
    </xf>
    <xf numFmtId="0" fontId="3" fillId="3" borderId="0" xfId="0" applyFont="1" applyFill="1"/>
    <xf numFmtId="1" fontId="10" fillId="0" borderId="0" xfId="5" applyNumberFormat="1" applyFont="1" applyBorder="1" applyAlignment="1">
      <alignment horizontal="left" vertical="top" wrapText="1"/>
    </xf>
    <xf numFmtId="40" fontId="10" fillId="0" borderId="0" xfId="5" applyNumberFormat="1" applyFont="1" applyBorder="1" applyAlignment="1">
      <alignment horizontal="right"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3" fontId="4" fillId="0" borderId="0" xfId="0" applyNumberFormat="1" applyFont="1" applyBorder="1"/>
    <xf numFmtId="4" fontId="4" fillId="0" borderId="0" xfId="0" applyNumberFormat="1" applyFont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right"/>
    </xf>
    <xf numFmtId="0" fontId="3" fillId="0" borderId="2" xfId="0" applyNumberFormat="1" applyFont="1" applyFill="1" applyBorder="1" applyAlignment="1" applyProtection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7" fillId="0" borderId="6" xfId="0" applyFont="1" applyFill="1" applyBorder="1" applyAlignment="1">
      <alignment horizontal="left" vertical="top" wrapText="1"/>
    </xf>
    <xf numFmtId="166" fontId="3" fillId="0" borderId="15" xfId="2" applyFont="1" applyFill="1" applyBorder="1" applyAlignment="1">
      <alignment horizontal="center"/>
    </xf>
    <xf numFmtId="166" fontId="3" fillId="0" borderId="16" xfId="2" applyFont="1" applyFill="1" applyBorder="1" applyAlignment="1">
      <alignment horizontal="center"/>
    </xf>
    <xf numFmtId="0" fontId="5" fillId="0" borderId="3" xfId="0" applyFont="1" applyFill="1" applyBorder="1" applyAlignment="1">
      <alignment horizontal="right"/>
    </xf>
    <xf numFmtId="0" fontId="7" fillId="0" borderId="13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</cellXfs>
  <cellStyles count="6">
    <cellStyle name="Debit" xfId="2"/>
    <cellStyle name="Обычный" xfId="0" builtinId="0"/>
    <cellStyle name="Обычный_баланс" xfId="1"/>
    <cellStyle name="Обычный_отч о дох и расх" xfId="3"/>
    <cellStyle name="Обычный_отчет о СК" xfId="5"/>
    <cellStyle name="Обычный_Примечания к ОПУ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view="pageBreakPreview" zoomScaleNormal="100" workbookViewId="0">
      <pane xSplit="1" ySplit="5" topLeftCell="B36" activePane="bottomRight" state="frozen"/>
      <selection activeCell="D14" sqref="D14"/>
      <selection pane="topRight" activeCell="D14" sqref="D14"/>
      <selection pane="bottomLeft" activeCell="D14" sqref="D14"/>
      <selection pane="bottomRight" activeCell="B39" sqref="B39"/>
    </sheetView>
  </sheetViews>
  <sheetFormatPr defaultRowHeight="12.75" x14ac:dyDescent="0.2"/>
  <cols>
    <col min="1" max="1" width="67" style="1" customWidth="1"/>
    <col min="2" max="2" width="15" style="1" customWidth="1"/>
    <col min="3" max="3" width="14.7109375" style="30" customWidth="1"/>
    <col min="4" max="5" width="9.140625" style="1"/>
    <col min="6" max="6" width="14.85546875" style="1" customWidth="1"/>
    <col min="7" max="7" width="14.28515625" style="1" customWidth="1"/>
    <col min="8" max="8" width="12.42578125" style="1" customWidth="1"/>
    <col min="9" max="16384" width="9.140625" style="1"/>
  </cols>
  <sheetData>
    <row r="1" spans="1:8" x14ac:dyDescent="0.2">
      <c r="A1" s="138" t="s">
        <v>0</v>
      </c>
      <c r="B1" s="138"/>
      <c r="C1" s="138"/>
    </row>
    <row r="2" spans="1:8" ht="15.75" customHeight="1" x14ac:dyDescent="0.2">
      <c r="A2" s="138" t="s">
        <v>1</v>
      </c>
      <c r="B2" s="138"/>
      <c r="C2" s="138"/>
    </row>
    <row r="3" spans="1:8" ht="15.75" customHeight="1" x14ac:dyDescent="0.2">
      <c r="A3" s="138" t="s">
        <v>2</v>
      </c>
      <c r="B3" s="138"/>
      <c r="C3" s="138"/>
    </row>
    <row r="4" spans="1:8" ht="22.5" customHeight="1" x14ac:dyDescent="0.2">
      <c r="A4" s="139" t="s">
        <v>3</v>
      </c>
      <c r="B4" s="139"/>
      <c r="C4" s="139"/>
    </row>
    <row r="5" spans="1:8" ht="23.25" customHeight="1" x14ac:dyDescent="0.2">
      <c r="A5" s="140"/>
      <c r="B5" s="2" t="s">
        <v>4</v>
      </c>
      <c r="C5" s="2" t="s">
        <v>4</v>
      </c>
    </row>
    <row r="6" spans="1:8" ht="23.25" customHeight="1" x14ac:dyDescent="0.2">
      <c r="A6" s="140"/>
      <c r="B6" s="3" t="s">
        <v>5</v>
      </c>
      <c r="C6" s="3" t="s">
        <v>6</v>
      </c>
      <c r="G6" s="4"/>
    </row>
    <row r="7" spans="1:8" ht="13.5" customHeight="1" x14ac:dyDescent="0.2">
      <c r="A7" s="140"/>
      <c r="B7" s="5" t="s">
        <v>7</v>
      </c>
      <c r="C7" s="5" t="s">
        <v>8</v>
      </c>
      <c r="G7" s="4"/>
    </row>
    <row r="8" spans="1:8" x14ac:dyDescent="0.2">
      <c r="A8" s="6" t="s">
        <v>9</v>
      </c>
      <c r="B8" s="6"/>
      <c r="C8" s="2"/>
      <c r="G8" s="4"/>
    </row>
    <row r="9" spans="1:8" x14ac:dyDescent="0.2">
      <c r="A9" s="6" t="s">
        <v>10</v>
      </c>
      <c r="B9" s="6"/>
      <c r="C9" s="2"/>
      <c r="F9" s="7"/>
      <c r="G9" s="8"/>
    </row>
    <row r="10" spans="1:8" x14ac:dyDescent="0.2">
      <c r="A10" s="9" t="s">
        <v>11</v>
      </c>
      <c r="B10" s="10">
        <v>15558</v>
      </c>
      <c r="C10" s="10">
        <v>9746</v>
      </c>
      <c r="F10" s="7"/>
      <c r="G10" s="7"/>
    </row>
    <row r="11" spans="1:8" x14ac:dyDescent="0.2">
      <c r="A11" s="9" t="s">
        <v>12</v>
      </c>
      <c r="B11" s="10">
        <v>467750</v>
      </c>
      <c r="C11" s="10">
        <v>466774</v>
      </c>
      <c r="F11" s="4"/>
      <c r="G11" s="4"/>
      <c r="H11" s="7"/>
    </row>
    <row r="12" spans="1:8" x14ac:dyDescent="0.2">
      <c r="A12" s="9" t="s">
        <v>13</v>
      </c>
      <c r="B12" s="11">
        <v>5852</v>
      </c>
      <c r="C12" s="11">
        <v>6947</v>
      </c>
      <c r="F12" s="4"/>
      <c r="G12" s="4"/>
      <c r="H12" s="7"/>
    </row>
    <row r="13" spans="1:8" x14ac:dyDescent="0.2">
      <c r="A13" s="9" t="s">
        <v>14</v>
      </c>
      <c r="B13" s="11">
        <v>790</v>
      </c>
      <c r="C13" s="11">
        <v>916</v>
      </c>
      <c r="F13" s="4"/>
      <c r="G13" s="4"/>
      <c r="H13" s="4"/>
    </row>
    <row r="14" spans="1:8" x14ac:dyDescent="0.2">
      <c r="A14" s="9" t="s">
        <v>15</v>
      </c>
      <c r="B14" s="10">
        <v>524</v>
      </c>
      <c r="C14" s="10">
        <v>810</v>
      </c>
      <c r="F14" s="4"/>
      <c r="G14" s="4"/>
      <c r="H14" s="4"/>
    </row>
    <row r="15" spans="1:8" ht="13.5" x14ac:dyDescent="0.25">
      <c r="A15" s="12" t="s">
        <v>16</v>
      </c>
      <c r="B15" s="13">
        <f>SUM(B10:B14)</f>
        <v>490474</v>
      </c>
      <c r="C15" s="13">
        <f>SUM(C10:C14)</f>
        <v>485193</v>
      </c>
      <c r="F15" s="4"/>
      <c r="G15" s="4"/>
      <c r="H15" s="4"/>
    </row>
    <row r="16" spans="1:8" x14ac:dyDescent="0.2">
      <c r="A16" s="6" t="s">
        <v>17</v>
      </c>
      <c r="B16" s="6"/>
      <c r="C16" s="2"/>
      <c r="F16" s="4"/>
      <c r="G16" s="14"/>
      <c r="H16" s="8"/>
    </row>
    <row r="17" spans="1:8" x14ac:dyDescent="0.2">
      <c r="A17" s="9" t="s">
        <v>18</v>
      </c>
      <c r="B17" s="10">
        <v>0</v>
      </c>
      <c r="C17" s="10">
        <v>0</v>
      </c>
      <c r="F17" s="4"/>
      <c r="G17" s="14"/>
      <c r="H17" s="7"/>
    </row>
    <row r="18" spans="1:8" x14ac:dyDescent="0.2">
      <c r="A18" s="9" t="s">
        <v>19</v>
      </c>
      <c r="B18" s="10">
        <v>1180</v>
      </c>
      <c r="C18" s="10">
        <v>1242</v>
      </c>
      <c r="F18" s="4"/>
      <c r="G18" s="4"/>
      <c r="H18" s="7"/>
    </row>
    <row r="19" spans="1:8" x14ac:dyDescent="0.2">
      <c r="A19" s="9" t="s">
        <v>20</v>
      </c>
      <c r="B19" s="10">
        <v>836</v>
      </c>
      <c r="C19" s="10">
        <v>946</v>
      </c>
      <c r="F19" s="4"/>
      <c r="G19" s="4"/>
    </row>
    <row r="20" spans="1:8" ht="13.5" customHeight="1" x14ac:dyDescent="0.2">
      <c r="A20" s="9" t="s">
        <v>21</v>
      </c>
      <c r="B20" s="9"/>
      <c r="C20" s="15"/>
      <c r="F20" s="7"/>
      <c r="G20" s="7"/>
    </row>
    <row r="21" spans="1:8" ht="13.5" x14ac:dyDescent="0.25">
      <c r="A21" s="12" t="s">
        <v>22</v>
      </c>
      <c r="B21" s="13">
        <f>B17+B18+B19</f>
        <v>2016</v>
      </c>
      <c r="C21" s="13">
        <f>C17+C18+C19</f>
        <v>2188</v>
      </c>
      <c r="F21" s="8"/>
      <c r="G21" s="4"/>
    </row>
    <row r="22" spans="1:8" x14ac:dyDescent="0.2">
      <c r="A22" s="6" t="s">
        <v>23</v>
      </c>
      <c r="B22" s="13">
        <f>B21+B15</f>
        <v>492490</v>
      </c>
      <c r="C22" s="13">
        <f>C21+C15</f>
        <v>487381</v>
      </c>
      <c r="F22" s="7"/>
      <c r="G22" s="4"/>
    </row>
    <row r="23" spans="1:8" x14ac:dyDescent="0.2">
      <c r="A23" s="6" t="s">
        <v>24</v>
      </c>
      <c r="B23" s="6"/>
      <c r="C23" s="2"/>
      <c r="G23" s="4"/>
    </row>
    <row r="24" spans="1:8" x14ac:dyDescent="0.2">
      <c r="A24" s="6" t="s">
        <v>25</v>
      </c>
      <c r="B24" s="6"/>
      <c r="C24" s="2"/>
      <c r="G24" s="4"/>
    </row>
    <row r="25" spans="1:8" x14ac:dyDescent="0.2">
      <c r="A25" s="9" t="s">
        <v>26</v>
      </c>
      <c r="B25" s="10">
        <v>819</v>
      </c>
      <c r="C25" s="10">
        <v>0</v>
      </c>
      <c r="G25" s="4"/>
    </row>
    <row r="26" spans="1:8" ht="16.5" customHeight="1" x14ac:dyDescent="0.2">
      <c r="A26" s="16" t="s">
        <v>27</v>
      </c>
      <c r="B26" s="10">
        <v>0</v>
      </c>
      <c r="C26" s="10">
        <v>0</v>
      </c>
      <c r="F26" s="7"/>
      <c r="G26" s="8"/>
    </row>
    <row r="27" spans="1:8" x14ac:dyDescent="0.2">
      <c r="A27" s="16" t="s">
        <v>28</v>
      </c>
      <c r="B27" s="10">
        <v>1242</v>
      </c>
      <c r="C27" s="10">
        <v>1771</v>
      </c>
      <c r="E27" s="17"/>
      <c r="F27" s="4"/>
      <c r="G27" s="7"/>
    </row>
    <row r="28" spans="1:8" ht="12.75" hidden="1" customHeight="1" x14ac:dyDescent="0.2">
      <c r="A28" s="9" t="s">
        <v>29</v>
      </c>
      <c r="B28" s="10"/>
      <c r="C28" s="10"/>
      <c r="F28" s="7"/>
      <c r="G28" s="7"/>
    </row>
    <row r="29" spans="1:8" x14ac:dyDescent="0.2">
      <c r="A29" s="9" t="s">
        <v>30</v>
      </c>
      <c r="B29" s="10">
        <v>2856</v>
      </c>
      <c r="C29" s="10">
        <v>2125</v>
      </c>
      <c r="E29" s="17"/>
      <c r="F29" s="4"/>
      <c r="G29" s="4"/>
    </row>
    <row r="30" spans="1:8" x14ac:dyDescent="0.2">
      <c r="A30" s="9" t="s">
        <v>31</v>
      </c>
      <c r="B30" s="10">
        <v>62729</v>
      </c>
      <c r="C30" s="10">
        <v>62729</v>
      </c>
      <c r="F30" s="4"/>
      <c r="G30" s="4"/>
    </row>
    <row r="31" spans="1:8" x14ac:dyDescent="0.2">
      <c r="A31" s="9" t="s">
        <v>32</v>
      </c>
      <c r="B31" s="10">
        <v>1072</v>
      </c>
      <c r="C31" s="10">
        <v>1131</v>
      </c>
      <c r="F31" s="4"/>
      <c r="G31" s="4"/>
    </row>
    <row r="32" spans="1:8" ht="13.5" x14ac:dyDescent="0.25">
      <c r="A32" s="12" t="s">
        <v>33</v>
      </c>
      <c r="B32" s="13">
        <f>SUM(B25:B31)</f>
        <v>68718</v>
      </c>
      <c r="C32" s="13">
        <f>SUM(C25:C31)</f>
        <v>67756</v>
      </c>
      <c r="F32" s="8"/>
      <c r="G32" s="4"/>
    </row>
    <row r="33" spans="1:7" ht="12.75" hidden="1" customHeight="1" x14ac:dyDescent="0.2">
      <c r="A33" s="6" t="s">
        <v>34</v>
      </c>
      <c r="B33" s="6"/>
      <c r="C33" s="2"/>
      <c r="F33" s="7"/>
      <c r="G33" s="7"/>
    </row>
    <row r="34" spans="1:7" hidden="1" x14ac:dyDescent="0.2">
      <c r="A34" s="9" t="s">
        <v>35</v>
      </c>
      <c r="B34" s="9"/>
      <c r="C34" s="15"/>
      <c r="F34" s="7"/>
      <c r="G34" s="7"/>
    </row>
    <row r="35" spans="1:7" ht="13.5" hidden="1" x14ac:dyDescent="0.25">
      <c r="A35" s="12" t="s">
        <v>36</v>
      </c>
      <c r="B35" s="12"/>
      <c r="C35" s="18"/>
      <c r="F35" s="7"/>
      <c r="G35" s="7"/>
    </row>
    <row r="36" spans="1:7" x14ac:dyDescent="0.2">
      <c r="A36" s="9"/>
      <c r="B36" s="9"/>
      <c r="C36" s="15"/>
      <c r="F36" s="7"/>
      <c r="G36" s="4"/>
    </row>
    <row r="37" spans="1:7" x14ac:dyDescent="0.2">
      <c r="A37" s="6" t="s">
        <v>37</v>
      </c>
      <c r="B37" s="6"/>
      <c r="C37" s="2"/>
      <c r="F37" s="7"/>
      <c r="G37" s="8"/>
    </row>
    <row r="38" spans="1:7" x14ac:dyDescent="0.2">
      <c r="A38" s="9" t="s">
        <v>38</v>
      </c>
      <c r="B38" s="10">
        <v>890573</v>
      </c>
      <c r="C38" s="10">
        <v>890573</v>
      </c>
      <c r="G38" s="7"/>
    </row>
    <row r="39" spans="1:7" x14ac:dyDescent="0.2">
      <c r="A39" s="9" t="s">
        <v>39</v>
      </c>
      <c r="B39" s="10">
        <f>132651+733069</f>
        <v>865720</v>
      </c>
      <c r="C39" s="10">
        <v>865720</v>
      </c>
      <c r="G39" s="7"/>
    </row>
    <row r="40" spans="1:7" x14ac:dyDescent="0.2">
      <c r="A40" s="9" t="s">
        <v>40</v>
      </c>
      <c r="B40" s="10">
        <v>0</v>
      </c>
      <c r="C40" s="10">
        <v>0</v>
      </c>
      <c r="G40" s="7"/>
    </row>
    <row r="41" spans="1:7" x14ac:dyDescent="0.2">
      <c r="A41" s="9" t="s">
        <v>41</v>
      </c>
      <c r="B41" s="19">
        <f>B42+B43</f>
        <v>-1332521</v>
      </c>
      <c r="C41" s="19">
        <f>C42+C43</f>
        <v>-1336668</v>
      </c>
      <c r="G41" s="7"/>
    </row>
    <row r="42" spans="1:7" x14ac:dyDescent="0.2">
      <c r="A42" s="20" t="s">
        <v>42</v>
      </c>
      <c r="B42" s="19">
        <f>C41</f>
        <v>-1336668</v>
      </c>
      <c r="C42" s="19">
        <v>-1271448</v>
      </c>
      <c r="G42" s="7"/>
    </row>
    <row r="43" spans="1:7" x14ac:dyDescent="0.2">
      <c r="A43" s="20" t="s">
        <v>43</v>
      </c>
      <c r="B43" s="21">
        <v>4147</v>
      </c>
      <c r="C43" s="19">
        <v>-65220</v>
      </c>
      <c r="G43" s="7"/>
    </row>
    <row r="44" spans="1:7" ht="13.5" x14ac:dyDescent="0.25">
      <c r="A44" s="12" t="s">
        <v>44</v>
      </c>
      <c r="B44" s="13">
        <f>B38+B39+B40+B41</f>
        <v>423772</v>
      </c>
      <c r="C44" s="13">
        <f>C38+C39+C40+C41</f>
        <v>419625</v>
      </c>
      <c r="G44" s="7"/>
    </row>
    <row r="45" spans="1:7" x14ac:dyDescent="0.2">
      <c r="A45" s="6" t="s">
        <v>23</v>
      </c>
      <c r="B45" s="13">
        <f>B32+B44</f>
        <v>492490</v>
      </c>
      <c r="C45" s="13">
        <f>C32+C44</f>
        <v>487381</v>
      </c>
      <c r="G45" s="7"/>
    </row>
    <row r="46" spans="1:7" x14ac:dyDescent="0.2">
      <c r="A46" s="9" t="s">
        <v>45</v>
      </c>
      <c r="B46" s="22">
        <f>(((B22-B19)-B32)/371637)*1000</f>
        <v>1138.035233305618</v>
      </c>
      <c r="C46" s="22">
        <f>(((C22-C19)-C32)/371637)*1000</f>
        <v>1126.580507323006</v>
      </c>
      <c r="G46" s="7"/>
    </row>
    <row r="47" spans="1:7" x14ac:dyDescent="0.2">
      <c r="A47" s="23"/>
      <c r="B47" s="23"/>
      <c r="C47" s="24"/>
      <c r="F47" s="25"/>
      <c r="G47" s="7"/>
    </row>
    <row r="48" spans="1:7" x14ac:dyDescent="0.2">
      <c r="A48" s="23"/>
      <c r="B48" s="23"/>
      <c r="C48" s="24"/>
      <c r="F48" s="25"/>
      <c r="G48" s="7"/>
    </row>
    <row r="49" spans="1:7" x14ac:dyDescent="0.2">
      <c r="A49" s="23"/>
      <c r="B49" s="26"/>
      <c r="C49" s="26"/>
      <c r="G49" s="7"/>
    </row>
    <row r="50" spans="1:7" x14ac:dyDescent="0.2">
      <c r="A50" s="23" t="s">
        <v>138</v>
      </c>
      <c r="B50" s="23"/>
      <c r="C50" s="24" t="s">
        <v>140</v>
      </c>
      <c r="G50" s="7"/>
    </row>
    <row r="51" spans="1:7" ht="13.5" x14ac:dyDescent="0.25">
      <c r="A51" s="27"/>
      <c r="B51" s="27"/>
      <c r="C51" s="28"/>
      <c r="G51" s="7"/>
    </row>
    <row r="52" spans="1:7" x14ac:dyDescent="0.2">
      <c r="A52" s="23"/>
      <c r="B52" s="23"/>
      <c r="C52" s="24"/>
      <c r="G52" s="7"/>
    </row>
    <row r="53" spans="1:7" x14ac:dyDescent="0.2">
      <c r="A53" s="23" t="s">
        <v>139</v>
      </c>
      <c r="B53" s="23"/>
      <c r="C53" s="24" t="s">
        <v>141</v>
      </c>
      <c r="G53" s="7"/>
    </row>
    <row r="54" spans="1:7" x14ac:dyDescent="0.2">
      <c r="A54" s="23"/>
      <c r="B54" s="23"/>
      <c r="C54" s="24"/>
      <c r="G54" s="7"/>
    </row>
    <row r="55" spans="1:7" x14ac:dyDescent="0.2">
      <c r="A55" s="23"/>
      <c r="B55" s="23"/>
      <c r="C55" s="24"/>
    </row>
    <row r="56" spans="1:7" x14ac:dyDescent="0.2">
      <c r="C56" s="29"/>
    </row>
    <row r="57" spans="1:7" x14ac:dyDescent="0.2">
      <c r="B57" s="17">
        <f>B22-B45</f>
        <v>0</v>
      </c>
      <c r="C57" s="29">
        <f>C22-C45</f>
        <v>0</v>
      </c>
    </row>
    <row r="58" spans="1:7" x14ac:dyDescent="0.2">
      <c r="A58" s="17"/>
      <c r="B58" s="17"/>
      <c r="C58" s="29"/>
    </row>
  </sheetData>
  <mergeCells count="5">
    <mergeCell ref="A1:C1"/>
    <mergeCell ref="A2:C2"/>
    <mergeCell ref="A3:C3"/>
    <mergeCell ref="A4:C4"/>
    <mergeCell ref="A5:A7"/>
  </mergeCells>
  <pageMargins left="0.43307086614173229" right="0.6692913385826772" top="0.39370078740157483" bottom="0.23622047244094491" header="0.19685039370078741" footer="0.43307086614173229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9"/>
  <sheetViews>
    <sheetView view="pageBreakPreview" zoomScaleNormal="100" workbookViewId="0">
      <pane xSplit="1" ySplit="6" topLeftCell="B25" activePane="bottomRight" state="frozen"/>
      <selection activeCell="B18" sqref="B18"/>
      <selection pane="topRight" activeCell="B18" sqref="B18"/>
      <selection pane="bottomLeft" activeCell="B18" sqref="B18"/>
      <selection pane="bottomRight" activeCell="D35" sqref="D35:D38"/>
    </sheetView>
  </sheetViews>
  <sheetFormatPr defaultRowHeight="12.75" x14ac:dyDescent="0.2"/>
  <cols>
    <col min="1" max="1" width="44.85546875" style="31" customWidth="1"/>
    <col min="2" max="2" width="11.7109375" style="31" customWidth="1"/>
    <col min="3" max="3" width="13.7109375" style="31" customWidth="1"/>
    <col min="4" max="4" width="13.85546875" style="31" customWidth="1"/>
    <col min="5" max="5" width="14.5703125" style="31" customWidth="1"/>
    <col min="6" max="6" width="15.28515625" style="31" customWidth="1"/>
    <col min="7" max="16384" width="9.140625" style="31"/>
  </cols>
  <sheetData>
    <row r="1" spans="1:10" x14ac:dyDescent="0.2">
      <c r="A1" s="141" t="s">
        <v>0</v>
      </c>
      <c r="B1" s="141"/>
      <c r="C1" s="141"/>
      <c r="D1" s="141"/>
      <c r="E1" s="141"/>
      <c r="F1" s="141"/>
    </row>
    <row r="2" spans="1:10" ht="12.75" customHeight="1" x14ac:dyDescent="0.2">
      <c r="A2" s="142" t="s">
        <v>46</v>
      </c>
      <c r="B2" s="142"/>
      <c r="C2" s="142"/>
      <c r="D2" s="142"/>
      <c r="E2" s="142"/>
      <c r="F2" s="142"/>
    </row>
    <row r="3" spans="1:10" x14ac:dyDescent="0.2">
      <c r="A3" s="141" t="s">
        <v>47</v>
      </c>
      <c r="B3" s="141"/>
      <c r="C3" s="141"/>
      <c r="D3" s="141"/>
      <c r="E3" s="141"/>
      <c r="F3" s="141"/>
    </row>
    <row r="4" spans="1:10" x14ac:dyDescent="0.2">
      <c r="A4" s="141" t="s">
        <v>48</v>
      </c>
      <c r="B4" s="141"/>
      <c r="C4" s="141"/>
      <c r="D4" s="141"/>
      <c r="E4" s="141"/>
      <c r="F4" s="141"/>
    </row>
    <row r="5" spans="1:10" x14ac:dyDescent="0.2">
      <c r="A5" s="32"/>
      <c r="B5" s="32"/>
      <c r="C5" s="32"/>
      <c r="D5" s="32"/>
      <c r="E5" s="32"/>
      <c r="F5" s="32" t="s">
        <v>3</v>
      </c>
    </row>
    <row r="6" spans="1:10" ht="61.5" customHeight="1" x14ac:dyDescent="0.2">
      <c r="A6" s="33" t="s">
        <v>49</v>
      </c>
      <c r="B6" s="33" t="s">
        <v>50</v>
      </c>
      <c r="C6" s="33" t="s">
        <v>51</v>
      </c>
      <c r="D6" s="33" t="s">
        <v>52</v>
      </c>
      <c r="E6" s="33" t="s">
        <v>53</v>
      </c>
      <c r="F6" s="33" t="s">
        <v>54</v>
      </c>
    </row>
    <row r="7" spans="1:10" ht="15" customHeight="1" x14ac:dyDescent="0.2">
      <c r="A7" s="34" t="s">
        <v>55</v>
      </c>
      <c r="B7" s="34"/>
      <c r="C7" s="35">
        <v>7611</v>
      </c>
      <c r="D7" s="35">
        <v>14624</v>
      </c>
      <c r="E7" s="35">
        <v>5607</v>
      </c>
      <c r="F7" s="35">
        <v>24844</v>
      </c>
      <c r="J7" s="36"/>
    </row>
    <row r="8" spans="1:10" ht="42.75" customHeight="1" x14ac:dyDescent="0.2">
      <c r="A8" s="34" t="s">
        <v>56</v>
      </c>
      <c r="B8" s="34"/>
      <c r="C8" s="35">
        <v>45752</v>
      </c>
      <c r="D8" s="35">
        <v>151806</v>
      </c>
      <c r="E8" s="35">
        <v>17614</v>
      </c>
      <c r="F8" s="35">
        <v>41215</v>
      </c>
      <c r="H8" s="36"/>
      <c r="J8" s="36"/>
    </row>
    <row r="9" spans="1:10" ht="42.75" customHeight="1" x14ac:dyDescent="0.2">
      <c r="A9" s="34" t="s">
        <v>57</v>
      </c>
      <c r="B9" s="34"/>
      <c r="C9" s="35"/>
      <c r="D9" s="35"/>
      <c r="E9" s="35"/>
      <c r="F9" s="35"/>
      <c r="H9" s="36"/>
      <c r="J9" s="36"/>
    </row>
    <row r="10" spans="1:10" x14ac:dyDescent="0.2">
      <c r="A10" s="34" t="s">
        <v>58</v>
      </c>
      <c r="B10" s="34"/>
      <c r="C10" s="35">
        <v>1866</v>
      </c>
      <c r="D10" s="35">
        <v>3974</v>
      </c>
      <c r="E10" s="35">
        <v>3271</v>
      </c>
      <c r="F10" s="35">
        <v>7175</v>
      </c>
      <c r="J10" s="36"/>
    </row>
    <row r="11" spans="1:10" ht="25.5" x14ac:dyDescent="0.2">
      <c r="A11" s="34" t="s">
        <v>59</v>
      </c>
      <c r="B11" s="34"/>
      <c r="C11" s="35">
        <v>1261</v>
      </c>
      <c r="D11" s="35">
        <v>2375</v>
      </c>
      <c r="E11" s="35">
        <v>3208</v>
      </c>
      <c r="F11" s="35">
        <v>3281</v>
      </c>
      <c r="J11" s="36"/>
    </row>
    <row r="12" spans="1:10" x14ac:dyDescent="0.2">
      <c r="A12" s="34" t="s">
        <v>60</v>
      </c>
      <c r="B12" s="34"/>
      <c r="C12" s="35">
        <v>2559</v>
      </c>
      <c r="D12" s="35">
        <v>4981</v>
      </c>
      <c r="E12" s="35">
        <v>8945</v>
      </c>
      <c r="F12" s="35">
        <v>10920</v>
      </c>
      <c r="J12" s="36"/>
    </row>
    <row r="13" spans="1:10" s="39" customFormat="1" x14ac:dyDescent="0.2">
      <c r="A13" s="37" t="s">
        <v>61</v>
      </c>
      <c r="B13" s="37"/>
      <c r="C13" s="38">
        <f>SUM(C7:C12)</f>
        <v>59049</v>
      </c>
      <c r="D13" s="38">
        <f>SUM(D7:D12)</f>
        <v>177760</v>
      </c>
      <c r="E13" s="38">
        <f>SUM(E7:E12)</f>
        <v>38645</v>
      </c>
      <c r="F13" s="38">
        <f>SUM(F7:F12)</f>
        <v>87435</v>
      </c>
      <c r="J13" s="36"/>
    </row>
    <row r="14" spans="1:10" s="39" customFormat="1" ht="38.25" x14ac:dyDescent="0.2">
      <c r="A14" s="34" t="s">
        <v>62</v>
      </c>
      <c r="B14" s="35"/>
      <c r="C14" s="35">
        <v>-89984</v>
      </c>
      <c r="D14" s="35">
        <v>-131368</v>
      </c>
      <c r="E14" s="35">
        <v>-20646</v>
      </c>
      <c r="F14" s="35">
        <v>-47906</v>
      </c>
      <c r="J14" s="36"/>
    </row>
    <row r="15" spans="1:10" x14ac:dyDescent="0.2">
      <c r="A15" s="34" t="s">
        <v>63</v>
      </c>
      <c r="B15" s="34"/>
      <c r="C15" s="35">
        <v>-294</v>
      </c>
      <c r="D15" s="35">
        <v>-569</v>
      </c>
      <c r="E15" s="35">
        <v>-1067</v>
      </c>
      <c r="F15" s="35">
        <v>-2992</v>
      </c>
      <c r="J15" s="36"/>
    </row>
    <row r="16" spans="1:10" x14ac:dyDescent="0.2">
      <c r="A16" s="34" t="s">
        <v>64</v>
      </c>
      <c r="B16" s="34"/>
      <c r="C16" s="35">
        <v>-7276</v>
      </c>
      <c r="D16" s="35">
        <v>-18575</v>
      </c>
      <c r="E16" s="35">
        <v>-7717</v>
      </c>
      <c r="F16" s="35">
        <v>-18936</v>
      </c>
      <c r="H16" s="36"/>
      <c r="J16" s="36"/>
    </row>
    <row r="17" spans="1:10" x14ac:dyDescent="0.2">
      <c r="A17" s="34" t="s">
        <v>65</v>
      </c>
      <c r="B17" s="34"/>
      <c r="C17" s="35">
        <v>-11398</v>
      </c>
      <c r="D17" s="35">
        <v>-22833</v>
      </c>
      <c r="E17" s="35">
        <v>-13326</v>
      </c>
      <c r="F17" s="35">
        <v>-26901</v>
      </c>
      <c r="J17" s="36"/>
    </row>
    <row r="18" spans="1:10" x14ac:dyDescent="0.2">
      <c r="A18" s="34" t="s">
        <v>66</v>
      </c>
      <c r="B18" s="34"/>
      <c r="C18" s="35">
        <v>-175</v>
      </c>
      <c r="D18" s="35">
        <v>-352</v>
      </c>
      <c r="E18" s="35">
        <v>-164</v>
      </c>
      <c r="F18" s="35">
        <v>-417</v>
      </c>
      <c r="J18" s="36"/>
    </row>
    <row r="19" spans="1:10" x14ac:dyDescent="0.2">
      <c r="A19" s="34" t="s">
        <v>67</v>
      </c>
      <c r="B19" s="34"/>
      <c r="C19" s="35">
        <v>0</v>
      </c>
      <c r="D19" s="35">
        <v>0</v>
      </c>
      <c r="E19" s="35">
        <v>0</v>
      </c>
      <c r="F19" s="35">
        <v>0</v>
      </c>
      <c r="J19" s="36"/>
    </row>
    <row r="20" spans="1:10" s="39" customFormat="1" x14ac:dyDescent="0.2">
      <c r="A20" s="37" t="s">
        <v>68</v>
      </c>
      <c r="B20" s="37"/>
      <c r="C20" s="38">
        <f>SUM(C14:C19)</f>
        <v>-109127</v>
      </c>
      <c r="D20" s="38">
        <f>SUM(D14:D19)</f>
        <v>-173697</v>
      </c>
      <c r="E20" s="38">
        <f>SUM(E14:E19)</f>
        <v>-42920</v>
      </c>
      <c r="F20" s="38">
        <f>SUM(F14:F19)</f>
        <v>-97152</v>
      </c>
      <c r="J20" s="36"/>
    </row>
    <row r="21" spans="1:10" s="39" customFormat="1" x14ac:dyDescent="0.2">
      <c r="A21" s="37" t="s">
        <v>69</v>
      </c>
      <c r="B21" s="37"/>
      <c r="C21" s="38">
        <f>C13+C20</f>
        <v>-50078</v>
      </c>
      <c r="D21" s="38">
        <f>D13+D20</f>
        <v>4063</v>
      </c>
      <c r="E21" s="38">
        <f>E13+E20</f>
        <v>-4275</v>
      </c>
      <c r="F21" s="38">
        <f>F13+F20</f>
        <v>-9717</v>
      </c>
      <c r="J21" s="36"/>
    </row>
    <row r="22" spans="1:10" ht="25.5" x14ac:dyDescent="0.2">
      <c r="A22" s="34" t="s">
        <v>70</v>
      </c>
      <c r="B22" s="34"/>
      <c r="C22" s="35">
        <v>-527</v>
      </c>
      <c r="D22" s="35">
        <v>-84</v>
      </c>
      <c r="E22" s="35">
        <v>151</v>
      </c>
      <c r="F22" s="35">
        <v>145</v>
      </c>
      <c r="J22" s="36"/>
    </row>
    <row r="23" spans="1:10" s="39" customFormat="1" x14ac:dyDescent="0.2">
      <c r="A23" s="37" t="s">
        <v>71</v>
      </c>
      <c r="B23" s="37"/>
      <c r="C23" s="38">
        <f>C21-C22</f>
        <v>-49551</v>
      </c>
      <c r="D23" s="38">
        <f>D21-D22</f>
        <v>4147</v>
      </c>
      <c r="E23" s="38">
        <f>E21-E22</f>
        <v>-4426</v>
      </c>
      <c r="F23" s="38">
        <f>F21-F22</f>
        <v>-9862</v>
      </c>
      <c r="J23" s="36"/>
    </row>
    <row r="24" spans="1:10" x14ac:dyDescent="0.2">
      <c r="A24" s="34" t="s">
        <v>72</v>
      </c>
      <c r="B24" s="34"/>
      <c r="C24" s="34"/>
      <c r="D24" s="34"/>
      <c r="E24" s="34">
        <v>0</v>
      </c>
      <c r="F24" s="34">
        <v>0</v>
      </c>
      <c r="J24" s="36"/>
    </row>
    <row r="25" spans="1:10" s="39" customFormat="1" x14ac:dyDescent="0.2">
      <c r="A25" s="37" t="s">
        <v>73</v>
      </c>
      <c r="B25" s="37"/>
      <c r="C25" s="38">
        <f>C23-C24</f>
        <v>-49551</v>
      </c>
      <c r="D25" s="38">
        <f>D23-D24</f>
        <v>4147</v>
      </c>
      <c r="E25" s="38">
        <f>E23-E24</f>
        <v>-4426</v>
      </c>
      <c r="F25" s="38">
        <f>F23-F24</f>
        <v>-9862</v>
      </c>
      <c r="J25" s="36"/>
    </row>
    <row r="26" spans="1:10" x14ac:dyDescent="0.2">
      <c r="A26" s="40" t="s">
        <v>74</v>
      </c>
      <c r="B26" s="40"/>
      <c r="C26" s="40"/>
      <c r="D26" s="40"/>
      <c r="E26" s="40"/>
      <c r="F26" s="40"/>
      <c r="J26" s="36"/>
    </row>
    <row r="27" spans="1:10" s="39" customFormat="1" ht="24.75" customHeight="1" x14ac:dyDescent="0.2">
      <c r="A27" s="34" t="s">
        <v>75</v>
      </c>
      <c r="B27" s="34"/>
      <c r="C27" s="34"/>
      <c r="D27" s="34"/>
      <c r="E27" s="41"/>
      <c r="F27" s="41"/>
      <c r="J27" s="36"/>
    </row>
    <row r="28" spans="1:10" s="39" customFormat="1" ht="55.5" customHeight="1" x14ac:dyDescent="0.2">
      <c r="A28" s="34" t="s">
        <v>76</v>
      </c>
      <c r="B28" s="34"/>
      <c r="C28" s="35"/>
      <c r="D28" s="35"/>
      <c r="E28" s="42"/>
      <c r="F28" s="42"/>
      <c r="J28" s="36"/>
    </row>
    <row r="29" spans="1:10" s="39" customFormat="1" ht="37.5" hidden="1" customHeight="1" x14ac:dyDescent="0.2">
      <c r="A29" s="43"/>
      <c r="B29" s="34"/>
      <c r="C29" s="34"/>
      <c r="D29" s="34"/>
      <c r="E29" s="35">
        <v>0</v>
      </c>
      <c r="F29" s="35">
        <v>0</v>
      </c>
      <c r="J29" s="36"/>
    </row>
    <row r="30" spans="1:10" s="39" customFormat="1" ht="13.5" x14ac:dyDescent="0.25">
      <c r="A30" s="44" t="s">
        <v>74</v>
      </c>
      <c r="B30" s="34"/>
      <c r="C30" s="35">
        <f>C27+C28+C29</f>
        <v>0</v>
      </c>
      <c r="D30" s="35">
        <f>D27+D28+D29</f>
        <v>0</v>
      </c>
      <c r="E30" s="35">
        <f>E27+E28+E29</f>
        <v>0</v>
      </c>
      <c r="F30" s="35">
        <f>F27+F28+F29</f>
        <v>0</v>
      </c>
      <c r="J30" s="36"/>
    </row>
    <row r="31" spans="1:10" x14ac:dyDescent="0.2">
      <c r="A31" s="45"/>
      <c r="B31" s="45"/>
      <c r="C31" s="45"/>
      <c r="D31" s="45"/>
      <c r="E31" s="45"/>
      <c r="F31" s="45"/>
      <c r="J31" s="36"/>
    </row>
    <row r="32" spans="1:10" x14ac:dyDescent="0.2">
      <c r="A32" s="37" t="s">
        <v>77</v>
      </c>
      <c r="B32" s="37"/>
      <c r="C32" s="46">
        <f>C25+C30</f>
        <v>-49551</v>
      </c>
      <c r="D32" s="46">
        <f>D25+D30</f>
        <v>4147</v>
      </c>
      <c r="E32" s="46">
        <f>E25+E30</f>
        <v>-4426</v>
      </c>
      <c r="F32" s="46">
        <f>F25+F30</f>
        <v>-9862</v>
      </c>
      <c r="J32" s="36"/>
    </row>
    <row r="33" spans="1:6" x14ac:dyDescent="0.2">
      <c r="A33" s="47"/>
      <c r="B33" s="47"/>
      <c r="C33" s="47"/>
      <c r="D33" s="47"/>
      <c r="E33" s="47"/>
      <c r="F33" s="47"/>
    </row>
    <row r="34" spans="1:6" x14ac:dyDescent="0.2">
      <c r="A34" s="47"/>
      <c r="B34" s="47"/>
      <c r="C34" s="47"/>
      <c r="D34" s="47"/>
      <c r="E34" s="47"/>
      <c r="F34" s="47"/>
    </row>
    <row r="35" spans="1:6" x14ac:dyDescent="0.2">
      <c r="A35" s="23" t="s">
        <v>138</v>
      </c>
      <c r="B35" s="47"/>
      <c r="C35" s="47"/>
      <c r="D35" s="24" t="s">
        <v>140</v>
      </c>
      <c r="E35" s="47"/>
      <c r="F35" s="47"/>
    </row>
    <row r="36" spans="1:6" ht="13.5" x14ac:dyDescent="0.25">
      <c r="A36" s="47"/>
      <c r="B36" s="47"/>
      <c r="C36" s="47"/>
      <c r="D36" s="28"/>
      <c r="E36" s="47"/>
      <c r="F36" s="47"/>
    </row>
    <row r="37" spans="1:6" x14ac:dyDescent="0.2">
      <c r="A37" s="47"/>
      <c r="B37" s="47"/>
      <c r="C37" s="47"/>
      <c r="D37" s="24"/>
      <c r="E37" s="47"/>
      <c r="F37" s="47"/>
    </row>
    <row r="38" spans="1:6" x14ac:dyDescent="0.2">
      <c r="A38" s="23" t="s">
        <v>139</v>
      </c>
      <c r="B38" s="47"/>
      <c r="C38" s="47"/>
      <c r="D38" s="24" t="s">
        <v>141</v>
      </c>
      <c r="E38" s="47"/>
      <c r="F38" s="47"/>
    </row>
    <row r="39" spans="1:6" x14ac:dyDescent="0.2">
      <c r="A39" s="47"/>
      <c r="B39" s="47"/>
      <c r="C39" s="47"/>
      <c r="D39" s="47"/>
      <c r="E39" s="47"/>
      <c r="F39" s="47"/>
    </row>
    <row r="40" spans="1:6" x14ac:dyDescent="0.2">
      <c r="A40" s="47"/>
      <c r="B40" s="47"/>
      <c r="C40" s="47"/>
      <c r="D40" s="47"/>
      <c r="E40" s="17"/>
      <c r="F40" s="47"/>
    </row>
    <row r="41" spans="1:6" x14ac:dyDescent="0.2">
      <c r="A41" s="47"/>
      <c r="B41" s="47"/>
      <c r="C41" s="47"/>
      <c r="D41" s="47"/>
      <c r="E41" s="47"/>
      <c r="F41" s="47"/>
    </row>
    <row r="42" spans="1:6" x14ac:dyDescent="0.2">
      <c r="A42" s="47"/>
      <c r="B42" s="47"/>
      <c r="C42" s="47"/>
      <c r="D42" s="47"/>
      <c r="E42" s="47"/>
      <c r="F42" s="47"/>
    </row>
    <row r="43" spans="1:6" x14ac:dyDescent="0.2">
      <c r="A43" s="47"/>
      <c r="B43" s="47"/>
      <c r="C43" s="47"/>
      <c r="D43" s="47"/>
      <c r="E43" s="47"/>
      <c r="F43" s="47"/>
    </row>
    <row r="44" spans="1:6" x14ac:dyDescent="0.2">
      <c r="A44" s="47"/>
      <c r="B44" s="47"/>
      <c r="C44" s="47"/>
      <c r="D44" s="47"/>
      <c r="E44" s="47"/>
      <c r="F44" s="47"/>
    </row>
    <row r="45" spans="1:6" x14ac:dyDescent="0.2">
      <c r="A45" s="47"/>
      <c r="B45" s="47"/>
      <c r="C45" s="47"/>
      <c r="D45" s="47"/>
      <c r="E45" s="47"/>
      <c r="F45" s="47"/>
    </row>
    <row r="46" spans="1:6" x14ac:dyDescent="0.2">
      <c r="A46" s="47"/>
      <c r="B46" s="47"/>
      <c r="C46" s="47"/>
      <c r="D46" s="47"/>
      <c r="E46" s="47"/>
      <c r="F46" s="47"/>
    </row>
    <row r="47" spans="1:6" x14ac:dyDescent="0.2">
      <c r="A47" s="47"/>
      <c r="B47" s="47"/>
      <c r="C47" s="47"/>
      <c r="D47" s="47"/>
      <c r="E47" s="47"/>
      <c r="F47" s="47"/>
    </row>
    <row r="48" spans="1:6" x14ac:dyDescent="0.2">
      <c r="A48" s="47"/>
      <c r="B48" s="47"/>
      <c r="C48" s="47"/>
      <c r="D48" s="47"/>
      <c r="E48" s="47"/>
      <c r="F48" s="47"/>
    </row>
    <row r="49" spans="1:6" x14ac:dyDescent="0.2">
      <c r="A49" s="47"/>
      <c r="B49" s="47"/>
      <c r="C49" s="47"/>
      <c r="D49" s="47"/>
      <c r="E49" s="47"/>
      <c r="F49" s="47"/>
    </row>
    <row r="50" spans="1:6" x14ac:dyDescent="0.2">
      <c r="A50" s="47"/>
      <c r="B50" s="47"/>
      <c r="C50" s="47"/>
      <c r="D50" s="47"/>
      <c r="E50" s="47"/>
      <c r="F50" s="47"/>
    </row>
    <row r="51" spans="1:6" x14ac:dyDescent="0.2">
      <c r="A51" s="47"/>
      <c r="B51" s="47"/>
      <c r="C51" s="47"/>
      <c r="D51" s="47"/>
      <c r="E51" s="47"/>
      <c r="F51" s="47"/>
    </row>
    <row r="52" spans="1:6" x14ac:dyDescent="0.2">
      <c r="A52" s="47"/>
      <c r="B52" s="47"/>
      <c r="C52" s="47"/>
      <c r="D52" s="47"/>
      <c r="E52" s="47"/>
      <c r="F52" s="47"/>
    </row>
    <row r="53" spans="1:6" x14ac:dyDescent="0.2">
      <c r="A53" s="48"/>
      <c r="B53" s="48"/>
      <c r="C53" s="48"/>
      <c r="D53" s="48"/>
      <c r="E53" s="48"/>
      <c r="F53" s="48"/>
    </row>
    <row r="54" spans="1:6" x14ac:dyDescent="0.2">
      <c r="A54" s="48"/>
      <c r="B54" s="48"/>
      <c r="C54" s="48"/>
      <c r="D54" s="48"/>
      <c r="E54" s="48"/>
      <c r="F54" s="48"/>
    </row>
    <row r="55" spans="1:6" x14ac:dyDescent="0.2">
      <c r="A55" s="49"/>
      <c r="B55" s="49"/>
      <c r="C55" s="49"/>
      <c r="D55" s="49"/>
      <c r="E55" s="49"/>
      <c r="F55" s="49"/>
    </row>
    <row r="56" spans="1:6" x14ac:dyDescent="0.2">
      <c r="A56" s="50"/>
      <c r="B56" s="50"/>
      <c r="C56" s="50"/>
      <c r="D56" s="50"/>
      <c r="E56" s="50"/>
      <c r="F56" s="50"/>
    </row>
    <row r="57" spans="1:6" x14ac:dyDescent="0.2">
      <c r="A57" s="50"/>
      <c r="B57" s="50"/>
      <c r="C57" s="50"/>
      <c r="D57" s="50"/>
      <c r="E57" s="50"/>
      <c r="F57" s="50"/>
    </row>
    <row r="58" spans="1:6" x14ac:dyDescent="0.2">
      <c r="A58" s="50"/>
      <c r="B58" s="50"/>
      <c r="C58" s="50"/>
      <c r="D58" s="50"/>
      <c r="E58" s="50"/>
      <c r="F58" s="50"/>
    </row>
    <row r="59" spans="1:6" x14ac:dyDescent="0.2">
      <c r="A59" s="50"/>
      <c r="B59" s="50"/>
      <c r="C59" s="50"/>
      <c r="D59" s="50"/>
      <c r="E59" s="50"/>
      <c r="F59" s="50"/>
    </row>
    <row r="60" spans="1:6" x14ac:dyDescent="0.2">
      <c r="A60" s="51"/>
      <c r="B60" s="51"/>
      <c r="C60" s="51"/>
      <c r="D60" s="51"/>
      <c r="E60" s="51"/>
      <c r="F60" s="51"/>
    </row>
    <row r="61" spans="1:6" x14ac:dyDescent="0.2">
      <c r="A61" s="51"/>
      <c r="B61" s="51"/>
      <c r="C61" s="51"/>
      <c r="D61" s="51"/>
      <c r="E61" s="51"/>
      <c r="F61" s="51"/>
    </row>
    <row r="62" spans="1:6" x14ac:dyDescent="0.2">
      <c r="A62" s="50"/>
      <c r="B62" s="50"/>
      <c r="C62" s="50"/>
      <c r="D62" s="50"/>
      <c r="E62" s="50"/>
      <c r="F62" s="50"/>
    </row>
    <row r="63" spans="1:6" x14ac:dyDescent="0.2">
      <c r="A63" s="50"/>
      <c r="B63" s="50"/>
      <c r="C63" s="50"/>
      <c r="D63" s="50"/>
      <c r="E63" s="50"/>
      <c r="F63" s="50"/>
    </row>
    <row r="64" spans="1:6" x14ac:dyDescent="0.2">
      <c r="A64" s="50"/>
      <c r="B64" s="50"/>
      <c r="C64" s="50"/>
      <c r="D64" s="50"/>
      <c r="E64" s="50"/>
      <c r="F64" s="50"/>
    </row>
    <row r="65" spans="1:6" x14ac:dyDescent="0.2">
      <c r="A65" s="50"/>
      <c r="B65" s="50"/>
      <c r="C65" s="50"/>
      <c r="D65" s="50"/>
      <c r="E65" s="50"/>
      <c r="F65" s="50"/>
    </row>
    <row r="66" spans="1:6" x14ac:dyDescent="0.2">
      <c r="A66" s="50"/>
      <c r="B66" s="50"/>
      <c r="C66" s="50"/>
      <c r="D66" s="50"/>
      <c r="E66" s="50"/>
      <c r="F66" s="50"/>
    </row>
    <row r="67" spans="1:6" x14ac:dyDescent="0.2">
      <c r="A67" s="51"/>
      <c r="B67" s="51"/>
      <c r="C67" s="51"/>
      <c r="D67" s="51"/>
      <c r="E67" s="51"/>
      <c r="F67" s="51"/>
    </row>
    <row r="68" spans="1:6" x14ac:dyDescent="0.2">
      <c r="A68" s="51"/>
      <c r="B68" s="51"/>
      <c r="C68" s="51"/>
      <c r="D68" s="51"/>
      <c r="E68" s="51"/>
      <c r="F68" s="51"/>
    </row>
    <row r="69" spans="1:6" x14ac:dyDescent="0.2">
      <c r="A69" s="51"/>
      <c r="B69" s="51"/>
      <c r="C69" s="51"/>
      <c r="D69" s="51"/>
      <c r="E69" s="51"/>
      <c r="F69" s="51"/>
    </row>
    <row r="70" spans="1:6" x14ac:dyDescent="0.2">
      <c r="A70" s="51"/>
      <c r="B70" s="51"/>
      <c r="C70" s="51"/>
      <c r="D70" s="51"/>
      <c r="E70" s="51"/>
      <c r="F70" s="51"/>
    </row>
    <row r="71" spans="1:6" x14ac:dyDescent="0.2">
      <c r="A71" s="51"/>
      <c r="B71" s="51"/>
      <c r="C71" s="51"/>
      <c r="D71" s="51"/>
      <c r="E71" s="51"/>
      <c r="F71" s="51"/>
    </row>
    <row r="72" spans="1:6" x14ac:dyDescent="0.2">
      <c r="A72" s="51"/>
      <c r="B72" s="51"/>
      <c r="C72" s="51"/>
      <c r="D72" s="51"/>
      <c r="E72" s="51"/>
      <c r="F72" s="51"/>
    </row>
    <row r="73" spans="1:6" x14ac:dyDescent="0.2">
      <c r="A73" s="51"/>
      <c r="B73" s="51"/>
      <c r="C73" s="51"/>
      <c r="D73" s="51"/>
      <c r="E73" s="51"/>
      <c r="F73" s="51"/>
    </row>
    <row r="74" spans="1:6" x14ac:dyDescent="0.2">
      <c r="A74" s="51"/>
      <c r="B74" s="51"/>
      <c r="C74" s="51"/>
      <c r="D74" s="51"/>
      <c r="E74" s="51"/>
      <c r="F74" s="51"/>
    </row>
    <row r="75" spans="1:6" x14ac:dyDescent="0.2">
      <c r="A75" s="51"/>
      <c r="B75" s="51"/>
      <c r="C75" s="51"/>
      <c r="D75" s="51"/>
      <c r="E75" s="51"/>
      <c r="F75" s="51"/>
    </row>
    <row r="76" spans="1:6" x14ac:dyDescent="0.2">
      <c r="A76" s="51"/>
      <c r="B76" s="51"/>
      <c r="C76" s="51"/>
      <c r="D76" s="51"/>
      <c r="E76" s="51"/>
      <c r="F76" s="51"/>
    </row>
    <row r="77" spans="1:6" x14ac:dyDescent="0.2">
      <c r="A77" s="51"/>
      <c r="B77" s="51"/>
      <c r="C77" s="51"/>
      <c r="D77" s="51"/>
      <c r="E77" s="51"/>
      <c r="F77" s="51"/>
    </row>
    <row r="78" spans="1:6" x14ac:dyDescent="0.2">
      <c r="A78" s="51"/>
      <c r="B78" s="51"/>
      <c r="C78" s="51"/>
      <c r="D78" s="51"/>
      <c r="E78" s="51"/>
      <c r="F78" s="51"/>
    </row>
    <row r="79" spans="1:6" x14ac:dyDescent="0.2">
      <c r="A79" s="51"/>
      <c r="B79" s="51"/>
      <c r="C79" s="51"/>
      <c r="D79" s="51"/>
      <c r="E79" s="51"/>
      <c r="F79" s="51"/>
    </row>
    <row r="80" spans="1:6" x14ac:dyDescent="0.2">
      <c r="A80" s="51"/>
      <c r="B80" s="51"/>
      <c r="C80" s="51"/>
      <c r="D80" s="51"/>
      <c r="E80" s="51"/>
      <c r="F80" s="51"/>
    </row>
    <row r="81" spans="1:6" x14ac:dyDescent="0.2">
      <c r="A81" s="51"/>
      <c r="B81" s="51"/>
      <c r="C81" s="51"/>
      <c r="D81" s="51"/>
      <c r="E81" s="51"/>
      <c r="F81" s="51"/>
    </row>
    <row r="82" spans="1:6" x14ac:dyDescent="0.2">
      <c r="A82" s="51"/>
      <c r="B82" s="51"/>
      <c r="C82" s="51"/>
      <c r="D82" s="51"/>
      <c r="E82" s="51"/>
      <c r="F82" s="51"/>
    </row>
    <row r="83" spans="1:6" x14ac:dyDescent="0.2">
      <c r="A83" s="51"/>
      <c r="B83" s="51"/>
      <c r="C83" s="51"/>
      <c r="D83" s="51"/>
      <c r="E83" s="51"/>
      <c r="F83" s="51"/>
    </row>
    <row r="84" spans="1:6" x14ac:dyDescent="0.2">
      <c r="A84" s="51"/>
      <c r="B84" s="51"/>
      <c r="C84" s="51"/>
      <c r="D84" s="51"/>
      <c r="E84" s="51"/>
      <c r="F84" s="51"/>
    </row>
    <row r="85" spans="1:6" x14ac:dyDescent="0.2">
      <c r="A85" s="51"/>
      <c r="B85" s="51"/>
      <c r="C85" s="51"/>
      <c r="D85" s="51"/>
      <c r="E85" s="51"/>
      <c r="F85" s="51"/>
    </row>
    <row r="86" spans="1:6" x14ac:dyDescent="0.2">
      <c r="A86" s="51"/>
      <c r="B86" s="51"/>
      <c r="C86" s="51"/>
      <c r="D86" s="51"/>
      <c r="E86" s="51"/>
      <c r="F86" s="51"/>
    </row>
    <row r="87" spans="1:6" x14ac:dyDescent="0.2">
      <c r="A87" s="51"/>
      <c r="B87" s="51"/>
      <c r="C87" s="51"/>
      <c r="D87" s="51"/>
      <c r="E87" s="51"/>
      <c r="F87" s="51"/>
    </row>
    <row r="88" spans="1:6" x14ac:dyDescent="0.2">
      <c r="A88" s="51"/>
      <c r="B88" s="51"/>
      <c r="C88" s="51"/>
      <c r="D88" s="51"/>
      <c r="E88" s="51"/>
      <c r="F88" s="51"/>
    </row>
    <row r="89" spans="1:6" x14ac:dyDescent="0.2">
      <c r="A89" s="51"/>
      <c r="B89" s="51"/>
      <c r="C89" s="51"/>
      <c r="D89" s="51"/>
      <c r="E89" s="51"/>
      <c r="F89" s="51"/>
    </row>
    <row r="90" spans="1:6" x14ac:dyDescent="0.2">
      <c r="A90" s="51"/>
      <c r="B90" s="51"/>
      <c r="C90" s="51"/>
      <c r="D90" s="51"/>
      <c r="E90" s="51"/>
      <c r="F90" s="51"/>
    </row>
    <row r="91" spans="1:6" x14ac:dyDescent="0.2">
      <c r="A91" s="51"/>
      <c r="B91" s="51"/>
      <c r="C91" s="51"/>
      <c r="D91" s="51"/>
      <c r="E91" s="51"/>
      <c r="F91" s="51"/>
    </row>
    <row r="92" spans="1:6" x14ac:dyDescent="0.2">
      <c r="A92" s="51"/>
      <c r="B92" s="51"/>
      <c r="C92" s="51"/>
      <c r="D92" s="51"/>
      <c r="E92" s="51"/>
      <c r="F92" s="51"/>
    </row>
    <row r="93" spans="1:6" x14ac:dyDescent="0.2">
      <c r="A93" s="51"/>
      <c r="B93" s="51"/>
      <c r="C93" s="51"/>
      <c r="D93" s="51"/>
      <c r="E93" s="51"/>
      <c r="F93" s="51"/>
    </row>
    <row r="94" spans="1:6" x14ac:dyDescent="0.2">
      <c r="A94" s="51"/>
      <c r="B94" s="51"/>
      <c r="C94" s="51"/>
      <c r="D94" s="51"/>
      <c r="E94" s="51"/>
      <c r="F94" s="51"/>
    </row>
    <row r="95" spans="1:6" x14ac:dyDescent="0.2">
      <c r="A95" s="51"/>
      <c r="B95" s="51"/>
      <c r="C95" s="51"/>
      <c r="D95" s="51"/>
      <c r="E95" s="51"/>
      <c r="F95" s="51"/>
    </row>
    <row r="96" spans="1:6" x14ac:dyDescent="0.2">
      <c r="A96" s="51"/>
      <c r="B96" s="51"/>
      <c r="C96" s="51"/>
      <c r="D96" s="51"/>
      <c r="E96" s="51"/>
      <c r="F96" s="51"/>
    </row>
    <row r="97" spans="1:6" x14ac:dyDescent="0.2">
      <c r="A97" s="51"/>
      <c r="B97" s="51"/>
      <c r="C97" s="51"/>
      <c r="D97" s="51"/>
      <c r="E97" s="51"/>
      <c r="F97" s="51"/>
    </row>
    <row r="98" spans="1:6" x14ac:dyDescent="0.2">
      <c r="A98" s="51"/>
      <c r="B98" s="51"/>
      <c r="C98" s="51"/>
      <c r="D98" s="51"/>
      <c r="E98" s="51"/>
      <c r="F98" s="51"/>
    </row>
    <row r="99" spans="1:6" x14ac:dyDescent="0.2">
      <c r="A99" s="51"/>
      <c r="B99" s="51"/>
      <c r="C99" s="51"/>
      <c r="D99" s="51"/>
      <c r="E99" s="51"/>
      <c r="F99" s="51"/>
    </row>
    <row r="100" spans="1:6" x14ac:dyDescent="0.2">
      <c r="A100" s="51"/>
      <c r="B100" s="51"/>
      <c r="C100" s="51"/>
      <c r="D100" s="51"/>
      <c r="E100" s="51"/>
      <c r="F100" s="51"/>
    </row>
    <row r="101" spans="1:6" x14ac:dyDescent="0.2">
      <c r="A101" s="51"/>
      <c r="B101" s="51"/>
      <c r="C101" s="51"/>
      <c r="D101" s="51"/>
      <c r="E101" s="51"/>
      <c r="F101" s="51"/>
    </row>
    <row r="102" spans="1:6" x14ac:dyDescent="0.2">
      <c r="A102" s="51"/>
      <c r="B102" s="51"/>
      <c r="C102" s="51"/>
      <c r="D102" s="51"/>
      <c r="E102" s="51"/>
      <c r="F102" s="51"/>
    </row>
    <row r="103" spans="1:6" x14ac:dyDescent="0.2">
      <c r="A103" s="51"/>
      <c r="B103" s="51"/>
      <c r="C103" s="51"/>
      <c r="D103" s="51"/>
      <c r="E103" s="51"/>
      <c r="F103" s="51"/>
    </row>
    <row r="104" spans="1:6" x14ac:dyDescent="0.2">
      <c r="A104" s="51"/>
      <c r="B104" s="51"/>
      <c r="C104" s="51"/>
      <c r="D104" s="51"/>
      <c r="E104" s="51"/>
      <c r="F104" s="51"/>
    </row>
    <row r="105" spans="1:6" x14ac:dyDescent="0.2">
      <c r="A105" s="51"/>
      <c r="B105" s="51"/>
      <c r="C105" s="51"/>
      <c r="D105" s="51"/>
      <c r="E105" s="51"/>
      <c r="F105" s="51"/>
    </row>
    <row r="106" spans="1:6" x14ac:dyDescent="0.2">
      <c r="A106" s="51"/>
      <c r="B106" s="51"/>
      <c r="C106" s="51"/>
      <c r="D106" s="51"/>
      <c r="E106" s="51"/>
      <c r="F106" s="51"/>
    </row>
    <row r="107" spans="1:6" x14ac:dyDescent="0.2">
      <c r="A107" s="51"/>
      <c r="B107" s="51"/>
      <c r="C107" s="51"/>
      <c r="D107" s="51"/>
      <c r="E107" s="51"/>
      <c r="F107" s="51"/>
    </row>
    <row r="108" spans="1:6" x14ac:dyDescent="0.2">
      <c r="A108" s="51"/>
      <c r="B108" s="51"/>
      <c r="C108" s="51"/>
      <c r="D108" s="51"/>
      <c r="E108" s="51"/>
      <c r="F108" s="51"/>
    </row>
    <row r="109" spans="1:6" x14ac:dyDescent="0.2">
      <c r="A109" s="51"/>
      <c r="B109" s="51"/>
      <c r="C109" s="51"/>
      <c r="D109" s="51"/>
      <c r="E109" s="51"/>
      <c r="F109" s="51"/>
    </row>
    <row r="110" spans="1:6" x14ac:dyDescent="0.2">
      <c r="A110" s="51"/>
      <c r="B110" s="51"/>
      <c r="C110" s="51"/>
      <c r="D110" s="51"/>
      <c r="E110" s="51"/>
      <c r="F110" s="51"/>
    </row>
    <row r="111" spans="1:6" x14ac:dyDescent="0.2">
      <c r="A111" s="51"/>
      <c r="B111" s="51"/>
      <c r="C111" s="51"/>
      <c r="D111" s="51"/>
      <c r="E111" s="51"/>
      <c r="F111" s="51"/>
    </row>
    <row r="112" spans="1:6" x14ac:dyDescent="0.2">
      <c r="A112" s="51"/>
      <c r="B112" s="51"/>
      <c r="C112" s="51"/>
      <c r="D112" s="51"/>
      <c r="E112" s="51"/>
      <c r="F112" s="51"/>
    </row>
    <row r="113" spans="1:6" x14ac:dyDescent="0.2">
      <c r="A113" s="51"/>
      <c r="B113" s="51"/>
      <c r="C113" s="51"/>
      <c r="D113" s="51"/>
      <c r="E113" s="51"/>
      <c r="F113" s="51"/>
    </row>
    <row r="114" spans="1:6" x14ac:dyDescent="0.2">
      <c r="A114" s="51"/>
      <c r="B114" s="51"/>
      <c r="C114" s="51"/>
      <c r="D114" s="51"/>
      <c r="E114" s="51"/>
      <c r="F114" s="51"/>
    </row>
    <row r="115" spans="1:6" x14ac:dyDescent="0.2">
      <c r="A115" s="51"/>
      <c r="B115" s="51"/>
      <c r="C115" s="51"/>
      <c r="D115" s="51"/>
      <c r="E115" s="51"/>
      <c r="F115" s="51"/>
    </row>
    <row r="116" spans="1:6" x14ac:dyDescent="0.2">
      <c r="A116" s="51"/>
      <c r="B116" s="51"/>
      <c r="C116" s="51"/>
      <c r="D116" s="51"/>
      <c r="E116" s="51"/>
      <c r="F116" s="51"/>
    </row>
    <row r="117" spans="1:6" x14ac:dyDescent="0.2">
      <c r="A117" s="51"/>
      <c r="B117" s="51"/>
      <c r="C117" s="51"/>
      <c r="D117" s="51"/>
      <c r="E117" s="51"/>
      <c r="F117" s="51"/>
    </row>
    <row r="118" spans="1:6" x14ac:dyDescent="0.2">
      <c r="A118" s="51"/>
      <c r="B118" s="51"/>
      <c r="C118" s="51"/>
      <c r="D118" s="51"/>
      <c r="E118" s="51"/>
      <c r="F118" s="51"/>
    </row>
    <row r="119" spans="1:6" x14ac:dyDescent="0.2">
      <c r="A119" s="51"/>
      <c r="B119" s="51"/>
      <c r="C119" s="51"/>
      <c r="D119" s="51"/>
      <c r="E119" s="51"/>
      <c r="F119" s="51"/>
    </row>
    <row r="120" spans="1:6" x14ac:dyDescent="0.2">
      <c r="A120" s="51"/>
      <c r="B120" s="51"/>
      <c r="C120" s="51"/>
      <c r="D120" s="51"/>
      <c r="E120" s="51"/>
      <c r="F120" s="51"/>
    </row>
    <row r="121" spans="1:6" x14ac:dyDescent="0.2">
      <c r="A121" s="51"/>
      <c r="B121" s="51"/>
      <c r="C121" s="51"/>
      <c r="D121" s="51"/>
      <c r="E121" s="51"/>
      <c r="F121" s="51"/>
    </row>
    <row r="122" spans="1:6" x14ac:dyDescent="0.2">
      <c r="A122" s="51"/>
      <c r="B122" s="51"/>
      <c r="C122" s="51"/>
      <c r="D122" s="51"/>
      <c r="E122" s="51"/>
      <c r="F122" s="51"/>
    </row>
    <row r="123" spans="1:6" x14ac:dyDescent="0.2">
      <c r="A123" s="51"/>
      <c r="B123" s="51"/>
      <c r="C123" s="51"/>
      <c r="D123" s="51"/>
      <c r="E123" s="51"/>
      <c r="F123" s="51"/>
    </row>
    <row r="124" spans="1:6" x14ac:dyDescent="0.2">
      <c r="A124" s="51"/>
      <c r="B124" s="51"/>
      <c r="C124" s="51"/>
      <c r="D124" s="51"/>
      <c r="E124" s="51"/>
      <c r="F124" s="51"/>
    </row>
    <row r="125" spans="1:6" x14ac:dyDescent="0.2">
      <c r="A125" s="51"/>
      <c r="B125" s="51"/>
      <c r="C125" s="51"/>
      <c r="D125" s="51"/>
      <c r="E125" s="51"/>
      <c r="F125" s="51"/>
    </row>
    <row r="126" spans="1:6" x14ac:dyDescent="0.2">
      <c r="A126" s="51"/>
      <c r="B126" s="51"/>
      <c r="C126" s="51"/>
      <c r="D126" s="51"/>
      <c r="E126" s="51"/>
      <c r="F126" s="51"/>
    </row>
    <row r="127" spans="1:6" x14ac:dyDescent="0.2">
      <c r="A127" s="51"/>
      <c r="B127" s="51"/>
      <c r="C127" s="51"/>
      <c r="D127" s="51"/>
      <c r="E127" s="51"/>
      <c r="F127" s="51"/>
    </row>
    <row r="128" spans="1:6" x14ac:dyDescent="0.2">
      <c r="A128" s="51"/>
      <c r="B128" s="51"/>
      <c r="C128" s="51"/>
      <c r="D128" s="51"/>
      <c r="E128" s="51"/>
      <c r="F128" s="51"/>
    </row>
    <row r="129" spans="1:6" x14ac:dyDescent="0.2">
      <c r="A129" s="51"/>
      <c r="B129" s="51"/>
      <c r="C129" s="51"/>
      <c r="D129" s="51"/>
      <c r="E129" s="51"/>
      <c r="F129" s="51"/>
    </row>
    <row r="130" spans="1:6" x14ac:dyDescent="0.2">
      <c r="A130" s="51"/>
      <c r="B130" s="51"/>
      <c r="C130" s="51"/>
      <c r="D130" s="51"/>
      <c r="E130" s="51"/>
      <c r="F130" s="51"/>
    </row>
    <row r="131" spans="1:6" x14ac:dyDescent="0.2">
      <c r="A131" s="51"/>
      <c r="B131" s="51"/>
      <c r="C131" s="51"/>
      <c r="D131" s="51"/>
      <c r="E131" s="51"/>
      <c r="F131" s="51"/>
    </row>
    <row r="132" spans="1:6" x14ac:dyDescent="0.2">
      <c r="A132" s="51"/>
      <c r="B132" s="51"/>
      <c r="C132" s="51"/>
      <c r="D132" s="51"/>
      <c r="E132" s="51"/>
      <c r="F132" s="51"/>
    </row>
    <row r="133" spans="1:6" x14ac:dyDescent="0.2">
      <c r="A133" s="51"/>
      <c r="B133" s="51"/>
      <c r="C133" s="51"/>
      <c r="D133" s="51"/>
      <c r="E133" s="51"/>
      <c r="F133" s="51"/>
    </row>
    <row r="134" spans="1:6" x14ac:dyDescent="0.2">
      <c r="A134" s="51"/>
      <c r="B134" s="51"/>
      <c r="C134" s="51"/>
      <c r="D134" s="51"/>
      <c r="E134" s="51"/>
      <c r="F134" s="51"/>
    </row>
    <row r="135" spans="1:6" x14ac:dyDescent="0.2">
      <c r="A135" s="51"/>
      <c r="B135" s="51"/>
      <c r="C135" s="51"/>
      <c r="D135" s="51"/>
      <c r="E135" s="51"/>
      <c r="F135" s="51"/>
    </row>
    <row r="136" spans="1:6" x14ac:dyDescent="0.2">
      <c r="A136" s="51"/>
      <c r="B136" s="51"/>
      <c r="C136" s="51"/>
      <c r="D136" s="51"/>
      <c r="E136" s="51"/>
      <c r="F136" s="51"/>
    </row>
    <row r="137" spans="1:6" x14ac:dyDescent="0.2">
      <c r="A137" s="51"/>
      <c r="B137" s="51"/>
      <c r="C137" s="51"/>
      <c r="D137" s="51"/>
      <c r="E137" s="51"/>
      <c r="F137" s="51"/>
    </row>
    <row r="138" spans="1:6" x14ac:dyDescent="0.2">
      <c r="A138" s="51"/>
      <c r="B138" s="51"/>
      <c r="C138" s="51"/>
      <c r="D138" s="51"/>
      <c r="E138" s="51"/>
      <c r="F138" s="51"/>
    </row>
    <row r="139" spans="1:6" x14ac:dyDescent="0.2">
      <c r="A139" s="51"/>
      <c r="B139" s="51"/>
      <c r="C139" s="51"/>
      <c r="D139" s="51"/>
      <c r="E139" s="51"/>
      <c r="F139" s="51"/>
    </row>
    <row r="140" spans="1:6" x14ac:dyDescent="0.2">
      <c r="A140" s="51"/>
      <c r="B140" s="51"/>
      <c r="C140" s="51"/>
      <c r="D140" s="51"/>
      <c r="E140" s="51"/>
      <c r="F140" s="51"/>
    </row>
    <row r="141" spans="1:6" x14ac:dyDescent="0.2">
      <c r="A141" s="51"/>
      <c r="B141" s="51"/>
      <c r="C141" s="51"/>
      <c r="D141" s="51"/>
      <c r="E141" s="51"/>
      <c r="F141" s="51"/>
    </row>
    <row r="142" spans="1:6" x14ac:dyDescent="0.2">
      <c r="A142" s="51"/>
      <c r="B142" s="51"/>
      <c r="C142" s="51"/>
      <c r="D142" s="51"/>
      <c r="E142" s="51"/>
      <c r="F142" s="51"/>
    </row>
    <row r="143" spans="1:6" x14ac:dyDescent="0.2">
      <c r="A143" s="51"/>
      <c r="B143" s="51"/>
      <c r="C143" s="51"/>
      <c r="D143" s="51"/>
      <c r="E143" s="51"/>
      <c r="F143" s="51"/>
    </row>
    <row r="144" spans="1:6" x14ac:dyDescent="0.2">
      <c r="A144" s="51"/>
      <c r="B144" s="51"/>
      <c r="C144" s="51"/>
      <c r="D144" s="51"/>
      <c r="E144" s="51"/>
      <c r="F144" s="51"/>
    </row>
    <row r="145" spans="1:6" x14ac:dyDescent="0.2">
      <c r="A145" s="51"/>
      <c r="B145" s="51"/>
      <c r="C145" s="51"/>
      <c r="D145" s="51"/>
      <c r="E145" s="51"/>
      <c r="F145" s="51"/>
    </row>
    <row r="146" spans="1:6" x14ac:dyDescent="0.2">
      <c r="A146" s="51"/>
      <c r="B146" s="51"/>
      <c r="C146" s="51"/>
      <c r="D146" s="51"/>
      <c r="E146" s="51"/>
      <c r="F146" s="51"/>
    </row>
    <row r="147" spans="1:6" x14ac:dyDescent="0.2">
      <c r="A147" s="51"/>
      <c r="B147" s="51"/>
      <c r="C147" s="51"/>
      <c r="D147" s="51"/>
      <c r="E147" s="51"/>
      <c r="F147" s="51"/>
    </row>
    <row r="148" spans="1:6" x14ac:dyDescent="0.2">
      <c r="A148" s="51"/>
      <c r="B148" s="51"/>
      <c r="C148" s="51"/>
      <c r="D148" s="51"/>
      <c r="E148" s="51"/>
      <c r="F148" s="51"/>
    </row>
    <row r="149" spans="1:6" x14ac:dyDescent="0.2">
      <c r="A149" s="51"/>
      <c r="B149" s="51"/>
      <c r="C149" s="51"/>
      <c r="D149" s="51"/>
      <c r="E149" s="51"/>
      <c r="F149" s="51"/>
    </row>
    <row r="150" spans="1:6" x14ac:dyDescent="0.2">
      <c r="A150" s="51"/>
      <c r="B150" s="51"/>
      <c r="C150" s="51"/>
      <c r="D150" s="51"/>
      <c r="E150" s="51"/>
      <c r="F150" s="51"/>
    </row>
    <row r="151" spans="1:6" x14ac:dyDescent="0.2">
      <c r="A151" s="51"/>
      <c r="B151" s="51"/>
      <c r="C151" s="51"/>
      <c r="D151" s="51"/>
      <c r="E151" s="51"/>
      <c r="F151" s="51"/>
    </row>
    <row r="152" spans="1:6" x14ac:dyDescent="0.2">
      <c r="A152" s="51"/>
      <c r="B152" s="51"/>
      <c r="C152" s="51"/>
      <c r="D152" s="51"/>
      <c r="E152" s="51"/>
      <c r="F152" s="51"/>
    </row>
    <row r="153" spans="1:6" x14ac:dyDescent="0.2">
      <c r="A153" s="51"/>
      <c r="B153" s="51"/>
      <c r="C153" s="51"/>
      <c r="D153" s="51"/>
      <c r="E153" s="51"/>
      <c r="F153" s="51"/>
    </row>
    <row r="154" spans="1:6" x14ac:dyDescent="0.2">
      <c r="A154" s="51"/>
      <c r="B154" s="51"/>
      <c r="C154" s="51"/>
      <c r="D154" s="51"/>
      <c r="E154" s="51"/>
      <c r="F154" s="51"/>
    </row>
    <row r="155" spans="1:6" x14ac:dyDescent="0.2">
      <c r="A155" s="51"/>
      <c r="B155" s="51"/>
      <c r="C155" s="51"/>
      <c r="D155" s="51"/>
      <c r="E155" s="51"/>
      <c r="F155" s="51"/>
    </row>
    <row r="156" spans="1:6" x14ac:dyDescent="0.2">
      <c r="A156" s="51"/>
      <c r="B156" s="51"/>
      <c r="C156" s="51"/>
      <c r="D156" s="51"/>
      <c r="E156" s="51"/>
      <c r="F156" s="51"/>
    </row>
    <row r="157" spans="1:6" x14ac:dyDescent="0.2">
      <c r="A157" s="51"/>
      <c r="B157" s="51"/>
      <c r="C157" s="51"/>
      <c r="D157" s="51"/>
      <c r="E157" s="51"/>
      <c r="F157" s="51"/>
    </row>
    <row r="158" spans="1:6" x14ac:dyDescent="0.2">
      <c r="A158" s="51"/>
      <c r="B158" s="51"/>
      <c r="C158" s="51"/>
      <c r="D158" s="51"/>
      <c r="E158" s="51"/>
      <c r="F158" s="51"/>
    </row>
    <row r="159" spans="1:6" x14ac:dyDescent="0.2">
      <c r="A159" s="51"/>
      <c r="B159" s="51"/>
      <c r="C159" s="51"/>
      <c r="D159" s="51"/>
      <c r="E159" s="51"/>
      <c r="F159" s="51"/>
    </row>
    <row r="160" spans="1:6" x14ac:dyDescent="0.2">
      <c r="A160" s="51"/>
      <c r="B160" s="51"/>
      <c r="C160" s="51"/>
      <c r="D160" s="51"/>
      <c r="E160" s="51"/>
      <c r="F160" s="51"/>
    </row>
    <row r="161" spans="1:6" x14ac:dyDescent="0.2">
      <c r="A161" s="51"/>
      <c r="B161" s="51"/>
      <c r="C161" s="51"/>
      <c r="D161" s="51"/>
      <c r="E161" s="51"/>
      <c r="F161" s="51"/>
    </row>
    <row r="162" spans="1:6" x14ac:dyDescent="0.2">
      <c r="A162" s="51"/>
      <c r="B162" s="51"/>
      <c r="C162" s="51"/>
      <c r="D162" s="51"/>
      <c r="E162" s="51"/>
      <c r="F162" s="51"/>
    </row>
    <row r="163" spans="1:6" x14ac:dyDescent="0.2">
      <c r="A163" s="51"/>
      <c r="B163" s="51"/>
      <c r="C163" s="51"/>
      <c r="D163" s="51"/>
      <c r="E163" s="51"/>
      <c r="F163" s="51"/>
    </row>
    <row r="164" spans="1:6" x14ac:dyDescent="0.2">
      <c r="A164" s="51"/>
      <c r="B164" s="51"/>
      <c r="C164" s="51"/>
      <c r="D164" s="51"/>
      <c r="E164" s="51"/>
      <c r="F164" s="51"/>
    </row>
    <row r="165" spans="1:6" x14ac:dyDescent="0.2">
      <c r="A165" s="51"/>
      <c r="B165" s="51"/>
      <c r="C165" s="51"/>
      <c r="D165" s="51"/>
      <c r="E165" s="51"/>
      <c r="F165" s="51"/>
    </row>
    <row r="166" spans="1:6" x14ac:dyDescent="0.2">
      <c r="A166" s="51"/>
      <c r="B166" s="51"/>
      <c r="C166" s="51"/>
      <c r="D166" s="51"/>
      <c r="E166" s="51"/>
      <c r="F166" s="51"/>
    </row>
    <row r="167" spans="1:6" x14ac:dyDescent="0.2">
      <c r="A167" s="51"/>
      <c r="B167" s="51"/>
      <c r="C167" s="51"/>
      <c r="D167" s="51"/>
      <c r="E167" s="51"/>
      <c r="F167" s="51"/>
    </row>
    <row r="168" spans="1:6" x14ac:dyDescent="0.2">
      <c r="A168" s="51"/>
      <c r="B168" s="51"/>
      <c r="C168" s="51"/>
      <c r="D168" s="51"/>
      <c r="E168" s="51"/>
      <c r="F168" s="51"/>
    </row>
    <row r="169" spans="1:6" x14ac:dyDescent="0.2">
      <c r="A169" s="51"/>
      <c r="B169" s="51"/>
      <c r="C169" s="51"/>
      <c r="D169" s="51"/>
      <c r="E169" s="51"/>
      <c r="F169" s="51"/>
    </row>
    <row r="170" spans="1:6" x14ac:dyDescent="0.2">
      <c r="A170" s="51"/>
      <c r="B170" s="51"/>
      <c r="C170" s="51"/>
      <c r="D170" s="51"/>
      <c r="E170" s="51"/>
      <c r="F170" s="51"/>
    </row>
    <row r="171" spans="1:6" x14ac:dyDescent="0.2">
      <c r="A171" s="51"/>
      <c r="B171" s="51"/>
      <c r="C171" s="51"/>
      <c r="D171" s="51"/>
      <c r="E171" s="51"/>
      <c r="F171" s="51"/>
    </row>
    <row r="172" spans="1:6" x14ac:dyDescent="0.2">
      <c r="A172" s="51"/>
      <c r="B172" s="51"/>
      <c r="C172" s="51"/>
      <c r="D172" s="51"/>
      <c r="E172" s="51"/>
      <c r="F172" s="51"/>
    </row>
    <row r="173" spans="1:6" x14ac:dyDescent="0.2">
      <c r="A173" s="51"/>
      <c r="B173" s="51"/>
      <c r="C173" s="51"/>
      <c r="D173" s="51"/>
      <c r="E173" s="51"/>
      <c r="F173" s="51"/>
    </row>
    <row r="174" spans="1:6" x14ac:dyDescent="0.2">
      <c r="A174" s="51"/>
      <c r="B174" s="51"/>
      <c r="C174" s="51"/>
      <c r="D174" s="51"/>
      <c r="E174" s="51"/>
      <c r="F174" s="51"/>
    </row>
    <row r="175" spans="1:6" x14ac:dyDescent="0.2">
      <c r="A175" s="51"/>
      <c r="B175" s="51"/>
      <c r="C175" s="51"/>
      <c r="D175" s="51"/>
      <c r="E175" s="51"/>
      <c r="F175" s="51"/>
    </row>
    <row r="176" spans="1:6" x14ac:dyDescent="0.2">
      <c r="A176" s="51"/>
      <c r="B176" s="51"/>
      <c r="C176" s="51"/>
      <c r="D176" s="51"/>
      <c r="E176" s="51"/>
      <c r="F176" s="51"/>
    </row>
    <row r="177" spans="1:6" x14ac:dyDescent="0.2">
      <c r="A177" s="51"/>
      <c r="B177" s="51"/>
      <c r="C177" s="51"/>
      <c r="D177" s="51"/>
      <c r="E177" s="51"/>
      <c r="F177" s="51"/>
    </row>
    <row r="178" spans="1:6" x14ac:dyDescent="0.2">
      <c r="A178" s="51"/>
      <c r="B178" s="51"/>
      <c r="C178" s="51"/>
      <c r="D178" s="51"/>
      <c r="E178" s="51"/>
      <c r="F178" s="51"/>
    </row>
    <row r="179" spans="1:6" x14ac:dyDescent="0.2">
      <c r="A179" s="51"/>
      <c r="B179" s="51"/>
      <c r="C179" s="51"/>
      <c r="D179" s="51"/>
      <c r="E179" s="51"/>
      <c r="F179" s="51"/>
    </row>
    <row r="180" spans="1:6" x14ac:dyDescent="0.2">
      <c r="A180" s="51"/>
      <c r="B180" s="51"/>
      <c r="C180" s="51"/>
      <c r="D180" s="51"/>
      <c r="E180" s="51"/>
      <c r="F180" s="51"/>
    </row>
    <row r="181" spans="1:6" x14ac:dyDescent="0.2">
      <c r="A181" s="51"/>
      <c r="B181" s="51"/>
      <c r="C181" s="51"/>
      <c r="D181" s="51"/>
      <c r="E181" s="51"/>
      <c r="F181" s="51"/>
    </row>
    <row r="182" spans="1:6" x14ac:dyDescent="0.2">
      <c r="A182" s="51"/>
      <c r="B182" s="51"/>
      <c r="C182" s="51"/>
      <c r="D182" s="51"/>
      <c r="E182" s="51"/>
      <c r="F182" s="51"/>
    </row>
    <row r="183" spans="1:6" x14ac:dyDescent="0.2">
      <c r="A183" s="51"/>
      <c r="B183" s="51"/>
      <c r="C183" s="51"/>
      <c r="D183" s="51"/>
      <c r="E183" s="51"/>
      <c r="F183" s="51"/>
    </row>
    <row r="184" spans="1:6" x14ac:dyDescent="0.2">
      <c r="A184" s="51"/>
      <c r="B184" s="51"/>
      <c r="C184" s="51"/>
      <c r="D184" s="51"/>
      <c r="E184" s="51"/>
      <c r="F184" s="51"/>
    </row>
    <row r="185" spans="1:6" x14ac:dyDescent="0.2">
      <c r="A185" s="51"/>
      <c r="B185" s="51"/>
      <c r="C185" s="51"/>
      <c r="D185" s="51"/>
      <c r="E185" s="51"/>
      <c r="F185" s="51"/>
    </row>
    <row r="186" spans="1:6" x14ac:dyDescent="0.2">
      <c r="A186" s="51"/>
      <c r="B186" s="51"/>
      <c r="C186" s="51"/>
      <c r="D186" s="51"/>
      <c r="E186" s="51"/>
      <c r="F186" s="51"/>
    </row>
    <row r="187" spans="1:6" x14ac:dyDescent="0.2">
      <c r="A187" s="51"/>
      <c r="B187" s="51"/>
      <c r="C187" s="51"/>
      <c r="D187" s="51"/>
      <c r="E187" s="51"/>
      <c r="F187" s="51"/>
    </row>
    <row r="188" spans="1:6" x14ac:dyDescent="0.2">
      <c r="A188" s="51"/>
      <c r="B188" s="51"/>
      <c r="C188" s="51"/>
      <c r="D188" s="51"/>
      <c r="E188" s="51"/>
      <c r="F188" s="51"/>
    </row>
    <row r="189" spans="1:6" x14ac:dyDescent="0.2">
      <c r="A189" s="51"/>
      <c r="B189" s="51"/>
      <c r="C189" s="51"/>
      <c r="D189" s="51"/>
      <c r="E189" s="51"/>
      <c r="F189" s="51"/>
    </row>
    <row r="190" spans="1:6" x14ac:dyDescent="0.2">
      <c r="A190" s="51"/>
      <c r="B190" s="51"/>
      <c r="C190" s="51"/>
      <c r="D190" s="51"/>
      <c r="E190" s="51"/>
      <c r="F190" s="51"/>
    </row>
    <row r="191" spans="1:6" x14ac:dyDescent="0.2">
      <c r="A191" s="51"/>
      <c r="B191" s="51"/>
      <c r="C191" s="51"/>
      <c r="D191" s="51"/>
      <c r="E191" s="51"/>
      <c r="F191" s="51"/>
    </row>
    <row r="192" spans="1:6" x14ac:dyDescent="0.2">
      <c r="A192" s="51"/>
      <c r="B192" s="51"/>
      <c r="C192" s="51"/>
      <c r="D192" s="51"/>
      <c r="E192" s="51"/>
      <c r="F192" s="51"/>
    </row>
    <row r="193" spans="1:6" x14ac:dyDescent="0.2">
      <c r="A193" s="51"/>
      <c r="B193" s="51"/>
      <c r="C193" s="51"/>
      <c r="D193" s="51"/>
      <c r="E193" s="51"/>
      <c r="F193" s="51"/>
    </row>
    <row r="194" spans="1:6" x14ac:dyDescent="0.2">
      <c r="A194" s="51"/>
      <c r="B194" s="51"/>
      <c r="C194" s="51"/>
      <c r="D194" s="51"/>
      <c r="E194" s="51"/>
      <c r="F194" s="51"/>
    </row>
    <row r="195" spans="1:6" x14ac:dyDescent="0.2">
      <c r="A195" s="51"/>
      <c r="B195" s="51"/>
      <c r="C195" s="51"/>
      <c r="D195" s="51"/>
      <c r="E195" s="51"/>
      <c r="F195" s="51"/>
    </row>
    <row r="196" spans="1:6" x14ac:dyDescent="0.2">
      <c r="A196" s="51"/>
      <c r="B196" s="51"/>
      <c r="C196" s="51"/>
      <c r="D196" s="51"/>
      <c r="E196" s="51"/>
      <c r="F196" s="51"/>
    </row>
    <row r="197" spans="1:6" x14ac:dyDescent="0.2">
      <c r="A197" s="51"/>
      <c r="B197" s="51"/>
      <c r="C197" s="51"/>
      <c r="D197" s="51"/>
      <c r="E197" s="51"/>
      <c r="F197" s="51"/>
    </row>
    <row r="198" spans="1:6" x14ac:dyDescent="0.2">
      <c r="A198" s="51"/>
      <c r="B198" s="51"/>
      <c r="C198" s="51"/>
      <c r="D198" s="51"/>
      <c r="E198" s="51"/>
      <c r="F198" s="51"/>
    </row>
    <row r="199" spans="1:6" x14ac:dyDescent="0.2">
      <c r="A199" s="51"/>
      <c r="B199" s="51"/>
      <c r="C199" s="51"/>
      <c r="D199" s="51"/>
      <c r="E199" s="51"/>
      <c r="F199" s="51"/>
    </row>
    <row r="200" spans="1:6" x14ac:dyDescent="0.2">
      <c r="A200" s="51"/>
      <c r="B200" s="51"/>
      <c r="C200" s="51"/>
      <c r="D200" s="51"/>
      <c r="E200" s="51"/>
      <c r="F200" s="51"/>
    </row>
    <row r="201" spans="1:6" x14ac:dyDescent="0.2">
      <c r="A201" s="51"/>
      <c r="B201" s="51"/>
      <c r="C201" s="51"/>
      <c r="D201" s="51"/>
      <c r="E201" s="51"/>
      <c r="F201" s="51"/>
    </row>
    <row r="202" spans="1:6" x14ac:dyDescent="0.2">
      <c r="A202" s="51"/>
      <c r="B202" s="51"/>
      <c r="C202" s="51"/>
      <c r="D202" s="51"/>
      <c r="E202" s="51"/>
      <c r="F202" s="51"/>
    </row>
    <row r="203" spans="1:6" x14ac:dyDescent="0.2">
      <c r="A203" s="51"/>
      <c r="B203" s="51"/>
      <c r="C203" s="51"/>
      <c r="D203" s="51"/>
      <c r="E203" s="51"/>
      <c r="F203" s="51"/>
    </row>
    <row r="204" spans="1:6" x14ac:dyDescent="0.2">
      <c r="A204" s="51"/>
      <c r="B204" s="51"/>
      <c r="C204" s="51"/>
      <c r="D204" s="51"/>
      <c r="E204" s="51"/>
      <c r="F204" s="51"/>
    </row>
    <row r="205" spans="1:6" x14ac:dyDescent="0.2">
      <c r="A205" s="51"/>
      <c r="B205" s="51"/>
      <c r="C205" s="51"/>
      <c r="D205" s="51"/>
      <c r="E205" s="51"/>
      <c r="F205" s="51"/>
    </row>
    <row r="206" spans="1:6" x14ac:dyDescent="0.2">
      <c r="A206" s="51"/>
      <c r="B206" s="51"/>
      <c r="C206" s="51"/>
      <c r="D206" s="51"/>
      <c r="E206" s="51"/>
      <c r="F206" s="51"/>
    </row>
    <row r="207" spans="1:6" x14ac:dyDescent="0.2">
      <c r="A207" s="51"/>
      <c r="B207" s="51"/>
      <c r="C207" s="51"/>
      <c r="D207" s="51"/>
      <c r="E207" s="51"/>
      <c r="F207" s="51"/>
    </row>
    <row r="208" spans="1:6" x14ac:dyDescent="0.2">
      <c r="A208" s="51"/>
      <c r="B208" s="51"/>
      <c r="C208" s="51"/>
      <c r="D208" s="51"/>
      <c r="E208" s="51"/>
      <c r="F208" s="51"/>
    </row>
    <row r="209" spans="1:6" x14ac:dyDescent="0.2">
      <c r="A209" s="51"/>
      <c r="B209" s="51"/>
      <c r="C209" s="51"/>
      <c r="D209" s="51"/>
      <c r="E209" s="51"/>
      <c r="F209" s="51"/>
    </row>
    <row r="210" spans="1:6" x14ac:dyDescent="0.2">
      <c r="A210" s="51"/>
      <c r="B210" s="51"/>
      <c r="C210" s="51"/>
      <c r="D210" s="51"/>
      <c r="E210" s="51"/>
      <c r="F210" s="51"/>
    </row>
    <row r="211" spans="1:6" x14ac:dyDescent="0.2">
      <c r="A211" s="51"/>
      <c r="B211" s="51"/>
      <c r="C211" s="51"/>
      <c r="D211" s="51"/>
      <c r="E211" s="51"/>
      <c r="F211" s="51"/>
    </row>
    <row r="212" spans="1:6" x14ac:dyDescent="0.2">
      <c r="A212" s="51"/>
      <c r="B212" s="51"/>
      <c r="C212" s="51"/>
      <c r="D212" s="51"/>
      <c r="E212" s="51"/>
      <c r="F212" s="51"/>
    </row>
    <row r="213" spans="1:6" x14ac:dyDescent="0.2">
      <c r="A213" s="51"/>
      <c r="B213" s="51"/>
      <c r="C213" s="51"/>
      <c r="D213" s="51"/>
      <c r="E213" s="51"/>
      <c r="F213" s="51"/>
    </row>
    <row r="214" spans="1:6" x14ac:dyDescent="0.2">
      <c r="A214" s="51"/>
      <c r="B214" s="51"/>
      <c r="C214" s="51"/>
      <c r="D214" s="51"/>
      <c r="E214" s="51"/>
      <c r="F214" s="51"/>
    </row>
    <row r="215" spans="1:6" x14ac:dyDescent="0.2">
      <c r="A215" s="51"/>
      <c r="B215" s="51"/>
      <c r="C215" s="51"/>
      <c r="D215" s="51"/>
      <c r="E215" s="51"/>
      <c r="F215" s="51"/>
    </row>
    <row r="216" spans="1:6" x14ac:dyDescent="0.2">
      <c r="A216" s="51"/>
      <c r="B216" s="51"/>
      <c r="C216" s="51"/>
      <c r="D216" s="51"/>
      <c r="E216" s="51"/>
      <c r="F216" s="51"/>
    </row>
    <row r="217" spans="1:6" x14ac:dyDescent="0.2">
      <c r="A217" s="51"/>
      <c r="B217" s="51"/>
      <c r="C217" s="51"/>
      <c r="D217" s="51"/>
      <c r="E217" s="51"/>
      <c r="F217" s="51"/>
    </row>
    <row r="218" spans="1:6" x14ac:dyDescent="0.2">
      <c r="A218" s="51"/>
      <c r="B218" s="51"/>
      <c r="C218" s="51"/>
      <c r="D218" s="51"/>
      <c r="E218" s="51"/>
      <c r="F218" s="51"/>
    </row>
    <row r="219" spans="1:6" x14ac:dyDescent="0.2">
      <c r="A219" s="51"/>
      <c r="B219" s="51"/>
      <c r="C219" s="51"/>
      <c r="D219" s="51"/>
      <c r="E219" s="51"/>
      <c r="F219" s="51"/>
    </row>
    <row r="220" spans="1:6" x14ac:dyDescent="0.2">
      <c r="A220" s="51"/>
      <c r="B220" s="51"/>
      <c r="C220" s="51"/>
      <c r="D220" s="51"/>
      <c r="E220" s="51"/>
      <c r="F220" s="51"/>
    </row>
    <row r="221" spans="1:6" x14ac:dyDescent="0.2">
      <c r="A221" s="51"/>
      <c r="B221" s="51"/>
      <c r="C221" s="51"/>
      <c r="D221" s="51"/>
      <c r="E221" s="51"/>
      <c r="F221" s="51"/>
    </row>
    <row r="222" spans="1:6" x14ac:dyDescent="0.2">
      <c r="A222" s="51"/>
      <c r="B222" s="51"/>
      <c r="C222" s="51"/>
      <c r="D222" s="51"/>
      <c r="E222" s="51"/>
      <c r="F222" s="51"/>
    </row>
    <row r="223" spans="1:6" x14ac:dyDescent="0.2">
      <c r="A223" s="51"/>
      <c r="B223" s="51"/>
      <c r="C223" s="51"/>
      <c r="D223" s="51"/>
      <c r="E223" s="51"/>
      <c r="F223" s="51"/>
    </row>
    <row r="224" spans="1:6" x14ac:dyDescent="0.2">
      <c r="A224" s="51"/>
      <c r="B224" s="51"/>
      <c r="C224" s="51"/>
      <c r="D224" s="51"/>
      <c r="E224" s="51"/>
      <c r="F224" s="51"/>
    </row>
    <row r="225" spans="1:6" x14ac:dyDescent="0.2">
      <c r="A225" s="51"/>
      <c r="B225" s="51"/>
      <c r="C225" s="51"/>
      <c r="D225" s="51"/>
      <c r="E225" s="51"/>
      <c r="F225" s="51"/>
    </row>
    <row r="226" spans="1:6" x14ac:dyDescent="0.2">
      <c r="A226" s="51"/>
      <c r="B226" s="51"/>
      <c r="C226" s="51"/>
      <c r="D226" s="51"/>
      <c r="E226" s="51"/>
      <c r="F226" s="51"/>
    </row>
    <row r="227" spans="1:6" x14ac:dyDescent="0.2">
      <c r="A227" s="51"/>
      <c r="B227" s="51"/>
      <c r="C227" s="51"/>
      <c r="D227" s="51"/>
      <c r="E227" s="51"/>
      <c r="F227" s="51"/>
    </row>
    <row r="228" spans="1:6" x14ac:dyDescent="0.2">
      <c r="A228" s="51"/>
      <c r="B228" s="51"/>
      <c r="C228" s="51"/>
      <c r="D228" s="51"/>
      <c r="E228" s="51"/>
      <c r="F228" s="51"/>
    </row>
    <row r="229" spans="1:6" x14ac:dyDescent="0.2">
      <c r="A229" s="51"/>
      <c r="B229" s="51"/>
      <c r="C229" s="51"/>
      <c r="D229" s="51"/>
      <c r="E229" s="51"/>
      <c r="F229" s="51"/>
    </row>
    <row r="230" spans="1:6" x14ac:dyDescent="0.2">
      <c r="A230" s="51"/>
      <c r="B230" s="51"/>
      <c r="C230" s="51"/>
      <c r="D230" s="51"/>
      <c r="E230" s="51"/>
      <c r="F230" s="51"/>
    </row>
    <row r="231" spans="1:6" x14ac:dyDescent="0.2">
      <c r="A231" s="51"/>
      <c r="B231" s="51"/>
      <c r="C231" s="51"/>
      <c r="D231" s="51"/>
      <c r="E231" s="51"/>
      <c r="F231" s="51"/>
    </row>
    <row r="232" spans="1:6" x14ac:dyDescent="0.2">
      <c r="A232" s="51"/>
      <c r="B232" s="51"/>
      <c r="C232" s="51"/>
      <c r="D232" s="51"/>
      <c r="E232" s="51"/>
      <c r="F232" s="51"/>
    </row>
    <row r="233" spans="1:6" x14ac:dyDescent="0.2">
      <c r="A233" s="51"/>
      <c r="B233" s="51"/>
      <c r="C233" s="51"/>
      <c r="D233" s="51"/>
      <c r="E233" s="51"/>
      <c r="F233" s="51"/>
    </row>
    <row r="234" spans="1:6" x14ac:dyDescent="0.2">
      <c r="A234" s="51"/>
      <c r="B234" s="51"/>
      <c r="C234" s="51"/>
      <c r="D234" s="51"/>
      <c r="E234" s="51"/>
      <c r="F234" s="51"/>
    </row>
    <row r="235" spans="1:6" x14ac:dyDescent="0.2">
      <c r="A235" s="51"/>
      <c r="B235" s="51"/>
      <c r="C235" s="51"/>
      <c r="D235" s="51"/>
      <c r="E235" s="51"/>
      <c r="F235" s="51"/>
    </row>
    <row r="236" spans="1:6" x14ac:dyDescent="0.2">
      <c r="A236" s="51"/>
      <c r="B236" s="51"/>
      <c r="C236" s="51"/>
      <c r="D236" s="51"/>
      <c r="E236" s="51"/>
      <c r="F236" s="51"/>
    </row>
    <row r="237" spans="1:6" x14ac:dyDescent="0.2">
      <c r="A237" s="51"/>
      <c r="B237" s="51"/>
      <c r="C237" s="51"/>
      <c r="D237" s="51"/>
      <c r="E237" s="51"/>
      <c r="F237" s="51"/>
    </row>
    <row r="238" spans="1:6" x14ac:dyDescent="0.2">
      <c r="A238" s="51"/>
      <c r="B238" s="51"/>
      <c r="C238" s="51"/>
      <c r="D238" s="51"/>
      <c r="E238" s="51"/>
      <c r="F238" s="51"/>
    </row>
    <row r="239" spans="1:6" x14ac:dyDescent="0.2">
      <c r="A239" s="51"/>
      <c r="B239" s="51"/>
      <c r="C239" s="51"/>
      <c r="D239" s="51"/>
      <c r="E239" s="51"/>
      <c r="F239" s="51"/>
    </row>
    <row r="240" spans="1:6" x14ac:dyDescent="0.2">
      <c r="A240" s="51"/>
      <c r="B240" s="51"/>
      <c r="C240" s="51"/>
      <c r="D240" s="51"/>
      <c r="E240" s="51"/>
      <c r="F240" s="51"/>
    </row>
    <row r="241" spans="1:6" x14ac:dyDescent="0.2">
      <c r="A241" s="51"/>
      <c r="B241" s="51"/>
      <c r="C241" s="51"/>
      <c r="D241" s="51"/>
      <c r="E241" s="51"/>
      <c r="F241" s="51"/>
    </row>
    <row r="242" spans="1:6" x14ac:dyDescent="0.2">
      <c r="A242" s="51"/>
      <c r="B242" s="51"/>
      <c r="C242" s="51"/>
      <c r="D242" s="51"/>
      <c r="E242" s="51"/>
      <c r="F242" s="51"/>
    </row>
    <row r="243" spans="1:6" x14ac:dyDescent="0.2">
      <c r="A243" s="51"/>
      <c r="B243" s="51"/>
      <c r="C243" s="51"/>
      <c r="D243" s="51"/>
      <c r="E243" s="51"/>
      <c r="F243" s="51"/>
    </row>
    <row r="244" spans="1:6" x14ac:dyDescent="0.2">
      <c r="A244" s="51"/>
      <c r="B244" s="51"/>
      <c r="C244" s="51"/>
      <c r="D244" s="51"/>
      <c r="E244" s="51"/>
      <c r="F244" s="51"/>
    </row>
    <row r="245" spans="1:6" x14ac:dyDescent="0.2">
      <c r="A245" s="51"/>
      <c r="B245" s="51"/>
      <c r="C245" s="51"/>
      <c r="D245" s="51"/>
      <c r="E245" s="51"/>
      <c r="F245" s="51"/>
    </row>
    <row r="246" spans="1:6" x14ac:dyDescent="0.2">
      <c r="A246" s="51"/>
      <c r="B246" s="51"/>
      <c r="C246" s="51"/>
      <c r="D246" s="51"/>
      <c r="E246" s="51"/>
      <c r="F246" s="51"/>
    </row>
    <row r="247" spans="1:6" x14ac:dyDescent="0.2">
      <c r="A247" s="51"/>
      <c r="B247" s="51"/>
      <c r="C247" s="51"/>
      <c r="D247" s="51"/>
      <c r="E247" s="51"/>
      <c r="F247" s="51"/>
    </row>
    <row r="248" spans="1:6" x14ac:dyDescent="0.2">
      <c r="A248" s="51"/>
      <c r="B248" s="51"/>
      <c r="C248" s="51"/>
      <c r="D248" s="51"/>
      <c r="E248" s="51"/>
      <c r="F248" s="51"/>
    </row>
    <row r="249" spans="1:6" x14ac:dyDescent="0.2">
      <c r="A249" s="51"/>
      <c r="B249" s="51"/>
      <c r="C249" s="51"/>
      <c r="D249" s="51"/>
      <c r="E249" s="51"/>
      <c r="F249" s="51"/>
    </row>
    <row r="250" spans="1:6" x14ac:dyDescent="0.2">
      <c r="A250" s="51"/>
      <c r="B250" s="51"/>
      <c r="C250" s="51"/>
      <c r="D250" s="51"/>
      <c r="E250" s="51"/>
      <c r="F250" s="51"/>
    </row>
    <row r="251" spans="1:6" x14ac:dyDescent="0.2">
      <c r="A251" s="51"/>
      <c r="B251" s="51"/>
      <c r="C251" s="51"/>
      <c r="D251" s="51"/>
      <c r="E251" s="51"/>
      <c r="F251" s="51"/>
    </row>
    <row r="252" spans="1:6" x14ac:dyDescent="0.2">
      <c r="A252" s="51"/>
      <c r="B252" s="51"/>
      <c r="C252" s="51"/>
      <c r="D252" s="51"/>
      <c r="E252" s="51"/>
      <c r="F252" s="51"/>
    </row>
    <row r="253" spans="1:6" x14ac:dyDescent="0.2">
      <c r="A253" s="51"/>
      <c r="B253" s="51"/>
      <c r="C253" s="51"/>
      <c r="D253" s="51"/>
      <c r="E253" s="51"/>
      <c r="F253" s="51"/>
    </row>
    <row r="254" spans="1:6" x14ac:dyDescent="0.2">
      <c r="A254" s="51"/>
      <c r="B254" s="51"/>
      <c r="C254" s="51"/>
      <c r="D254" s="51"/>
      <c r="E254" s="51"/>
      <c r="F254" s="51"/>
    </row>
    <row r="255" spans="1:6" x14ac:dyDescent="0.2">
      <c r="A255" s="51"/>
      <c r="B255" s="51"/>
      <c r="C255" s="51"/>
      <c r="D255" s="51"/>
      <c r="E255" s="51"/>
      <c r="F255" s="51"/>
    </row>
    <row r="256" spans="1:6" x14ac:dyDescent="0.2">
      <c r="A256" s="51"/>
      <c r="B256" s="51"/>
      <c r="C256" s="51"/>
      <c r="D256" s="51"/>
      <c r="E256" s="51"/>
      <c r="F256" s="51"/>
    </row>
    <row r="257" spans="1:6" x14ac:dyDescent="0.2">
      <c r="A257" s="51"/>
      <c r="B257" s="51"/>
      <c r="C257" s="51"/>
      <c r="D257" s="51"/>
      <c r="E257" s="51"/>
      <c r="F257" s="51"/>
    </row>
    <row r="258" spans="1:6" x14ac:dyDescent="0.2">
      <c r="A258" s="51"/>
      <c r="B258" s="51"/>
      <c r="C258" s="51"/>
      <c r="D258" s="51"/>
      <c r="E258" s="51"/>
      <c r="F258" s="51"/>
    </row>
    <row r="259" spans="1:6" x14ac:dyDescent="0.2">
      <c r="A259" s="51"/>
      <c r="B259" s="51"/>
      <c r="C259" s="51"/>
      <c r="D259" s="51"/>
      <c r="E259" s="51"/>
      <c r="F259" s="51"/>
    </row>
    <row r="260" spans="1:6" x14ac:dyDescent="0.2">
      <c r="A260" s="51"/>
      <c r="B260" s="51"/>
      <c r="C260" s="51"/>
      <c r="D260" s="51"/>
      <c r="E260" s="51"/>
      <c r="F260" s="51"/>
    </row>
    <row r="261" spans="1:6" x14ac:dyDescent="0.2">
      <c r="A261" s="51"/>
      <c r="B261" s="51"/>
      <c r="C261" s="51"/>
      <c r="D261" s="51"/>
      <c r="E261" s="51"/>
      <c r="F261" s="51"/>
    </row>
    <row r="262" spans="1:6" x14ac:dyDescent="0.2">
      <c r="A262" s="51"/>
      <c r="B262" s="51"/>
      <c r="C262" s="51"/>
      <c r="D262" s="51"/>
      <c r="E262" s="51"/>
      <c r="F262" s="51"/>
    </row>
    <row r="263" spans="1:6" x14ac:dyDescent="0.2">
      <c r="A263" s="51"/>
      <c r="B263" s="51"/>
      <c r="C263" s="51"/>
      <c r="D263" s="51"/>
      <c r="E263" s="51"/>
      <c r="F263" s="51"/>
    </row>
    <row r="264" spans="1:6" x14ac:dyDescent="0.2">
      <c r="A264" s="51"/>
      <c r="B264" s="51"/>
      <c r="C264" s="51"/>
      <c r="D264" s="51"/>
      <c r="E264" s="51"/>
      <c r="F264" s="51"/>
    </row>
    <row r="265" spans="1:6" x14ac:dyDescent="0.2">
      <c r="A265" s="51"/>
      <c r="B265" s="51"/>
      <c r="C265" s="51"/>
      <c r="D265" s="51"/>
      <c r="E265" s="51"/>
      <c r="F265" s="51"/>
    </row>
    <row r="266" spans="1:6" x14ac:dyDescent="0.2">
      <c r="A266" s="51"/>
      <c r="B266" s="51"/>
      <c r="C266" s="51"/>
      <c r="D266" s="51"/>
      <c r="E266" s="51"/>
      <c r="F266" s="51"/>
    </row>
    <row r="267" spans="1:6" x14ac:dyDescent="0.2">
      <c r="A267" s="51"/>
      <c r="B267" s="51"/>
      <c r="C267" s="51"/>
      <c r="D267" s="51"/>
      <c r="E267" s="51"/>
      <c r="F267" s="51"/>
    </row>
    <row r="268" spans="1:6" x14ac:dyDescent="0.2">
      <c r="A268" s="51"/>
      <c r="B268" s="51"/>
      <c r="C268" s="51"/>
      <c r="D268" s="51"/>
      <c r="E268" s="51"/>
      <c r="F268" s="51"/>
    </row>
    <row r="269" spans="1:6" x14ac:dyDescent="0.2">
      <c r="A269" s="51"/>
      <c r="B269" s="51"/>
      <c r="C269" s="51"/>
      <c r="D269" s="51"/>
      <c r="E269" s="51"/>
      <c r="F269" s="51"/>
    </row>
    <row r="270" spans="1:6" x14ac:dyDescent="0.2">
      <c r="A270" s="51"/>
      <c r="B270" s="51"/>
      <c r="C270" s="51"/>
      <c r="D270" s="51"/>
      <c r="E270" s="51"/>
      <c r="F270" s="51"/>
    </row>
    <row r="271" spans="1:6" x14ac:dyDescent="0.2">
      <c r="A271" s="51"/>
      <c r="B271" s="51"/>
      <c r="C271" s="51"/>
      <c r="D271" s="51"/>
      <c r="E271" s="51"/>
      <c r="F271" s="51"/>
    </row>
    <row r="272" spans="1:6" x14ac:dyDescent="0.2">
      <c r="A272" s="51"/>
      <c r="B272" s="51"/>
      <c r="C272" s="51"/>
      <c r="D272" s="51"/>
      <c r="E272" s="51"/>
      <c r="F272" s="51"/>
    </row>
    <row r="273" spans="1:6" x14ac:dyDescent="0.2">
      <c r="A273" s="51"/>
      <c r="B273" s="51"/>
      <c r="C273" s="51"/>
      <c r="D273" s="51"/>
      <c r="E273" s="51"/>
      <c r="F273" s="51"/>
    </row>
    <row r="274" spans="1:6" x14ac:dyDescent="0.2">
      <c r="A274" s="51"/>
      <c r="B274" s="51"/>
      <c r="C274" s="51"/>
      <c r="D274" s="51"/>
      <c r="E274" s="51"/>
      <c r="F274" s="51"/>
    </row>
    <row r="275" spans="1:6" x14ac:dyDescent="0.2">
      <c r="A275" s="51"/>
      <c r="B275" s="51"/>
      <c r="C275" s="51"/>
      <c r="D275" s="51"/>
      <c r="E275" s="51"/>
      <c r="F275" s="51"/>
    </row>
    <row r="276" spans="1:6" x14ac:dyDescent="0.2">
      <c r="A276" s="51"/>
      <c r="B276" s="51"/>
      <c r="C276" s="51"/>
      <c r="D276" s="51"/>
      <c r="E276" s="51"/>
      <c r="F276" s="51"/>
    </row>
    <row r="277" spans="1:6" x14ac:dyDescent="0.2">
      <c r="A277" s="51"/>
      <c r="B277" s="51"/>
      <c r="C277" s="51"/>
      <c r="D277" s="51"/>
      <c r="E277" s="51"/>
      <c r="F277" s="51"/>
    </row>
    <row r="278" spans="1:6" x14ac:dyDescent="0.2">
      <c r="A278" s="51"/>
      <c r="B278" s="51"/>
      <c r="C278" s="51"/>
      <c r="D278" s="51"/>
      <c r="E278" s="51"/>
      <c r="F278" s="51"/>
    </row>
    <row r="279" spans="1:6" x14ac:dyDescent="0.2">
      <c r="A279" s="51"/>
      <c r="B279" s="51"/>
      <c r="C279" s="51"/>
      <c r="D279" s="51"/>
      <c r="E279" s="51"/>
      <c r="F279" s="51"/>
    </row>
    <row r="280" spans="1:6" x14ac:dyDescent="0.2">
      <c r="A280" s="51"/>
      <c r="B280" s="51"/>
      <c r="C280" s="51"/>
      <c r="D280" s="51"/>
      <c r="E280" s="51"/>
      <c r="F280" s="51"/>
    </row>
    <row r="281" spans="1:6" x14ac:dyDescent="0.2">
      <c r="A281" s="51"/>
      <c r="B281" s="51"/>
      <c r="C281" s="51"/>
      <c r="D281" s="51"/>
      <c r="E281" s="51"/>
      <c r="F281" s="51"/>
    </row>
    <row r="282" spans="1:6" x14ac:dyDescent="0.2">
      <c r="A282" s="51"/>
      <c r="B282" s="51"/>
      <c r="C282" s="51"/>
      <c r="D282" s="51"/>
      <c r="E282" s="51"/>
      <c r="F282" s="51"/>
    </row>
    <row r="283" spans="1:6" x14ac:dyDescent="0.2">
      <c r="A283" s="51"/>
      <c r="B283" s="51"/>
      <c r="C283" s="51"/>
      <c r="D283" s="51"/>
      <c r="E283" s="51"/>
      <c r="F283" s="51"/>
    </row>
    <row r="284" spans="1:6" x14ac:dyDescent="0.2">
      <c r="A284" s="51"/>
      <c r="B284" s="51"/>
      <c r="C284" s="51"/>
      <c r="D284" s="51"/>
      <c r="E284" s="51"/>
      <c r="F284" s="51"/>
    </row>
    <row r="285" spans="1:6" x14ac:dyDescent="0.2">
      <c r="A285" s="51"/>
      <c r="B285" s="51"/>
      <c r="C285" s="51"/>
      <c r="D285" s="51"/>
      <c r="E285" s="51"/>
      <c r="F285" s="51"/>
    </row>
    <row r="286" spans="1:6" x14ac:dyDescent="0.2">
      <c r="A286" s="51"/>
      <c r="B286" s="51"/>
      <c r="C286" s="51"/>
      <c r="D286" s="51"/>
      <c r="E286" s="51"/>
      <c r="F286" s="51"/>
    </row>
    <row r="287" spans="1:6" x14ac:dyDescent="0.2">
      <c r="A287" s="51"/>
      <c r="B287" s="51"/>
      <c r="C287" s="51"/>
      <c r="D287" s="51"/>
      <c r="E287" s="51"/>
      <c r="F287" s="51"/>
    </row>
    <row r="288" spans="1:6" x14ac:dyDescent="0.2">
      <c r="A288" s="51"/>
      <c r="B288" s="51"/>
      <c r="C288" s="51"/>
      <c r="D288" s="51"/>
      <c r="E288" s="51"/>
      <c r="F288" s="51"/>
    </row>
    <row r="289" spans="1:6" x14ac:dyDescent="0.2">
      <c r="A289" s="51"/>
      <c r="B289" s="51"/>
      <c r="C289" s="51"/>
      <c r="D289" s="51"/>
      <c r="E289" s="51"/>
      <c r="F289" s="51"/>
    </row>
    <row r="290" spans="1:6" x14ac:dyDescent="0.2">
      <c r="A290" s="51"/>
      <c r="B290" s="51"/>
      <c r="C290" s="51"/>
      <c r="D290" s="51"/>
      <c r="E290" s="51"/>
      <c r="F290" s="51"/>
    </row>
    <row r="291" spans="1:6" x14ac:dyDescent="0.2">
      <c r="A291" s="51"/>
      <c r="B291" s="51"/>
      <c r="C291" s="51"/>
      <c r="D291" s="51"/>
      <c r="E291" s="51"/>
      <c r="F291" s="51"/>
    </row>
    <row r="292" spans="1:6" x14ac:dyDescent="0.2">
      <c r="A292" s="51"/>
      <c r="B292" s="51"/>
      <c r="C292" s="51"/>
      <c r="D292" s="51"/>
      <c r="E292" s="51"/>
      <c r="F292" s="51"/>
    </row>
    <row r="293" spans="1:6" x14ac:dyDescent="0.2">
      <c r="A293" s="51"/>
      <c r="B293" s="51"/>
      <c r="C293" s="51"/>
      <c r="D293" s="51"/>
      <c r="E293" s="51"/>
      <c r="F293" s="51"/>
    </row>
    <row r="294" spans="1:6" x14ac:dyDescent="0.2">
      <c r="A294" s="51"/>
      <c r="B294" s="51"/>
      <c r="C294" s="51"/>
      <c r="D294" s="51"/>
      <c r="E294" s="51"/>
      <c r="F294" s="51"/>
    </row>
    <row r="295" spans="1:6" x14ac:dyDescent="0.2">
      <c r="A295" s="51"/>
      <c r="B295" s="51"/>
      <c r="C295" s="51"/>
      <c r="D295" s="51"/>
      <c r="E295" s="51"/>
      <c r="F295" s="51"/>
    </row>
    <row r="296" spans="1:6" x14ac:dyDescent="0.2">
      <c r="A296" s="51"/>
      <c r="B296" s="51"/>
      <c r="C296" s="51"/>
      <c r="D296" s="51"/>
      <c r="E296" s="51"/>
      <c r="F296" s="51"/>
    </row>
    <row r="297" spans="1:6" x14ac:dyDescent="0.2">
      <c r="A297" s="51"/>
      <c r="B297" s="51"/>
      <c r="C297" s="51"/>
      <c r="D297" s="51"/>
      <c r="E297" s="51"/>
      <c r="F297" s="51"/>
    </row>
    <row r="298" spans="1:6" x14ac:dyDescent="0.2">
      <c r="A298" s="51"/>
      <c r="B298" s="51"/>
      <c r="C298" s="51"/>
      <c r="D298" s="51"/>
      <c r="E298" s="51"/>
      <c r="F298" s="51"/>
    </row>
    <row r="299" spans="1:6" x14ac:dyDescent="0.2">
      <c r="A299" s="51"/>
      <c r="B299" s="51"/>
      <c r="C299" s="51"/>
      <c r="D299" s="51"/>
      <c r="E299" s="51"/>
      <c r="F299" s="51"/>
    </row>
    <row r="300" spans="1:6" x14ac:dyDescent="0.2">
      <c r="A300" s="51"/>
      <c r="B300" s="51"/>
      <c r="C300" s="51"/>
      <c r="D300" s="51"/>
      <c r="E300" s="51"/>
      <c r="F300" s="51"/>
    </row>
    <row r="301" spans="1:6" x14ac:dyDescent="0.2">
      <c r="A301" s="51"/>
      <c r="B301" s="51"/>
      <c r="C301" s="51"/>
      <c r="D301" s="51"/>
      <c r="E301" s="51"/>
      <c r="F301" s="51"/>
    </row>
    <row r="302" spans="1:6" x14ac:dyDescent="0.2">
      <c r="A302" s="51"/>
      <c r="B302" s="51"/>
      <c r="C302" s="51"/>
      <c r="D302" s="51"/>
      <c r="E302" s="51"/>
      <c r="F302" s="51"/>
    </row>
    <row r="303" spans="1:6" x14ac:dyDescent="0.2">
      <c r="A303" s="51"/>
      <c r="B303" s="51"/>
      <c r="C303" s="51"/>
      <c r="D303" s="51"/>
      <c r="E303" s="51"/>
      <c r="F303" s="51"/>
    </row>
    <row r="304" spans="1:6" x14ac:dyDescent="0.2">
      <c r="A304" s="51"/>
      <c r="B304" s="51"/>
      <c r="C304" s="51"/>
      <c r="D304" s="51"/>
      <c r="E304" s="51"/>
      <c r="F304" s="51"/>
    </row>
    <row r="305" spans="1:6" x14ac:dyDescent="0.2">
      <c r="A305" s="51"/>
      <c r="B305" s="51"/>
      <c r="C305" s="51"/>
      <c r="D305" s="51"/>
      <c r="E305" s="51"/>
      <c r="F305" s="51"/>
    </row>
    <row r="306" spans="1:6" x14ac:dyDescent="0.2">
      <c r="A306" s="51"/>
      <c r="B306" s="51"/>
      <c r="C306" s="51"/>
      <c r="D306" s="51"/>
      <c r="E306" s="51"/>
      <c r="F306" s="51"/>
    </row>
    <row r="307" spans="1:6" x14ac:dyDescent="0.2">
      <c r="A307" s="51"/>
      <c r="B307" s="51"/>
      <c r="C307" s="51"/>
      <c r="D307" s="51"/>
      <c r="E307" s="51"/>
      <c r="F307" s="51"/>
    </row>
    <row r="308" spans="1:6" x14ac:dyDescent="0.2">
      <c r="A308" s="51"/>
      <c r="B308" s="51"/>
      <c r="C308" s="51"/>
      <c r="D308" s="51"/>
      <c r="E308" s="51"/>
      <c r="F308" s="51"/>
    </row>
    <row r="309" spans="1:6" x14ac:dyDescent="0.2">
      <c r="A309" s="51"/>
      <c r="B309" s="51"/>
      <c r="C309" s="51"/>
      <c r="D309" s="51"/>
      <c r="E309" s="51"/>
      <c r="F309" s="51"/>
    </row>
    <row r="310" spans="1:6" x14ac:dyDescent="0.2">
      <c r="A310" s="51"/>
      <c r="B310" s="51"/>
      <c r="C310" s="51"/>
      <c r="D310" s="51"/>
      <c r="E310" s="51"/>
      <c r="F310" s="51"/>
    </row>
    <row r="311" spans="1:6" x14ac:dyDescent="0.2">
      <c r="A311" s="51"/>
      <c r="B311" s="51"/>
      <c r="C311" s="51"/>
      <c r="D311" s="51"/>
      <c r="E311" s="51"/>
      <c r="F311" s="51"/>
    </row>
    <row r="312" spans="1:6" x14ac:dyDescent="0.2">
      <c r="A312" s="51"/>
      <c r="B312" s="51"/>
      <c r="C312" s="51"/>
      <c r="D312" s="51"/>
      <c r="E312" s="51"/>
      <c r="F312" s="51"/>
    </row>
    <row r="313" spans="1:6" x14ac:dyDescent="0.2">
      <c r="A313" s="51"/>
      <c r="B313" s="51"/>
      <c r="C313" s="51"/>
      <c r="D313" s="51"/>
      <c r="E313" s="51"/>
      <c r="F313" s="51"/>
    </row>
    <row r="314" spans="1:6" x14ac:dyDescent="0.2">
      <c r="A314" s="51"/>
      <c r="B314" s="51"/>
      <c r="C314" s="51"/>
      <c r="D314" s="51"/>
      <c r="E314" s="51"/>
      <c r="F314" s="51"/>
    </row>
    <row r="315" spans="1:6" x14ac:dyDescent="0.2">
      <c r="A315" s="51"/>
      <c r="B315" s="51"/>
      <c r="C315" s="51"/>
      <c r="D315" s="51"/>
      <c r="E315" s="51"/>
      <c r="F315" s="51"/>
    </row>
    <row r="316" spans="1:6" x14ac:dyDescent="0.2">
      <c r="A316" s="51"/>
      <c r="B316" s="51"/>
      <c r="C316" s="51"/>
      <c r="D316" s="51"/>
      <c r="E316" s="51"/>
      <c r="F316" s="51"/>
    </row>
    <row r="317" spans="1:6" x14ac:dyDescent="0.2">
      <c r="A317" s="51"/>
      <c r="B317" s="51"/>
      <c r="C317" s="51"/>
      <c r="D317" s="51"/>
      <c r="E317" s="51"/>
      <c r="F317" s="51"/>
    </row>
    <row r="318" spans="1:6" x14ac:dyDescent="0.2">
      <c r="A318" s="51"/>
      <c r="B318" s="51"/>
      <c r="C318" s="51"/>
      <c r="D318" s="51"/>
      <c r="E318" s="51"/>
      <c r="F318" s="51"/>
    </row>
    <row r="319" spans="1:6" x14ac:dyDescent="0.2">
      <c r="A319" s="51"/>
      <c r="B319" s="51"/>
      <c r="C319" s="51"/>
      <c r="D319" s="51"/>
      <c r="E319" s="51"/>
      <c r="F319" s="51"/>
    </row>
    <row r="320" spans="1:6" x14ac:dyDescent="0.2">
      <c r="A320" s="51"/>
      <c r="B320" s="51"/>
      <c r="C320" s="51"/>
      <c r="D320" s="51"/>
      <c r="E320" s="51"/>
      <c r="F320" s="51"/>
    </row>
    <row r="321" spans="1:6" x14ac:dyDescent="0.2">
      <c r="A321" s="51"/>
      <c r="B321" s="51"/>
      <c r="C321" s="51"/>
      <c r="D321" s="51"/>
      <c r="E321" s="51"/>
      <c r="F321" s="51"/>
    </row>
    <row r="322" spans="1:6" x14ac:dyDescent="0.2">
      <c r="A322" s="51"/>
      <c r="B322" s="51"/>
      <c r="C322" s="51"/>
      <c r="D322" s="51"/>
      <c r="E322" s="51"/>
      <c r="F322" s="51"/>
    </row>
    <row r="323" spans="1:6" x14ac:dyDescent="0.2">
      <c r="A323" s="51"/>
      <c r="B323" s="51"/>
      <c r="C323" s="51"/>
      <c r="D323" s="51"/>
      <c r="E323" s="51"/>
      <c r="F323" s="51"/>
    </row>
    <row r="324" spans="1:6" x14ac:dyDescent="0.2">
      <c r="A324" s="51"/>
      <c r="B324" s="51"/>
      <c r="C324" s="51"/>
      <c r="D324" s="51"/>
      <c r="E324" s="51"/>
      <c r="F324" s="51"/>
    </row>
    <row r="325" spans="1:6" x14ac:dyDescent="0.2">
      <c r="A325" s="51"/>
      <c r="B325" s="51"/>
      <c r="C325" s="51"/>
      <c r="D325" s="51"/>
      <c r="E325" s="51"/>
      <c r="F325" s="51"/>
    </row>
    <row r="326" spans="1:6" x14ac:dyDescent="0.2">
      <c r="A326" s="51"/>
      <c r="B326" s="51"/>
      <c r="C326" s="51"/>
      <c r="D326" s="51"/>
      <c r="E326" s="51"/>
      <c r="F326" s="51"/>
    </row>
    <row r="327" spans="1:6" x14ac:dyDescent="0.2">
      <c r="A327" s="51"/>
      <c r="B327" s="51"/>
      <c r="C327" s="51"/>
      <c r="D327" s="51"/>
      <c r="E327" s="51"/>
      <c r="F327" s="51"/>
    </row>
    <row r="328" spans="1:6" x14ac:dyDescent="0.2">
      <c r="A328" s="51"/>
      <c r="B328" s="51"/>
      <c r="C328" s="51"/>
      <c r="D328" s="51"/>
      <c r="E328" s="51"/>
      <c r="F328" s="51"/>
    </row>
    <row r="329" spans="1:6" x14ac:dyDescent="0.2">
      <c r="A329" s="51"/>
      <c r="B329" s="51"/>
      <c r="C329" s="51"/>
      <c r="D329" s="51"/>
      <c r="E329" s="51"/>
      <c r="F329" s="51"/>
    </row>
    <row r="330" spans="1:6" x14ac:dyDescent="0.2">
      <c r="A330" s="51"/>
      <c r="B330" s="51"/>
      <c r="C330" s="51"/>
      <c r="D330" s="51"/>
      <c r="E330" s="51"/>
      <c r="F330" s="51"/>
    </row>
    <row r="331" spans="1:6" x14ac:dyDescent="0.2">
      <c r="A331" s="51"/>
      <c r="B331" s="51"/>
      <c r="C331" s="51"/>
      <c r="D331" s="51"/>
      <c r="E331" s="51"/>
      <c r="F331" s="51"/>
    </row>
    <row r="332" spans="1:6" x14ac:dyDescent="0.2">
      <c r="A332" s="51"/>
      <c r="B332" s="51"/>
      <c r="C332" s="51"/>
      <c r="D332" s="51"/>
      <c r="E332" s="51"/>
      <c r="F332" s="51"/>
    </row>
    <row r="333" spans="1:6" x14ac:dyDescent="0.2">
      <c r="A333" s="51"/>
      <c r="B333" s="51"/>
      <c r="C333" s="51"/>
      <c r="D333" s="51"/>
      <c r="E333" s="51"/>
      <c r="F333" s="51"/>
    </row>
    <row r="334" spans="1:6" x14ac:dyDescent="0.2">
      <c r="A334" s="51"/>
      <c r="B334" s="51"/>
      <c r="C334" s="51"/>
      <c r="D334" s="51"/>
      <c r="E334" s="51"/>
      <c r="F334" s="51"/>
    </row>
    <row r="335" spans="1:6" x14ac:dyDescent="0.2">
      <c r="A335" s="51"/>
      <c r="B335" s="51"/>
      <c r="C335" s="51"/>
      <c r="D335" s="51"/>
      <c r="E335" s="51"/>
      <c r="F335" s="51"/>
    </row>
    <row r="336" spans="1:6" x14ac:dyDescent="0.2">
      <c r="A336" s="51"/>
      <c r="B336" s="51"/>
      <c r="C336" s="51"/>
      <c r="D336" s="51"/>
      <c r="E336" s="51"/>
      <c r="F336" s="51"/>
    </row>
    <row r="337" spans="1:6" x14ac:dyDescent="0.2">
      <c r="A337" s="51"/>
      <c r="B337" s="51"/>
      <c r="C337" s="51"/>
      <c r="D337" s="51"/>
      <c r="E337" s="51"/>
      <c r="F337" s="51"/>
    </row>
    <row r="338" spans="1:6" x14ac:dyDescent="0.2">
      <c r="A338" s="51"/>
      <c r="B338" s="51"/>
      <c r="C338" s="51"/>
      <c r="D338" s="51"/>
      <c r="E338" s="51"/>
      <c r="F338" s="51"/>
    </row>
    <row r="339" spans="1:6" x14ac:dyDescent="0.2">
      <c r="A339" s="51"/>
      <c r="B339" s="51"/>
      <c r="C339" s="51"/>
      <c r="D339" s="51"/>
      <c r="E339" s="51"/>
      <c r="F339" s="51"/>
    </row>
    <row r="340" spans="1:6" x14ac:dyDescent="0.2">
      <c r="A340" s="51"/>
      <c r="B340" s="51"/>
      <c r="C340" s="51"/>
      <c r="D340" s="51"/>
      <c r="E340" s="51"/>
      <c r="F340" s="51"/>
    </row>
    <row r="341" spans="1:6" x14ac:dyDescent="0.2">
      <c r="A341" s="51"/>
      <c r="B341" s="51"/>
      <c r="C341" s="51"/>
      <c r="D341" s="51"/>
      <c r="E341" s="51"/>
      <c r="F341" s="51"/>
    </row>
    <row r="342" spans="1:6" x14ac:dyDescent="0.2">
      <c r="A342" s="51"/>
      <c r="B342" s="51"/>
      <c r="C342" s="51"/>
      <c r="D342" s="51"/>
      <c r="E342" s="51"/>
      <c r="F342" s="51"/>
    </row>
    <row r="343" spans="1:6" x14ac:dyDescent="0.2">
      <c r="A343" s="51"/>
      <c r="B343" s="51"/>
      <c r="C343" s="51"/>
      <c r="D343" s="51"/>
      <c r="E343" s="51"/>
      <c r="F343" s="51"/>
    </row>
    <row r="344" spans="1:6" x14ac:dyDescent="0.2">
      <c r="A344" s="51"/>
      <c r="B344" s="51"/>
      <c r="C344" s="51"/>
      <c r="D344" s="51"/>
      <c r="E344" s="51"/>
      <c r="F344" s="51"/>
    </row>
    <row r="345" spans="1:6" x14ac:dyDescent="0.2">
      <c r="A345" s="51"/>
      <c r="B345" s="51"/>
      <c r="C345" s="51"/>
      <c r="D345" s="51"/>
      <c r="E345" s="51"/>
      <c r="F345" s="51"/>
    </row>
    <row r="346" spans="1:6" x14ac:dyDescent="0.2">
      <c r="A346" s="51"/>
      <c r="B346" s="51"/>
      <c r="C346" s="51"/>
      <c r="D346" s="51"/>
      <c r="E346" s="51"/>
      <c r="F346" s="51"/>
    </row>
    <row r="347" spans="1:6" x14ac:dyDescent="0.2">
      <c r="A347" s="51"/>
      <c r="B347" s="51"/>
      <c r="C347" s="51"/>
      <c r="D347" s="51"/>
      <c r="E347" s="51"/>
      <c r="F347" s="51"/>
    </row>
    <row r="348" spans="1:6" x14ac:dyDescent="0.2">
      <c r="A348" s="51"/>
      <c r="B348" s="51"/>
      <c r="C348" s="51"/>
      <c r="D348" s="51"/>
      <c r="E348" s="51"/>
      <c r="F348" s="51"/>
    </row>
    <row r="349" spans="1:6" x14ac:dyDescent="0.2">
      <c r="A349" s="51"/>
      <c r="B349" s="51"/>
      <c r="C349" s="51"/>
      <c r="D349" s="51"/>
      <c r="E349" s="51"/>
      <c r="F349" s="51"/>
    </row>
  </sheetData>
  <mergeCells count="4">
    <mergeCell ref="A1:F1"/>
    <mergeCell ref="A2:F2"/>
    <mergeCell ref="A3:F3"/>
    <mergeCell ref="A4:F4"/>
  </mergeCells>
  <pageMargins left="0.27559055118110237" right="0.19685039370078741" top="0.15748031496062992" bottom="0" header="0.27559055118110237" footer="0.23622047244094491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view="pageBreakPreview" zoomScaleNormal="100" workbookViewId="0">
      <pane xSplit="1" ySplit="8" topLeftCell="B51" activePane="bottomRight" state="frozen"/>
      <selection activeCell="B18" sqref="B18"/>
      <selection pane="topRight" activeCell="B18" sqref="B18"/>
      <selection pane="bottomLeft" activeCell="B18" sqref="B18"/>
      <selection pane="bottomRight" activeCell="C66" sqref="C66:C69"/>
    </sheetView>
  </sheetViews>
  <sheetFormatPr defaultRowHeight="12.75" x14ac:dyDescent="0.2"/>
  <cols>
    <col min="1" max="1" width="49.85546875" style="1" customWidth="1"/>
    <col min="2" max="2" width="19.140625" style="1" customWidth="1"/>
    <col min="3" max="3" width="16.42578125" style="30" customWidth="1"/>
    <col min="4" max="5" width="9.140625" style="1"/>
    <col min="6" max="6" width="9.140625" style="52"/>
    <col min="7" max="7" width="9.140625" style="1"/>
    <col min="8" max="8" width="12.140625" style="1" bestFit="1" customWidth="1"/>
    <col min="9" max="16384" width="9.140625" style="1"/>
  </cols>
  <sheetData>
    <row r="1" spans="1:8" x14ac:dyDescent="0.2">
      <c r="A1" s="141" t="s">
        <v>0</v>
      </c>
      <c r="B1" s="141"/>
      <c r="C1" s="141"/>
    </row>
    <row r="2" spans="1:8" x14ac:dyDescent="0.2">
      <c r="A2" s="141" t="s">
        <v>78</v>
      </c>
      <c r="B2" s="141"/>
      <c r="C2" s="141"/>
    </row>
    <row r="3" spans="1:8" x14ac:dyDescent="0.2">
      <c r="A3" s="141" t="s">
        <v>79</v>
      </c>
      <c r="B3" s="141"/>
      <c r="C3" s="141"/>
    </row>
    <row r="4" spans="1:8" ht="13.5" thickBot="1" x14ac:dyDescent="0.25">
      <c r="A4" s="146" t="s">
        <v>3</v>
      </c>
      <c r="B4" s="146"/>
      <c r="C4" s="146"/>
    </row>
    <row r="5" spans="1:8" x14ac:dyDescent="0.2">
      <c r="A5" s="53"/>
      <c r="B5" s="54"/>
      <c r="C5" s="55"/>
    </row>
    <row r="6" spans="1:8" x14ac:dyDescent="0.2">
      <c r="A6" s="56" t="s">
        <v>80</v>
      </c>
      <c r="B6" s="57" t="s">
        <v>81</v>
      </c>
      <c r="C6" s="57" t="s">
        <v>81</v>
      </c>
    </row>
    <row r="7" spans="1:8" ht="27.75" thickBot="1" x14ac:dyDescent="0.25">
      <c r="A7" s="58" t="s">
        <v>82</v>
      </c>
      <c r="B7" s="59" t="s">
        <v>83</v>
      </c>
      <c r="C7" s="59" t="s">
        <v>84</v>
      </c>
    </row>
    <row r="8" spans="1:8" ht="13.5" x14ac:dyDescent="0.2">
      <c r="A8" s="60"/>
      <c r="B8" s="60"/>
      <c r="C8" s="61"/>
    </row>
    <row r="9" spans="1:8" x14ac:dyDescent="0.2">
      <c r="A9" s="62" t="s">
        <v>85</v>
      </c>
      <c r="B9" s="63">
        <f>B11+B12+B14+B15</f>
        <v>32456</v>
      </c>
      <c r="C9" s="63">
        <f>C11+C12+C14+C15</f>
        <v>64162</v>
      </c>
      <c r="D9" s="17"/>
    </row>
    <row r="10" spans="1:8" x14ac:dyDescent="0.2">
      <c r="A10" s="64" t="s">
        <v>86</v>
      </c>
      <c r="B10" s="65"/>
      <c r="C10" s="63">
        <v>0</v>
      </c>
      <c r="D10" s="17"/>
    </row>
    <row r="11" spans="1:8" x14ac:dyDescent="0.2">
      <c r="A11" s="64" t="s">
        <v>87</v>
      </c>
      <c r="B11" s="66">
        <v>23815</v>
      </c>
      <c r="C11" s="66">
        <v>45230</v>
      </c>
      <c r="D11" s="17"/>
      <c r="E11" s="17"/>
      <c r="G11" s="67"/>
      <c r="H11" s="68"/>
    </row>
    <row r="12" spans="1:8" ht="13.5" customHeight="1" x14ac:dyDescent="0.2">
      <c r="A12" s="64" t="s">
        <v>88</v>
      </c>
      <c r="B12" s="66">
        <v>1618</v>
      </c>
      <c r="C12" s="66">
        <v>7739</v>
      </c>
      <c r="D12" s="17"/>
      <c r="E12" s="17"/>
      <c r="G12" s="67"/>
      <c r="H12" s="69"/>
    </row>
    <row r="13" spans="1:8" x14ac:dyDescent="0.2">
      <c r="A13" s="64" t="s">
        <v>89</v>
      </c>
      <c r="B13" s="65"/>
      <c r="C13" s="66">
        <v>0</v>
      </c>
      <c r="D13" s="17"/>
      <c r="E13" s="17"/>
    </row>
    <row r="14" spans="1:8" x14ac:dyDescent="0.2">
      <c r="A14" s="64" t="s">
        <v>90</v>
      </c>
      <c r="B14" s="35">
        <v>2407</v>
      </c>
      <c r="C14" s="66">
        <v>3336</v>
      </c>
      <c r="D14" s="17"/>
      <c r="E14" s="17"/>
      <c r="G14" s="67"/>
      <c r="H14" s="69"/>
    </row>
    <row r="15" spans="1:8" x14ac:dyDescent="0.2">
      <c r="A15" s="64" t="s">
        <v>91</v>
      </c>
      <c r="B15" s="66">
        <v>4616</v>
      </c>
      <c r="C15" s="66">
        <v>7857</v>
      </c>
      <c r="D15" s="17"/>
      <c r="E15" s="17"/>
      <c r="G15" s="67"/>
      <c r="H15" s="69"/>
    </row>
    <row r="16" spans="1:8" x14ac:dyDescent="0.2">
      <c r="A16" s="70" t="s">
        <v>92</v>
      </c>
      <c r="B16" s="71">
        <f>B18+B33+B34+B35++B36+B38+B39+B40+B37</f>
        <v>47622</v>
      </c>
      <c r="C16" s="71">
        <f>C18+C33+C34+C35++C36+C38+C39+C40+C37</f>
        <v>70848</v>
      </c>
      <c r="D16" s="17"/>
      <c r="E16" s="17"/>
    </row>
    <row r="17" spans="1:8" x14ac:dyDescent="0.2">
      <c r="A17" s="64" t="s">
        <v>86</v>
      </c>
      <c r="B17" s="72"/>
      <c r="C17" s="73"/>
      <c r="D17" s="17"/>
      <c r="E17" s="17"/>
    </row>
    <row r="18" spans="1:8" x14ac:dyDescent="0.2">
      <c r="A18" s="64" t="s">
        <v>93</v>
      </c>
      <c r="B18" s="66">
        <f>SUM(B19:B32)</f>
        <v>22332</v>
      </c>
      <c r="C18" s="74">
        <f>SUM(C19:C32)</f>
        <v>28230</v>
      </c>
      <c r="D18" s="17"/>
      <c r="E18" s="17"/>
    </row>
    <row r="19" spans="1:8" x14ac:dyDescent="0.2">
      <c r="A19" s="75" t="s">
        <v>94</v>
      </c>
      <c r="B19" s="66">
        <v>7035</v>
      </c>
      <c r="C19" s="66">
        <v>11351</v>
      </c>
      <c r="D19" s="17"/>
      <c r="E19" s="17"/>
      <c r="G19" s="67"/>
      <c r="H19" s="69"/>
    </row>
    <row r="20" spans="1:8" x14ac:dyDescent="0.2">
      <c r="A20" s="75" t="s">
        <v>95</v>
      </c>
      <c r="B20" s="66">
        <v>6823</v>
      </c>
      <c r="C20" s="66">
        <v>7172</v>
      </c>
      <c r="D20" s="17"/>
      <c r="E20" s="17"/>
      <c r="G20" s="67"/>
      <c r="H20" s="69"/>
    </row>
    <row r="21" spans="1:8" x14ac:dyDescent="0.2">
      <c r="A21" s="75" t="s">
        <v>96</v>
      </c>
      <c r="B21" s="66">
        <v>2326</v>
      </c>
      <c r="C21" s="66">
        <v>2768</v>
      </c>
      <c r="D21" s="17"/>
      <c r="E21" s="17"/>
      <c r="G21" s="67"/>
      <c r="H21" s="69"/>
    </row>
    <row r="22" spans="1:8" x14ac:dyDescent="0.2">
      <c r="A22" s="75" t="s">
        <v>97</v>
      </c>
      <c r="B22" s="66">
        <v>2348</v>
      </c>
      <c r="C22" s="66">
        <v>2049</v>
      </c>
      <c r="D22" s="17"/>
      <c r="E22" s="17"/>
      <c r="G22" s="67"/>
      <c r="H22" s="69"/>
    </row>
    <row r="23" spans="1:8" x14ac:dyDescent="0.2">
      <c r="A23" s="75" t="s">
        <v>98</v>
      </c>
      <c r="B23" s="66">
        <v>3000</v>
      </c>
      <c r="C23" s="66">
        <v>1820</v>
      </c>
      <c r="D23" s="17"/>
      <c r="E23" s="17"/>
      <c r="G23" s="67"/>
      <c r="H23" s="69"/>
    </row>
    <row r="24" spans="1:8" ht="15" customHeight="1" x14ac:dyDescent="0.2">
      <c r="A24" s="75" t="s">
        <v>99</v>
      </c>
      <c r="B24" s="66">
        <v>0</v>
      </c>
      <c r="C24" s="66">
        <v>0</v>
      </c>
      <c r="D24" s="17"/>
      <c r="E24" s="17"/>
    </row>
    <row r="25" spans="1:8" ht="15" customHeight="1" x14ac:dyDescent="0.2">
      <c r="A25" s="75" t="s">
        <v>100</v>
      </c>
      <c r="B25" s="66">
        <f>F25</f>
        <v>0</v>
      </c>
      <c r="C25" s="66">
        <v>32</v>
      </c>
      <c r="D25" s="17"/>
      <c r="E25" s="17"/>
      <c r="G25" s="67"/>
      <c r="H25" s="69"/>
    </row>
    <row r="26" spans="1:8" x14ac:dyDescent="0.2">
      <c r="A26" s="75" t="s">
        <v>101</v>
      </c>
      <c r="B26" s="66">
        <v>0</v>
      </c>
      <c r="C26" s="66">
        <v>0</v>
      </c>
      <c r="D26" s="17"/>
      <c r="E26" s="17"/>
    </row>
    <row r="27" spans="1:8" x14ac:dyDescent="0.2">
      <c r="A27" s="75" t="s">
        <v>102</v>
      </c>
      <c r="B27" s="66">
        <v>25</v>
      </c>
      <c r="C27" s="66">
        <v>511</v>
      </c>
      <c r="D27" s="17"/>
      <c r="E27" s="17"/>
      <c r="G27" s="67"/>
      <c r="H27" s="69"/>
    </row>
    <row r="28" spans="1:8" x14ac:dyDescent="0.2">
      <c r="A28" s="75" t="s">
        <v>103</v>
      </c>
      <c r="B28" s="66">
        <v>425</v>
      </c>
      <c r="C28" s="66">
        <v>1181</v>
      </c>
      <c r="D28" s="17"/>
      <c r="E28" s="17"/>
      <c r="G28" s="67"/>
      <c r="H28" s="69"/>
    </row>
    <row r="29" spans="1:8" x14ac:dyDescent="0.2">
      <c r="A29" s="75" t="s">
        <v>104</v>
      </c>
      <c r="B29" s="66">
        <f>F29</f>
        <v>0</v>
      </c>
      <c r="C29" s="66">
        <v>185</v>
      </c>
      <c r="D29" s="17"/>
      <c r="E29" s="17"/>
      <c r="G29" s="67"/>
      <c r="H29" s="69"/>
    </row>
    <row r="30" spans="1:8" ht="12.75" customHeight="1" x14ac:dyDescent="0.2">
      <c r="A30" s="75" t="s">
        <v>105</v>
      </c>
      <c r="B30" s="66">
        <v>29</v>
      </c>
      <c r="C30" s="66">
        <v>139</v>
      </c>
      <c r="D30" s="17"/>
      <c r="E30" s="17"/>
      <c r="G30" s="67"/>
      <c r="H30" s="69"/>
    </row>
    <row r="31" spans="1:8" x14ac:dyDescent="0.2">
      <c r="A31" s="76" t="s">
        <v>106</v>
      </c>
      <c r="B31" s="66">
        <v>0</v>
      </c>
      <c r="C31" s="66">
        <v>0</v>
      </c>
      <c r="D31" s="17"/>
      <c r="E31" s="17"/>
    </row>
    <row r="32" spans="1:8" x14ac:dyDescent="0.2">
      <c r="A32" s="75" t="s">
        <v>107</v>
      </c>
      <c r="B32" s="66">
        <v>321</v>
      </c>
      <c r="C32" s="66">
        <v>1022</v>
      </c>
      <c r="D32" s="17"/>
      <c r="E32" s="17"/>
      <c r="G32" s="67"/>
      <c r="H32" s="69"/>
    </row>
    <row r="33" spans="1:8" x14ac:dyDescent="0.2">
      <c r="A33" s="64" t="s">
        <v>108</v>
      </c>
      <c r="B33" s="66">
        <v>17053</v>
      </c>
      <c r="C33" s="66">
        <v>20193</v>
      </c>
      <c r="D33" s="17"/>
      <c r="E33" s="17"/>
      <c r="G33" s="67"/>
      <c r="H33" s="69"/>
    </row>
    <row r="34" spans="1:8" x14ac:dyDescent="0.2">
      <c r="A34" s="64" t="s">
        <v>109</v>
      </c>
      <c r="B34" s="66">
        <v>3322</v>
      </c>
      <c r="C34" s="66">
        <v>4385</v>
      </c>
      <c r="D34" s="17"/>
      <c r="E34" s="17"/>
      <c r="G34" s="67"/>
      <c r="H34" s="69"/>
    </row>
    <row r="35" spans="1:8" x14ac:dyDescent="0.2">
      <c r="A35" s="64" t="s">
        <v>110</v>
      </c>
      <c r="B35" s="66">
        <v>1819</v>
      </c>
      <c r="C35" s="66">
        <v>2534</v>
      </c>
      <c r="D35" s="17"/>
      <c r="E35" s="17"/>
      <c r="G35" s="67"/>
      <c r="H35" s="69"/>
    </row>
    <row r="36" spans="1:8" x14ac:dyDescent="0.2">
      <c r="A36" s="64" t="s">
        <v>111</v>
      </c>
      <c r="B36" s="66">
        <v>1156</v>
      </c>
      <c r="C36" s="66">
        <v>4020</v>
      </c>
      <c r="D36" s="17"/>
      <c r="E36" s="17"/>
      <c r="G36" s="67"/>
      <c r="H36" s="69"/>
    </row>
    <row r="37" spans="1:8" x14ac:dyDescent="0.2">
      <c r="A37" s="64" t="s">
        <v>112</v>
      </c>
      <c r="B37" s="66">
        <v>234</v>
      </c>
      <c r="C37" s="66">
        <v>320</v>
      </c>
      <c r="D37" s="17"/>
      <c r="E37" s="17"/>
      <c r="G37" s="67"/>
      <c r="H37" s="69"/>
    </row>
    <row r="38" spans="1:8" x14ac:dyDescent="0.2">
      <c r="A38" s="64" t="s">
        <v>89</v>
      </c>
      <c r="B38" s="66">
        <v>0</v>
      </c>
      <c r="C38" s="66">
        <v>0</v>
      </c>
      <c r="D38" s="17"/>
      <c r="E38" s="17"/>
    </row>
    <row r="39" spans="1:8" x14ac:dyDescent="0.2">
      <c r="A39" s="64" t="s">
        <v>113</v>
      </c>
      <c r="B39" s="66">
        <v>0</v>
      </c>
      <c r="C39" s="66">
        <v>0</v>
      </c>
      <c r="D39" s="17"/>
      <c r="E39" s="17"/>
    </row>
    <row r="40" spans="1:8" x14ac:dyDescent="0.2">
      <c r="A40" s="64" t="s">
        <v>114</v>
      </c>
      <c r="B40" s="66">
        <v>1706</v>
      </c>
      <c r="C40" s="66">
        <v>11166</v>
      </c>
      <c r="D40" s="17"/>
      <c r="E40" s="17"/>
      <c r="G40" s="67"/>
      <c r="H40" s="69"/>
    </row>
    <row r="41" spans="1:8" ht="25.5" x14ac:dyDescent="0.2">
      <c r="A41" s="70" t="s">
        <v>115</v>
      </c>
      <c r="B41" s="38">
        <f>B9-B16</f>
        <v>-15166</v>
      </c>
      <c r="C41" s="38">
        <f>C9-C16</f>
        <v>-6686</v>
      </c>
      <c r="D41" s="17"/>
      <c r="E41" s="17"/>
    </row>
    <row r="42" spans="1:8" ht="13.5" customHeight="1" x14ac:dyDescent="0.2">
      <c r="A42" s="147" t="s">
        <v>116</v>
      </c>
      <c r="B42" s="148"/>
      <c r="C42" s="148"/>
      <c r="D42" s="17"/>
      <c r="E42" s="17"/>
    </row>
    <row r="43" spans="1:8" x14ac:dyDescent="0.2">
      <c r="A43" s="70" t="s">
        <v>85</v>
      </c>
      <c r="B43" s="77">
        <f>SUM(B44:B46)</f>
        <v>340755</v>
      </c>
      <c r="C43" s="77">
        <f>SUM(C44:C46)</f>
        <v>578936</v>
      </c>
      <c r="D43" s="17"/>
      <c r="E43" s="17"/>
    </row>
    <row r="44" spans="1:8" x14ac:dyDescent="0.2">
      <c r="A44" s="64" t="s">
        <v>86</v>
      </c>
      <c r="B44" s="72"/>
      <c r="C44" s="73"/>
      <c r="D44" s="17"/>
      <c r="E44" s="17"/>
    </row>
    <row r="45" spans="1:8" x14ac:dyDescent="0.2">
      <c r="A45" s="64" t="s">
        <v>117</v>
      </c>
      <c r="B45" s="66">
        <v>340755</v>
      </c>
      <c r="C45" s="66">
        <v>559896</v>
      </c>
      <c r="D45" s="17"/>
      <c r="E45" s="17"/>
      <c r="G45" s="67"/>
      <c r="H45" s="69"/>
    </row>
    <row r="46" spans="1:8" x14ac:dyDescent="0.2">
      <c r="A46" s="64" t="s">
        <v>118</v>
      </c>
      <c r="B46" s="66">
        <f>F46</f>
        <v>0</v>
      </c>
      <c r="C46" s="66">
        <v>19040</v>
      </c>
      <c r="D46" s="17"/>
      <c r="E46" s="17"/>
      <c r="G46" s="67"/>
      <c r="H46" s="69"/>
    </row>
    <row r="47" spans="1:8" x14ac:dyDescent="0.2">
      <c r="A47" s="70" t="s">
        <v>92</v>
      </c>
      <c r="B47" s="77">
        <f>SUM(B49:B51)</f>
        <v>319777</v>
      </c>
      <c r="C47" s="77">
        <f>SUM(C49:C51)</f>
        <v>619137</v>
      </c>
      <c r="D47" s="17"/>
      <c r="E47" s="17"/>
    </row>
    <row r="48" spans="1:8" x14ac:dyDescent="0.2">
      <c r="A48" s="64" t="s">
        <v>86</v>
      </c>
      <c r="B48" s="72"/>
      <c r="C48" s="73"/>
      <c r="D48" s="17"/>
      <c r="E48" s="17"/>
    </row>
    <row r="49" spans="1:8" ht="15" customHeight="1" x14ac:dyDescent="0.2">
      <c r="A49" s="64" t="s">
        <v>119</v>
      </c>
      <c r="B49" s="66">
        <v>319536</v>
      </c>
      <c r="C49" s="66">
        <v>619082</v>
      </c>
      <c r="D49" s="17"/>
      <c r="E49" s="17"/>
      <c r="G49" s="67"/>
      <c r="H49" s="69"/>
    </row>
    <row r="50" spans="1:8" ht="15" customHeight="1" x14ac:dyDescent="0.2">
      <c r="A50" s="64" t="s">
        <v>118</v>
      </c>
      <c r="B50" s="66"/>
      <c r="C50" s="66"/>
      <c r="D50" s="17"/>
      <c r="E50" s="17"/>
    </row>
    <row r="51" spans="1:8" ht="15" customHeight="1" x14ac:dyDescent="0.2">
      <c r="A51" s="64" t="s">
        <v>120</v>
      </c>
      <c r="B51" s="66">
        <v>241</v>
      </c>
      <c r="C51" s="66">
        <v>55</v>
      </c>
      <c r="D51" s="17"/>
      <c r="E51" s="17"/>
      <c r="G51" s="67"/>
      <c r="H51" s="69"/>
    </row>
    <row r="52" spans="1:8" ht="25.5" x14ac:dyDescent="0.2">
      <c r="A52" s="70" t="s">
        <v>121</v>
      </c>
      <c r="B52" s="38">
        <f>B43-B47</f>
        <v>20978</v>
      </c>
      <c r="C52" s="38">
        <f>C43-C47</f>
        <v>-40201</v>
      </c>
      <c r="D52" s="17"/>
      <c r="E52" s="17"/>
    </row>
    <row r="53" spans="1:8" ht="13.5" customHeight="1" x14ac:dyDescent="0.2">
      <c r="A53" s="147" t="s">
        <v>122</v>
      </c>
      <c r="B53" s="148"/>
      <c r="C53" s="148"/>
      <c r="D53" s="17"/>
      <c r="E53" s="17"/>
    </row>
    <row r="54" spans="1:8" ht="14.25" customHeight="1" x14ac:dyDescent="0.2">
      <c r="A54" s="70" t="s">
        <v>85</v>
      </c>
      <c r="B54" s="77">
        <f>B55</f>
        <v>0</v>
      </c>
      <c r="C54" s="66">
        <f>C55</f>
        <v>0</v>
      </c>
      <c r="D54" s="17"/>
      <c r="E54" s="17"/>
    </row>
    <row r="55" spans="1:8" ht="15" customHeight="1" x14ac:dyDescent="0.2">
      <c r="A55" s="64" t="s">
        <v>123</v>
      </c>
      <c r="B55" s="66">
        <v>0</v>
      </c>
      <c r="C55" s="66">
        <v>0</v>
      </c>
      <c r="D55" s="17"/>
      <c r="E55" s="17"/>
    </row>
    <row r="56" spans="1:8" x14ac:dyDescent="0.2">
      <c r="A56" s="70" t="s">
        <v>92</v>
      </c>
      <c r="B56" s="66">
        <f>B57</f>
        <v>0</v>
      </c>
      <c r="C56" s="66">
        <f>C57</f>
        <v>0</v>
      </c>
      <c r="D56" s="17"/>
      <c r="E56" s="17"/>
    </row>
    <row r="57" spans="1:8" x14ac:dyDescent="0.2">
      <c r="A57" s="64" t="s">
        <v>124</v>
      </c>
      <c r="B57" s="66">
        <v>0</v>
      </c>
      <c r="C57" s="66">
        <v>0</v>
      </c>
      <c r="D57" s="17"/>
      <c r="E57" s="17"/>
    </row>
    <row r="58" spans="1:8" ht="25.5" x14ac:dyDescent="0.2">
      <c r="A58" s="70" t="s">
        <v>125</v>
      </c>
      <c r="B58" s="78">
        <f>B54-B56</f>
        <v>0</v>
      </c>
      <c r="C58" s="78">
        <f>C54-C56</f>
        <v>0</v>
      </c>
      <c r="D58" s="17"/>
    </row>
    <row r="59" spans="1:8" x14ac:dyDescent="0.2">
      <c r="A59" s="143" t="s">
        <v>126</v>
      </c>
      <c r="B59" s="144">
        <f>B41+B52+B58</f>
        <v>5812</v>
      </c>
      <c r="C59" s="144">
        <f>C41+C52+C58</f>
        <v>-46887</v>
      </c>
      <c r="D59" s="17"/>
    </row>
    <row r="60" spans="1:8" ht="4.5" customHeight="1" x14ac:dyDescent="0.2">
      <c r="A60" s="143"/>
      <c r="B60" s="145"/>
      <c r="C60" s="145"/>
      <c r="D60" s="17"/>
    </row>
    <row r="61" spans="1:8" ht="18" customHeight="1" x14ac:dyDescent="0.2">
      <c r="A61" s="64" t="s">
        <v>127</v>
      </c>
      <c r="B61" s="78">
        <v>9746.3442400000004</v>
      </c>
      <c r="C61" s="78">
        <v>81155</v>
      </c>
      <c r="D61" s="17"/>
    </row>
    <row r="62" spans="1:8" ht="18" customHeight="1" thickBot="1" x14ac:dyDescent="0.25">
      <c r="A62" s="79" t="s">
        <v>128</v>
      </c>
      <c r="B62" s="78">
        <f>B59+B61</f>
        <v>15558.34424</v>
      </c>
      <c r="C62" s="78">
        <f>C59+C61</f>
        <v>34268</v>
      </c>
      <c r="D62" s="17"/>
    </row>
    <row r="63" spans="1:8" x14ac:dyDescent="0.2">
      <c r="B63" s="80"/>
      <c r="C63" s="81"/>
    </row>
    <row r="64" spans="1:8" x14ac:dyDescent="0.2">
      <c r="B64" s="67"/>
    </row>
    <row r="65" spans="1:3" x14ac:dyDescent="0.2">
      <c r="A65" s="23"/>
      <c r="B65" s="23"/>
      <c r="C65" s="24"/>
    </row>
    <row r="66" spans="1:3" x14ac:dyDescent="0.2">
      <c r="A66" s="23" t="s">
        <v>138</v>
      </c>
      <c r="B66" s="23"/>
      <c r="C66" s="24" t="s">
        <v>140</v>
      </c>
    </row>
    <row r="67" spans="1:3" ht="13.5" x14ac:dyDescent="0.25">
      <c r="A67" s="47"/>
      <c r="B67" s="23"/>
      <c r="C67" s="28"/>
    </row>
    <row r="68" spans="1:3" x14ac:dyDescent="0.2">
      <c r="A68" s="47"/>
      <c r="B68" s="23"/>
      <c r="C68" s="24"/>
    </row>
    <row r="69" spans="1:3" x14ac:dyDescent="0.2">
      <c r="A69" s="23" t="s">
        <v>139</v>
      </c>
      <c r="B69" s="17"/>
      <c r="C69" s="24" t="s">
        <v>141</v>
      </c>
    </row>
    <row r="70" spans="1:3" x14ac:dyDescent="0.2">
      <c r="C70" s="29"/>
    </row>
  </sheetData>
  <mergeCells count="9">
    <mergeCell ref="A59:A60"/>
    <mergeCell ref="B59:B60"/>
    <mergeCell ref="C59:C60"/>
    <mergeCell ref="A1:C1"/>
    <mergeCell ref="A2:C2"/>
    <mergeCell ref="A3:C3"/>
    <mergeCell ref="A4:C4"/>
    <mergeCell ref="A42:C42"/>
    <mergeCell ref="A53:C53"/>
  </mergeCells>
  <pageMargins left="0.27559055118110237" right="0.31496062992125984" top="0" bottom="0" header="0.15748031496062992" footer="0.19685039370078741"/>
  <pageSetup paperSize="9" scale="86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8"/>
  <sheetViews>
    <sheetView view="pageBreakPreview" zoomScaleNormal="100" workbookViewId="0">
      <pane xSplit="1" ySplit="6" topLeftCell="B10" activePane="bottomRight" state="frozen"/>
      <selection activeCell="B18" sqref="B18"/>
      <selection pane="topRight" activeCell="B18" sqref="B18"/>
      <selection pane="bottomLeft" activeCell="B18" sqref="B18"/>
      <selection pane="bottomRight" activeCell="B12" sqref="B12:E12"/>
    </sheetView>
  </sheetViews>
  <sheetFormatPr defaultRowHeight="12.75" x14ac:dyDescent="0.2"/>
  <cols>
    <col min="1" max="1" width="38.28515625" style="82" customWidth="1"/>
    <col min="2" max="2" width="13.42578125" style="82" customWidth="1"/>
    <col min="3" max="3" width="15.42578125" style="82" customWidth="1"/>
    <col min="4" max="4" width="13.5703125" style="82" customWidth="1"/>
    <col min="5" max="5" width="16" style="82" customWidth="1"/>
    <col min="6" max="6" width="14.7109375" style="83" customWidth="1"/>
    <col min="7" max="7" width="12.7109375" style="82" customWidth="1"/>
    <col min="8" max="16384" width="9.140625" style="82"/>
  </cols>
  <sheetData>
    <row r="1" spans="1:7" x14ac:dyDescent="0.2">
      <c r="A1" s="138" t="s">
        <v>0</v>
      </c>
      <c r="B1" s="138"/>
      <c r="C1" s="138"/>
      <c r="D1" s="138"/>
      <c r="E1" s="138"/>
      <c r="F1" s="138"/>
    </row>
    <row r="2" spans="1:7" x14ac:dyDescent="0.2">
      <c r="A2" s="138" t="s">
        <v>129</v>
      </c>
      <c r="B2" s="138"/>
      <c r="C2" s="138"/>
      <c r="D2" s="138"/>
      <c r="E2" s="138"/>
      <c r="F2" s="138"/>
    </row>
    <row r="3" spans="1:7" x14ac:dyDescent="0.2">
      <c r="A3" s="138" t="s">
        <v>2</v>
      </c>
      <c r="B3" s="138"/>
      <c r="C3" s="138"/>
      <c r="D3" s="138"/>
      <c r="E3" s="138"/>
      <c r="F3" s="138"/>
    </row>
    <row r="4" spans="1:7" x14ac:dyDescent="0.2">
      <c r="A4" s="149" t="s">
        <v>3</v>
      </c>
      <c r="B4" s="149"/>
      <c r="C4" s="149"/>
      <c r="D4" s="149"/>
      <c r="E4" s="149"/>
      <c r="F4" s="149"/>
    </row>
    <row r="5" spans="1:7" ht="13.5" thickBot="1" x14ac:dyDescent="0.25"/>
    <row r="6" spans="1:7" ht="78.75" customHeight="1" x14ac:dyDescent="0.2">
      <c r="A6" s="84"/>
      <c r="B6" s="85" t="s">
        <v>38</v>
      </c>
      <c r="C6" s="85" t="s">
        <v>39</v>
      </c>
      <c r="D6" s="85" t="s">
        <v>40</v>
      </c>
      <c r="E6" s="85" t="s">
        <v>130</v>
      </c>
      <c r="F6" s="86" t="s">
        <v>131</v>
      </c>
    </row>
    <row r="7" spans="1:7" ht="27" customHeight="1" x14ac:dyDescent="0.2">
      <c r="A7" s="87" t="s">
        <v>132</v>
      </c>
      <c r="B7" s="88">
        <v>890573</v>
      </c>
      <c r="C7" s="88">
        <v>865720</v>
      </c>
      <c r="D7" s="88">
        <v>0</v>
      </c>
      <c r="E7" s="89">
        <v>-1271448</v>
      </c>
      <c r="F7" s="88">
        <v>484845</v>
      </c>
    </row>
    <row r="8" spans="1:7" ht="20.25" customHeight="1" x14ac:dyDescent="0.2">
      <c r="A8" s="90" t="s">
        <v>133</v>
      </c>
      <c r="B8" s="91">
        <v>0</v>
      </c>
      <c r="C8" s="91">
        <v>0</v>
      </c>
      <c r="D8" s="91">
        <v>0</v>
      </c>
      <c r="E8" s="92">
        <v>-9862</v>
      </c>
      <c r="F8" s="93">
        <f>SUM(B8:E8)</f>
        <v>-9862</v>
      </c>
      <c r="G8" s="94"/>
    </row>
    <row r="9" spans="1:7" ht="20.25" customHeight="1" x14ac:dyDescent="0.2">
      <c r="A9" s="90" t="s">
        <v>74</v>
      </c>
      <c r="B9" s="91"/>
      <c r="C9" s="91"/>
      <c r="D9" s="91">
        <v>0</v>
      </c>
      <c r="E9" s="92"/>
      <c r="F9" s="93">
        <f>SUM(B9:E9)</f>
        <v>0</v>
      </c>
      <c r="G9" s="94"/>
    </row>
    <row r="10" spans="1:7" ht="20.25" customHeight="1" x14ac:dyDescent="0.2">
      <c r="A10" s="95" t="s">
        <v>134</v>
      </c>
      <c r="B10" s="91"/>
      <c r="C10" s="96"/>
      <c r="D10" s="97">
        <f>D8+D9</f>
        <v>0</v>
      </c>
      <c r="E10" s="97">
        <f>E8+E9</f>
        <v>-9862</v>
      </c>
      <c r="F10" s="98">
        <f>SUM(B10:E10)</f>
        <v>-9862</v>
      </c>
      <c r="G10" s="94"/>
    </row>
    <row r="11" spans="1:7" ht="25.5" x14ac:dyDescent="0.2">
      <c r="A11" s="99" t="s">
        <v>135</v>
      </c>
      <c r="B11" s="100">
        <f>B7+B10</f>
        <v>890573</v>
      </c>
      <c r="C11" s="100">
        <f>C7+C10</f>
        <v>865720</v>
      </c>
      <c r="D11" s="100">
        <f>D7+D10</f>
        <v>0</v>
      </c>
      <c r="E11" s="89">
        <f>E7+E10</f>
        <v>-1281310</v>
      </c>
      <c r="F11" s="100">
        <f>F7+F10</f>
        <v>474983</v>
      </c>
      <c r="G11" s="94"/>
    </row>
    <row r="12" spans="1:7" ht="25.5" x14ac:dyDescent="0.2">
      <c r="A12" s="99" t="s">
        <v>136</v>
      </c>
      <c r="B12" s="100">
        <v>890573</v>
      </c>
      <c r="C12" s="100">
        <v>865720</v>
      </c>
      <c r="D12" s="100">
        <v>0</v>
      </c>
      <c r="E12" s="89">
        <v>-1336668</v>
      </c>
      <c r="F12" s="101">
        <f>SUM(B12:E12)</f>
        <v>419625</v>
      </c>
      <c r="G12" s="94"/>
    </row>
    <row r="13" spans="1:7" ht="20.25" customHeight="1" x14ac:dyDescent="0.2">
      <c r="A13" s="102" t="s">
        <v>133</v>
      </c>
      <c r="B13" s="91">
        <v>0</v>
      </c>
      <c r="C13" s="91">
        <v>0</v>
      </c>
      <c r="D13" s="91">
        <v>0</v>
      </c>
      <c r="E13" s="103">
        <v>4147</v>
      </c>
      <c r="F13" s="98">
        <f>SUM(B13:E13)</f>
        <v>4147</v>
      </c>
    </row>
    <row r="14" spans="1:7" ht="20.25" customHeight="1" x14ac:dyDescent="0.2">
      <c r="A14" s="102" t="s">
        <v>74</v>
      </c>
      <c r="B14" s="91">
        <v>0</v>
      </c>
      <c r="C14" s="91">
        <v>0</v>
      </c>
      <c r="D14" s="103">
        <v>0</v>
      </c>
      <c r="E14" s="104">
        <v>0</v>
      </c>
      <c r="F14" s="98">
        <f>SUM(B14:E14)</f>
        <v>0</v>
      </c>
    </row>
    <row r="15" spans="1:7" ht="20.25" customHeight="1" x14ac:dyDescent="0.2">
      <c r="A15" s="95" t="s">
        <v>134</v>
      </c>
      <c r="B15" s="91">
        <v>0</v>
      </c>
      <c r="C15" s="91">
        <v>0</v>
      </c>
      <c r="D15" s="103">
        <f>D14+D13</f>
        <v>0</v>
      </c>
      <c r="E15" s="103">
        <f>E14+E13</f>
        <v>4147</v>
      </c>
      <c r="F15" s="98">
        <f>SUM(B15:E15)</f>
        <v>4147</v>
      </c>
    </row>
    <row r="16" spans="1:7" ht="26.25" thickBot="1" x14ac:dyDescent="0.25">
      <c r="A16" s="105" t="s">
        <v>137</v>
      </c>
      <c r="B16" s="106">
        <f>B12+B15</f>
        <v>890573</v>
      </c>
      <c r="C16" s="106">
        <f>C12+C15</f>
        <v>865720</v>
      </c>
      <c r="D16" s="107">
        <f>D12+D15</f>
        <v>0</v>
      </c>
      <c r="E16" s="108">
        <f>E12+E15</f>
        <v>-1332521</v>
      </c>
      <c r="F16" s="109">
        <f>F12+F15</f>
        <v>423772</v>
      </c>
      <c r="G16" s="94"/>
    </row>
    <row r="17" spans="1:12" x14ac:dyDescent="0.2">
      <c r="A17" s="110"/>
      <c r="B17" s="111"/>
      <c r="C17" s="111"/>
      <c r="D17" s="112"/>
      <c r="E17" s="111"/>
      <c r="F17" s="113"/>
    </row>
    <row r="18" spans="1:12" x14ac:dyDescent="0.2">
      <c r="A18" s="114"/>
      <c r="B18" s="111"/>
      <c r="C18" s="111"/>
      <c r="D18" s="111"/>
      <c r="E18" s="111"/>
      <c r="F18" s="111"/>
    </row>
    <row r="19" spans="1:12" x14ac:dyDescent="0.2">
      <c r="A19" s="114"/>
      <c r="B19" s="111"/>
      <c r="C19" s="111"/>
      <c r="D19" s="112"/>
      <c r="E19" s="111"/>
      <c r="F19" s="113"/>
    </row>
    <row r="20" spans="1:12" x14ac:dyDescent="0.2">
      <c r="A20" s="23" t="s">
        <v>138</v>
      </c>
      <c r="D20" s="24" t="s">
        <v>140</v>
      </c>
    </row>
    <row r="21" spans="1:12" ht="13.5" x14ac:dyDescent="0.25">
      <c r="A21" s="47"/>
      <c r="D21" s="28"/>
    </row>
    <row r="22" spans="1:12" x14ac:dyDescent="0.2">
      <c r="A22" s="47"/>
      <c r="D22" s="24"/>
    </row>
    <row r="23" spans="1:12" x14ac:dyDescent="0.2">
      <c r="A23" s="23" t="s">
        <v>139</v>
      </c>
      <c r="B23" s="115"/>
      <c r="C23" s="115"/>
      <c r="D23" s="24" t="s">
        <v>141</v>
      </c>
      <c r="E23" s="116"/>
      <c r="F23" s="117"/>
    </row>
    <row r="24" spans="1:12" x14ac:dyDescent="0.2">
      <c r="A24" s="118"/>
      <c r="B24" s="115"/>
      <c r="C24" s="115"/>
      <c r="E24" s="116"/>
      <c r="F24" s="115"/>
    </row>
    <row r="25" spans="1:12" x14ac:dyDescent="0.2">
      <c r="A25" s="23"/>
      <c r="B25" s="115"/>
      <c r="C25" s="115"/>
      <c r="E25" s="116"/>
      <c r="F25" s="117"/>
    </row>
    <row r="26" spans="1:12" x14ac:dyDescent="0.2">
      <c r="B26" s="94"/>
      <c r="C26" s="94"/>
      <c r="D26" s="94"/>
      <c r="E26" s="94"/>
      <c r="F26" s="119"/>
    </row>
    <row r="27" spans="1:12" x14ac:dyDescent="0.2">
      <c r="B27" s="94"/>
      <c r="C27" s="94"/>
      <c r="D27" s="94"/>
      <c r="E27" s="94"/>
      <c r="F27" s="119"/>
    </row>
    <row r="28" spans="1:12" x14ac:dyDescent="0.2">
      <c r="A28" s="120"/>
      <c r="B28" s="121"/>
      <c r="C28" s="121"/>
      <c r="D28" s="122"/>
      <c r="E28" s="122"/>
      <c r="F28" s="123"/>
      <c r="G28" s="122"/>
      <c r="H28" s="122"/>
      <c r="I28" s="122"/>
      <c r="J28" s="122"/>
      <c r="K28" s="122"/>
      <c r="L28" s="122"/>
    </row>
    <row r="29" spans="1:12" x14ac:dyDescent="0.2">
      <c r="A29" s="120"/>
      <c r="B29" s="121"/>
      <c r="C29" s="121"/>
      <c r="D29" s="122"/>
      <c r="E29" s="124"/>
      <c r="F29" s="125"/>
      <c r="G29" s="122"/>
      <c r="H29" s="122"/>
      <c r="I29" s="122"/>
      <c r="J29" s="122"/>
      <c r="K29" s="122"/>
      <c r="L29" s="122"/>
    </row>
    <row r="30" spans="1:12" x14ac:dyDescent="0.2">
      <c r="A30" s="120"/>
      <c r="B30" s="121"/>
      <c r="C30" s="121"/>
      <c r="D30" s="122"/>
      <c r="E30" s="126"/>
      <c r="F30" s="125"/>
      <c r="G30" s="122"/>
      <c r="H30" s="122"/>
      <c r="I30" s="122"/>
      <c r="J30" s="122"/>
      <c r="K30" s="122"/>
      <c r="L30" s="122"/>
    </row>
    <row r="31" spans="1:12" x14ac:dyDescent="0.2">
      <c r="D31" s="122"/>
      <c r="E31" s="121"/>
      <c r="F31" s="127"/>
      <c r="G31" s="122"/>
      <c r="H31" s="122"/>
      <c r="I31" s="122"/>
      <c r="J31" s="122"/>
      <c r="K31" s="122"/>
      <c r="L31" s="122"/>
    </row>
    <row r="32" spans="1:12" x14ac:dyDescent="0.2">
      <c r="D32" s="122"/>
      <c r="E32" s="128"/>
      <c r="F32" s="127"/>
      <c r="G32" s="122"/>
      <c r="H32" s="122"/>
      <c r="I32" s="122"/>
      <c r="J32" s="122"/>
      <c r="K32" s="122"/>
      <c r="L32" s="122"/>
    </row>
    <row r="33" spans="1:12" x14ac:dyDescent="0.2">
      <c r="C33" s="129"/>
      <c r="D33" s="122"/>
      <c r="E33" s="126"/>
      <c r="F33" s="130"/>
      <c r="G33" s="122"/>
      <c r="H33" s="122"/>
      <c r="I33" s="122"/>
      <c r="J33" s="122"/>
      <c r="K33" s="122"/>
      <c r="L33" s="122"/>
    </row>
    <row r="34" spans="1:12" x14ac:dyDescent="0.2">
      <c r="A34" s="131"/>
      <c r="C34" s="129"/>
      <c r="D34" s="122"/>
      <c r="E34" s="132"/>
      <c r="F34" s="133"/>
      <c r="G34" s="122"/>
      <c r="H34" s="122"/>
      <c r="I34" s="122"/>
      <c r="J34" s="122"/>
      <c r="K34" s="122"/>
      <c r="L34" s="122"/>
    </row>
    <row r="35" spans="1:12" x14ac:dyDescent="0.2">
      <c r="D35" s="122"/>
      <c r="E35" s="132"/>
      <c r="F35" s="133"/>
      <c r="G35" s="122"/>
      <c r="H35" s="122"/>
      <c r="I35" s="122"/>
      <c r="J35" s="122"/>
      <c r="K35" s="122"/>
      <c r="L35" s="122"/>
    </row>
    <row r="36" spans="1:12" x14ac:dyDescent="0.2">
      <c r="D36" s="122"/>
      <c r="E36" s="132"/>
      <c r="F36" s="133"/>
      <c r="G36" s="122"/>
      <c r="H36" s="122"/>
      <c r="I36" s="122"/>
      <c r="J36" s="122"/>
      <c r="K36" s="122"/>
      <c r="L36" s="122"/>
    </row>
    <row r="37" spans="1:12" x14ac:dyDescent="0.2">
      <c r="D37" s="122"/>
      <c r="E37" s="132"/>
      <c r="F37" s="133"/>
      <c r="G37" s="122"/>
      <c r="H37" s="122"/>
      <c r="I37" s="122"/>
      <c r="J37" s="122"/>
      <c r="K37" s="122"/>
      <c r="L37" s="122"/>
    </row>
    <row r="38" spans="1:12" x14ac:dyDescent="0.2">
      <c r="D38" s="122"/>
      <c r="E38" s="132"/>
      <c r="F38" s="130"/>
      <c r="G38" s="122"/>
      <c r="H38" s="122"/>
      <c r="I38" s="122"/>
      <c r="J38" s="122"/>
      <c r="K38" s="122"/>
      <c r="L38" s="122"/>
    </row>
    <row r="39" spans="1:12" x14ac:dyDescent="0.2">
      <c r="D39" s="122"/>
      <c r="E39" s="132"/>
      <c r="F39" s="133"/>
      <c r="G39" s="122"/>
      <c r="H39" s="122"/>
      <c r="I39" s="122"/>
      <c r="J39" s="122"/>
      <c r="K39" s="122"/>
      <c r="L39" s="122"/>
    </row>
    <row r="40" spans="1:12" x14ac:dyDescent="0.2">
      <c r="D40" s="122"/>
      <c r="E40" s="132"/>
      <c r="F40" s="133"/>
      <c r="G40" s="122"/>
      <c r="H40" s="122"/>
      <c r="I40" s="122"/>
      <c r="J40" s="122"/>
      <c r="K40" s="122"/>
      <c r="L40" s="122"/>
    </row>
    <row r="41" spans="1:12" x14ac:dyDescent="0.2">
      <c r="D41" s="122"/>
      <c r="E41" s="132"/>
      <c r="F41" s="133"/>
      <c r="G41" s="122"/>
      <c r="H41" s="122"/>
      <c r="I41" s="122"/>
      <c r="J41" s="122"/>
      <c r="K41" s="122"/>
      <c r="L41" s="122"/>
    </row>
    <row r="42" spans="1:12" x14ac:dyDescent="0.2">
      <c r="D42" s="122"/>
      <c r="E42" s="132"/>
      <c r="F42" s="133"/>
      <c r="G42" s="122"/>
      <c r="H42" s="122"/>
      <c r="I42" s="122"/>
      <c r="J42" s="122"/>
      <c r="K42" s="122"/>
      <c r="L42" s="122"/>
    </row>
    <row r="43" spans="1:12" x14ac:dyDescent="0.2">
      <c r="D43" s="122"/>
      <c r="E43" s="132"/>
      <c r="F43" s="133"/>
      <c r="G43" s="122"/>
      <c r="H43" s="122"/>
      <c r="I43" s="122"/>
      <c r="J43" s="122"/>
      <c r="K43" s="122"/>
      <c r="L43" s="122"/>
    </row>
    <row r="44" spans="1:12" x14ac:dyDescent="0.2">
      <c r="D44" s="122"/>
      <c r="E44" s="126"/>
      <c r="F44" s="133"/>
      <c r="G44" s="122"/>
      <c r="H44" s="122"/>
      <c r="I44" s="122"/>
      <c r="J44" s="122"/>
      <c r="K44" s="122"/>
      <c r="L44" s="122"/>
    </row>
    <row r="45" spans="1:12" x14ac:dyDescent="0.2">
      <c r="D45" s="122"/>
      <c r="E45" s="126"/>
      <c r="F45" s="133"/>
      <c r="G45" s="122"/>
      <c r="H45" s="122"/>
      <c r="I45" s="122"/>
      <c r="J45" s="122"/>
      <c r="K45" s="122"/>
      <c r="L45" s="122"/>
    </row>
    <row r="46" spans="1:12" x14ac:dyDescent="0.2">
      <c r="D46" s="122"/>
      <c r="E46" s="126"/>
      <c r="F46" s="125"/>
      <c r="G46" s="122"/>
      <c r="H46" s="122"/>
      <c r="I46" s="122"/>
      <c r="J46" s="122"/>
      <c r="K46" s="122"/>
      <c r="L46" s="122"/>
    </row>
    <row r="47" spans="1:12" x14ac:dyDescent="0.2">
      <c r="D47" s="122"/>
      <c r="E47" s="122"/>
      <c r="F47" s="123"/>
      <c r="G47" s="122"/>
      <c r="H47" s="122"/>
      <c r="I47" s="122"/>
      <c r="J47" s="122"/>
      <c r="K47" s="122"/>
      <c r="L47" s="122"/>
    </row>
    <row r="48" spans="1:12" x14ac:dyDescent="0.2">
      <c r="A48" s="131"/>
      <c r="D48" s="122"/>
      <c r="E48" s="122"/>
      <c r="F48" s="123"/>
      <c r="G48" s="122"/>
      <c r="H48" s="122"/>
      <c r="I48" s="122"/>
      <c r="J48" s="122"/>
      <c r="K48" s="122"/>
      <c r="L48" s="122"/>
    </row>
    <row r="49" spans="1:12" x14ac:dyDescent="0.2">
      <c r="D49" s="122"/>
      <c r="E49" s="122"/>
      <c r="F49" s="123"/>
      <c r="G49" s="122"/>
      <c r="H49" s="122"/>
      <c r="I49" s="122"/>
      <c r="J49" s="122"/>
      <c r="K49" s="122"/>
      <c r="L49" s="122"/>
    </row>
    <row r="50" spans="1:12" x14ac:dyDescent="0.2">
      <c r="D50" s="122"/>
      <c r="E50" s="122"/>
      <c r="F50" s="123"/>
      <c r="G50" s="122"/>
      <c r="H50" s="122"/>
      <c r="I50" s="122"/>
      <c r="J50" s="122"/>
      <c r="K50" s="122"/>
      <c r="L50" s="122"/>
    </row>
    <row r="51" spans="1:12" x14ac:dyDescent="0.2">
      <c r="D51" s="122"/>
      <c r="E51" s="122"/>
      <c r="F51" s="123"/>
      <c r="G51" s="122"/>
      <c r="H51" s="122"/>
      <c r="I51" s="122"/>
      <c r="J51" s="122"/>
      <c r="K51" s="122"/>
      <c r="L51" s="122"/>
    </row>
    <row r="52" spans="1:12" x14ac:dyDescent="0.2">
      <c r="D52" s="122"/>
      <c r="E52" s="122"/>
      <c r="F52" s="123"/>
      <c r="G52" s="122"/>
      <c r="H52" s="122"/>
      <c r="I52" s="122"/>
      <c r="J52" s="122"/>
      <c r="K52" s="122"/>
      <c r="L52" s="122"/>
    </row>
    <row r="53" spans="1:12" x14ac:dyDescent="0.2">
      <c r="D53" s="122"/>
      <c r="E53" s="122"/>
      <c r="F53" s="123"/>
      <c r="G53" s="122"/>
      <c r="H53" s="122"/>
      <c r="I53" s="122"/>
      <c r="J53" s="122"/>
      <c r="K53" s="122"/>
      <c r="L53" s="122"/>
    </row>
    <row r="54" spans="1:12" x14ac:dyDescent="0.2">
      <c r="D54" s="122"/>
      <c r="E54" s="122"/>
      <c r="F54" s="123"/>
      <c r="G54" s="122"/>
      <c r="H54" s="122"/>
      <c r="I54" s="122"/>
      <c r="J54" s="122"/>
      <c r="K54" s="122"/>
      <c r="L54" s="122"/>
    </row>
    <row r="55" spans="1:12" x14ac:dyDescent="0.2">
      <c r="A55" s="134"/>
      <c r="D55" s="122"/>
      <c r="E55" s="122"/>
      <c r="F55" s="123"/>
      <c r="G55" s="122"/>
      <c r="H55" s="122"/>
      <c r="I55" s="122"/>
      <c r="J55" s="122"/>
      <c r="K55" s="122"/>
      <c r="L55" s="122"/>
    </row>
    <row r="56" spans="1:12" x14ac:dyDescent="0.2">
      <c r="D56" s="122"/>
      <c r="E56" s="122"/>
      <c r="F56" s="123"/>
      <c r="G56" s="122"/>
      <c r="H56" s="122"/>
      <c r="I56" s="122"/>
      <c r="J56" s="122"/>
      <c r="K56" s="122"/>
      <c r="L56" s="122"/>
    </row>
    <row r="57" spans="1:12" x14ac:dyDescent="0.2">
      <c r="D57" s="122"/>
      <c r="E57" s="122"/>
      <c r="F57" s="123"/>
      <c r="G57" s="122"/>
      <c r="H57" s="122"/>
      <c r="I57" s="122"/>
      <c r="J57" s="122"/>
      <c r="K57" s="122"/>
      <c r="L57" s="122"/>
    </row>
    <row r="58" spans="1:12" x14ac:dyDescent="0.2">
      <c r="D58" s="122"/>
      <c r="E58" s="122"/>
      <c r="F58" s="123"/>
      <c r="G58" s="122"/>
      <c r="H58" s="122"/>
      <c r="I58" s="122"/>
      <c r="J58" s="122"/>
      <c r="K58" s="122"/>
      <c r="L58" s="122"/>
    </row>
    <row r="59" spans="1:12" x14ac:dyDescent="0.2">
      <c r="D59" s="122"/>
      <c r="E59" s="122"/>
      <c r="F59" s="123"/>
      <c r="G59" s="122"/>
      <c r="H59" s="122"/>
      <c r="I59" s="122"/>
      <c r="J59" s="122"/>
      <c r="K59" s="122"/>
      <c r="L59" s="122"/>
    </row>
    <row r="60" spans="1:12" x14ac:dyDescent="0.2">
      <c r="D60" s="122"/>
      <c r="E60" s="122"/>
      <c r="F60" s="123"/>
      <c r="G60" s="122"/>
      <c r="H60" s="122"/>
      <c r="I60" s="122"/>
      <c r="J60" s="122"/>
      <c r="K60" s="122"/>
      <c r="L60" s="122"/>
    </row>
    <row r="61" spans="1:12" x14ac:dyDescent="0.2">
      <c r="D61" s="122"/>
      <c r="E61" s="122"/>
      <c r="F61" s="123"/>
      <c r="G61" s="122"/>
      <c r="H61" s="122"/>
      <c r="I61" s="122"/>
      <c r="J61" s="122"/>
      <c r="K61" s="122"/>
      <c r="L61" s="122"/>
    </row>
    <row r="62" spans="1:12" x14ac:dyDescent="0.2">
      <c r="D62" s="122"/>
      <c r="E62" s="122"/>
      <c r="F62" s="123"/>
      <c r="G62" s="122"/>
      <c r="H62" s="122"/>
      <c r="I62" s="122"/>
      <c r="J62" s="122"/>
      <c r="K62" s="122"/>
      <c r="L62" s="122"/>
    </row>
    <row r="63" spans="1:12" x14ac:dyDescent="0.2">
      <c r="D63" s="122"/>
      <c r="E63" s="122"/>
      <c r="F63" s="123"/>
      <c r="G63" s="122"/>
      <c r="H63" s="122"/>
      <c r="I63" s="122"/>
      <c r="J63" s="122"/>
      <c r="K63" s="122"/>
      <c r="L63" s="122"/>
    </row>
    <row r="64" spans="1:12" x14ac:dyDescent="0.2">
      <c r="D64" s="122"/>
      <c r="E64" s="122"/>
      <c r="F64" s="123"/>
      <c r="G64" s="122"/>
      <c r="H64" s="122"/>
      <c r="I64" s="122"/>
      <c r="J64" s="122"/>
      <c r="K64" s="122"/>
      <c r="L64" s="122"/>
    </row>
    <row r="65" spans="4:12" x14ac:dyDescent="0.2">
      <c r="D65" s="122"/>
      <c r="E65" s="122"/>
      <c r="F65" s="123"/>
      <c r="G65" s="122"/>
      <c r="H65" s="122"/>
      <c r="I65" s="122"/>
      <c r="J65" s="122"/>
      <c r="K65" s="122"/>
      <c r="L65" s="122"/>
    </row>
    <row r="66" spans="4:12" x14ac:dyDescent="0.2">
      <c r="D66" s="122"/>
      <c r="E66" s="122"/>
      <c r="F66" s="123"/>
      <c r="G66" s="122"/>
      <c r="H66" s="122"/>
      <c r="I66" s="122"/>
      <c r="J66" s="122"/>
      <c r="K66" s="122"/>
      <c r="L66" s="122"/>
    </row>
    <row r="67" spans="4:12" x14ac:dyDescent="0.2">
      <c r="D67" s="122"/>
      <c r="E67" s="122"/>
      <c r="F67" s="123"/>
      <c r="G67" s="122"/>
      <c r="H67" s="122"/>
      <c r="I67" s="122"/>
      <c r="J67" s="122"/>
      <c r="K67" s="122"/>
      <c r="L67" s="122"/>
    </row>
    <row r="68" spans="4:12" x14ac:dyDescent="0.2">
      <c r="D68" s="122"/>
      <c r="E68" s="122"/>
      <c r="F68" s="123"/>
      <c r="G68" s="122"/>
      <c r="H68" s="122"/>
      <c r="I68" s="122"/>
      <c r="J68" s="122"/>
      <c r="K68" s="122"/>
      <c r="L68" s="122"/>
    </row>
    <row r="69" spans="4:12" x14ac:dyDescent="0.2">
      <c r="D69" s="122"/>
      <c r="E69" s="122"/>
      <c r="F69" s="123"/>
      <c r="G69" s="122"/>
      <c r="H69" s="122"/>
      <c r="I69" s="122"/>
      <c r="J69" s="122"/>
      <c r="K69" s="122"/>
      <c r="L69" s="122"/>
    </row>
    <row r="70" spans="4:12" x14ac:dyDescent="0.2">
      <c r="D70" s="122"/>
      <c r="E70" s="122"/>
      <c r="F70" s="123"/>
      <c r="G70" s="122"/>
      <c r="H70" s="122"/>
      <c r="I70" s="122"/>
      <c r="J70" s="122"/>
      <c r="K70" s="122"/>
      <c r="L70" s="122"/>
    </row>
    <row r="71" spans="4:12" x14ac:dyDescent="0.2">
      <c r="D71" s="122"/>
      <c r="E71" s="122"/>
      <c r="F71" s="123"/>
      <c r="G71" s="122"/>
      <c r="H71" s="122"/>
      <c r="I71" s="122"/>
      <c r="J71" s="122"/>
      <c r="K71" s="122"/>
      <c r="L71" s="122"/>
    </row>
    <row r="72" spans="4:12" x14ac:dyDescent="0.2">
      <c r="D72" s="122"/>
      <c r="E72" s="122"/>
      <c r="F72" s="123"/>
      <c r="G72" s="122"/>
      <c r="H72" s="122"/>
      <c r="I72" s="122"/>
      <c r="J72" s="122"/>
      <c r="K72" s="122"/>
      <c r="L72" s="122"/>
    </row>
    <row r="73" spans="4:12" x14ac:dyDescent="0.2">
      <c r="D73" s="122"/>
      <c r="E73" s="122"/>
      <c r="F73" s="123"/>
      <c r="G73" s="122"/>
      <c r="H73" s="122"/>
      <c r="I73" s="122"/>
      <c r="J73" s="122"/>
      <c r="K73" s="122"/>
      <c r="L73" s="122"/>
    </row>
    <row r="74" spans="4:12" x14ac:dyDescent="0.2">
      <c r="D74" s="122"/>
      <c r="E74" s="122"/>
      <c r="F74" s="123"/>
      <c r="G74" s="122"/>
      <c r="H74" s="122"/>
      <c r="I74" s="122"/>
      <c r="J74" s="122"/>
      <c r="K74" s="122"/>
      <c r="L74" s="122"/>
    </row>
    <row r="75" spans="4:12" x14ac:dyDescent="0.2">
      <c r="D75" s="122"/>
      <c r="E75" s="122"/>
      <c r="F75" s="123"/>
      <c r="G75" s="122"/>
      <c r="H75" s="122"/>
      <c r="I75" s="122"/>
      <c r="J75" s="122"/>
      <c r="K75" s="122"/>
      <c r="L75" s="122"/>
    </row>
    <row r="76" spans="4:12" x14ac:dyDescent="0.2">
      <c r="D76" s="122"/>
      <c r="E76" s="122"/>
      <c r="F76" s="123"/>
      <c r="G76" s="122"/>
      <c r="H76" s="122"/>
      <c r="I76" s="122"/>
      <c r="J76" s="122"/>
      <c r="K76" s="122"/>
      <c r="L76" s="122"/>
    </row>
    <row r="77" spans="4:12" x14ac:dyDescent="0.2">
      <c r="D77" s="122"/>
      <c r="E77" s="122"/>
      <c r="F77" s="123"/>
      <c r="G77" s="122"/>
      <c r="H77" s="122"/>
      <c r="I77" s="122"/>
      <c r="J77" s="122"/>
      <c r="K77" s="122"/>
      <c r="L77" s="122"/>
    </row>
    <row r="78" spans="4:12" x14ac:dyDescent="0.2">
      <c r="D78" s="122"/>
      <c r="E78" s="122"/>
      <c r="F78" s="123"/>
      <c r="G78" s="122"/>
      <c r="H78" s="122"/>
      <c r="I78" s="122"/>
      <c r="J78" s="122"/>
      <c r="K78" s="122"/>
      <c r="L78" s="122"/>
    </row>
    <row r="79" spans="4:12" x14ac:dyDescent="0.2">
      <c r="D79" s="122"/>
      <c r="E79" s="122"/>
      <c r="F79" s="123"/>
      <c r="G79" s="122"/>
      <c r="H79" s="122"/>
      <c r="I79" s="122"/>
      <c r="J79" s="122"/>
      <c r="K79" s="122"/>
      <c r="L79" s="122"/>
    </row>
    <row r="80" spans="4:12" x14ac:dyDescent="0.2">
      <c r="D80" s="122"/>
      <c r="E80" s="122"/>
      <c r="F80" s="123"/>
      <c r="G80" s="122"/>
      <c r="H80" s="122"/>
      <c r="I80" s="122"/>
      <c r="J80" s="122"/>
      <c r="K80" s="122"/>
      <c r="L80" s="122"/>
    </row>
    <row r="81" spans="1:12" x14ac:dyDescent="0.2">
      <c r="A81" s="150"/>
      <c r="B81" s="150"/>
      <c r="C81" s="135"/>
      <c r="D81" s="122"/>
      <c r="E81" s="122"/>
      <c r="F81" s="123"/>
      <c r="G81" s="122"/>
      <c r="H81" s="122"/>
      <c r="I81" s="122"/>
      <c r="J81" s="122"/>
      <c r="K81" s="122"/>
      <c r="L81" s="122"/>
    </row>
    <row r="82" spans="1:12" x14ac:dyDescent="0.2">
      <c r="D82" s="122"/>
      <c r="E82" s="122"/>
      <c r="F82" s="123"/>
      <c r="G82" s="122"/>
      <c r="H82" s="122"/>
      <c r="I82" s="122"/>
      <c r="J82" s="122"/>
      <c r="K82" s="122"/>
      <c r="L82" s="122"/>
    </row>
    <row r="83" spans="1:12" x14ac:dyDescent="0.2">
      <c r="D83" s="136"/>
      <c r="E83" s="122"/>
      <c r="F83" s="123"/>
      <c r="G83" s="122"/>
      <c r="H83" s="122"/>
      <c r="I83" s="122"/>
      <c r="J83" s="122"/>
      <c r="K83" s="122"/>
      <c r="L83" s="122"/>
    </row>
    <row r="84" spans="1:12" x14ac:dyDescent="0.2">
      <c r="D84" s="122"/>
      <c r="E84" s="122"/>
      <c r="F84" s="123"/>
      <c r="G84" s="122"/>
      <c r="H84" s="122"/>
      <c r="I84" s="122"/>
      <c r="J84" s="122"/>
      <c r="K84" s="122"/>
      <c r="L84" s="122"/>
    </row>
    <row r="85" spans="1:12" x14ac:dyDescent="0.2">
      <c r="D85" s="122"/>
      <c r="E85" s="122"/>
      <c r="F85" s="123"/>
      <c r="G85" s="122"/>
      <c r="H85" s="122"/>
      <c r="I85" s="122"/>
      <c r="J85" s="122"/>
      <c r="K85" s="122"/>
      <c r="L85" s="122"/>
    </row>
    <row r="86" spans="1:12" x14ac:dyDescent="0.2">
      <c r="B86" s="116"/>
      <c r="C86" s="116"/>
      <c r="D86" s="122"/>
      <c r="E86" s="122"/>
      <c r="F86" s="123"/>
      <c r="G86" s="122"/>
      <c r="H86" s="122"/>
      <c r="I86" s="122"/>
      <c r="J86" s="122"/>
      <c r="K86" s="122"/>
      <c r="L86" s="122"/>
    </row>
    <row r="87" spans="1:12" x14ac:dyDescent="0.2">
      <c r="A87" s="134"/>
      <c r="B87" s="137"/>
      <c r="C87" s="137"/>
      <c r="D87" s="122"/>
      <c r="E87" s="122"/>
      <c r="F87" s="123"/>
      <c r="G87" s="122"/>
      <c r="H87" s="122"/>
      <c r="I87" s="122"/>
      <c r="J87" s="122"/>
      <c r="K87" s="122"/>
      <c r="L87" s="122"/>
    </row>
    <row r="88" spans="1:12" x14ac:dyDescent="0.2">
      <c r="B88" s="116"/>
      <c r="C88" s="116"/>
      <c r="D88" s="122"/>
      <c r="E88" s="122"/>
      <c r="F88" s="123"/>
      <c r="G88" s="122"/>
      <c r="H88" s="122"/>
      <c r="I88" s="122"/>
      <c r="J88" s="122"/>
      <c r="K88" s="122"/>
      <c r="L88" s="122"/>
    </row>
    <row r="89" spans="1:12" x14ac:dyDescent="0.2">
      <c r="B89" s="116"/>
      <c r="C89" s="116"/>
      <c r="D89" s="122"/>
      <c r="E89" s="122"/>
      <c r="F89" s="123"/>
      <c r="G89" s="122"/>
      <c r="H89" s="122"/>
      <c r="I89" s="122"/>
      <c r="J89" s="122"/>
      <c r="K89" s="122"/>
      <c r="L89" s="122"/>
    </row>
    <row r="90" spans="1:12" x14ac:dyDescent="0.2">
      <c r="B90" s="116"/>
      <c r="C90" s="116"/>
      <c r="D90" s="122"/>
      <c r="E90" s="122"/>
      <c r="F90" s="123"/>
      <c r="G90" s="122"/>
      <c r="H90" s="122"/>
      <c r="I90" s="122"/>
      <c r="J90" s="122"/>
      <c r="K90" s="122"/>
      <c r="L90" s="122"/>
    </row>
    <row r="91" spans="1:12" x14ac:dyDescent="0.2">
      <c r="B91" s="116"/>
      <c r="C91" s="116"/>
      <c r="D91" s="122"/>
      <c r="E91" s="122"/>
      <c r="F91" s="123"/>
      <c r="G91" s="122"/>
      <c r="H91" s="122"/>
      <c r="I91" s="122"/>
      <c r="J91" s="122"/>
      <c r="K91" s="122"/>
      <c r="L91" s="122"/>
    </row>
    <row r="92" spans="1:12" x14ac:dyDescent="0.2">
      <c r="B92" s="116"/>
      <c r="C92" s="116"/>
      <c r="D92" s="122"/>
      <c r="E92" s="122"/>
      <c r="F92" s="123"/>
      <c r="G92" s="122"/>
      <c r="H92" s="122"/>
      <c r="I92" s="122"/>
      <c r="J92" s="122"/>
      <c r="K92" s="122"/>
      <c r="L92" s="122"/>
    </row>
    <row r="93" spans="1:12" x14ac:dyDescent="0.2">
      <c r="B93" s="116"/>
      <c r="C93" s="116"/>
      <c r="D93" s="122"/>
      <c r="E93" s="122"/>
      <c r="F93" s="123"/>
      <c r="G93" s="122"/>
      <c r="H93" s="122"/>
      <c r="I93" s="122"/>
      <c r="J93" s="122"/>
      <c r="K93" s="122"/>
      <c r="L93" s="122"/>
    </row>
    <row r="94" spans="1:12" x14ac:dyDescent="0.2">
      <c r="B94" s="116"/>
      <c r="C94" s="116"/>
      <c r="D94" s="122"/>
      <c r="E94" s="122"/>
      <c r="F94" s="123"/>
      <c r="G94" s="122"/>
      <c r="H94" s="122"/>
      <c r="I94" s="122"/>
      <c r="J94" s="122"/>
      <c r="K94" s="122"/>
      <c r="L94" s="122"/>
    </row>
    <row r="95" spans="1:12" x14ac:dyDescent="0.2">
      <c r="B95" s="116"/>
      <c r="C95" s="116"/>
      <c r="D95" s="122"/>
      <c r="E95" s="122"/>
      <c r="F95" s="123"/>
      <c r="G95" s="122"/>
      <c r="H95" s="122"/>
      <c r="I95" s="122"/>
      <c r="J95" s="122"/>
      <c r="K95" s="122"/>
      <c r="L95" s="122"/>
    </row>
    <row r="96" spans="1:12" x14ac:dyDescent="0.2">
      <c r="B96" s="116"/>
      <c r="C96" s="116"/>
      <c r="D96" s="122"/>
      <c r="E96" s="122"/>
      <c r="F96" s="123"/>
      <c r="G96" s="122"/>
      <c r="H96" s="122"/>
      <c r="I96" s="122"/>
      <c r="J96" s="122"/>
      <c r="K96" s="122"/>
      <c r="L96" s="122"/>
    </row>
    <row r="97" spans="4:12" x14ac:dyDescent="0.2">
      <c r="D97" s="122"/>
      <c r="E97" s="122"/>
      <c r="F97" s="123"/>
      <c r="G97" s="122"/>
      <c r="H97" s="122"/>
      <c r="I97" s="122"/>
      <c r="J97" s="122"/>
      <c r="K97" s="122"/>
      <c r="L97" s="122"/>
    </row>
    <row r="98" spans="4:12" x14ac:dyDescent="0.2">
      <c r="D98" s="122"/>
      <c r="E98" s="122"/>
      <c r="F98" s="123"/>
      <c r="G98" s="122"/>
      <c r="H98" s="122"/>
      <c r="I98" s="122"/>
      <c r="J98" s="122"/>
      <c r="K98" s="122"/>
      <c r="L98" s="122"/>
    </row>
    <row r="99" spans="4:12" x14ac:dyDescent="0.2">
      <c r="D99" s="122"/>
      <c r="E99" s="122"/>
      <c r="F99" s="123"/>
      <c r="G99" s="122"/>
      <c r="H99" s="122"/>
      <c r="I99" s="122"/>
      <c r="J99" s="122"/>
      <c r="K99" s="122"/>
      <c r="L99" s="122"/>
    </row>
    <row r="100" spans="4:12" x14ac:dyDescent="0.2">
      <c r="D100" s="122"/>
      <c r="E100" s="122"/>
      <c r="F100" s="123"/>
      <c r="G100" s="122"/>
      <c r="H100" s="122"/>
      <c r="I100" s="122"/>
      <c r="J100" s="122"/>
      <c r="K100" s="122"/>
      <c r="L100" s="122"/>
    </row>
    <row r="101" spans="4:12" x14ac:dyDescent="0.2">
      <c r="D101" s="122"/>
      <c r="E101" s="122"/>
      <c r="F101" s="123"/>
      <c r="G101" s="122"/>
      <c r="H101" s="122"/>
      <c r="I101" s="122"/>
      <c r="J101" s="122"/>
      <c r="K101" s="122"/>
      <c r="L101" s="122"/>
    </row>
    <row r="102" spans="4:12" x14ac:dyDescent="0.2">
      <c r="D102" s="122"/>
      <c r="E102" s="122"/>
      <c r="F102" s="123"/>
      <c r="G102" s="122"/>
      <c r="H102" s="122"/>
      <c r="I102" s="122"/>
      <c r="J102" s="122"/>
      <c r="K102" s="122"/>
      <c r="L102" s="122"/>
    </row>
    <row r="103" spans="4:12" x14ac:dyDescent="0.2">
      <c r="D103" s="122"/>
      <c r="E103" s="122"/>
      <c r="F103" s="123"/>
      <c r="G103" s="122"/>
      <c r="H103" s="122"/>
      <c r="I103" s="122"/>
      <c r="J103" s="122"/>
      <c r="K103" s="122"/>
      <c r="L103" s="122"/>
    </row>
    <row r="104" spans="4:12" x14ac:dyDescent="0.2">
      <c r="D104" s="122"/>
      <c r="E104" s="122"/>
      <c r="F104" s="123"/>
      <c r="G104" s="122"/>
      <c r="H104" s="122"/>
      <c r="I104" s="122"/>
      <c r="J104" s="122"/>
      <c r="K104" s="122"/>
      <c r="L104" s="122"/>
    </row>
    <row r="105" spans="4:12" x14ac:dyDescent="0.2">
      <c r="D105" s="122"/>
      <c r="E105" s="122"/>
      <c r="F105" s="123"/>
      <c r="G105" s="122"/>
      <c r="H105" s="122"/>
      <c r="I105" s="122"/>
      <c r="J105" s="122"/>
      <c r="K105" s="122"/>
      <c r="L105" s="122"/>
    </row>
    <row r="106" spans="4:12" x14ac:dyDescent="0.2">
      <c r="D106" s="122"/>
      <c r="E106" s="122"/>
      <c r="F106" s="123"/>
      <c r="G106" s="122"/>
      <c r="H106" s="122"/>
      <c r="I106" s="122"/>
      <c r="J106" s="122"/>
      <c r="K106" s="122"/>
      <c r="L106" s="122"/>
    </row>
    <row r="107" spans="4:12" x14ac:dyDescent="0.2">
      <c r="D107" s="122"/>
      <c r="E107" s="122"/>
      <c r="F107" s="123"/>
      <c r="G107" s="122"/>
      <c r="H107" s="122"/>
      <c r="I107" s="122"/>
      <c r="J107" s="122"/>
      <c r="K107" s="122"/>
      <c r="L107" s="122"/>
    </row>
    <row r="108" spans="4:12" x14ac:dyDescent="0.2">
      <c r="D108" s="122"/>
      <c r="E108" s="122"/>
      <c r="F108" s="123"/>
      <c r="G108" s="122"/>
      <c r="H108" s="122"/>
      <c r="I108" s="122"/>
      <c r="J108" s="122"/>
      <c r="K108" s="122"/>
      <c r="L108" s="122"/>
    </row>
    <row r="109" spans="4:12" x14ac:dyDescent="0.2">
      <c r="D109" s="122"/>
      <c r="E109" s="122"/>
      <c r="F109" s="123"/>
      <c r="G109" s="122"/>
      <c r="H109" s="122"/>
      <c r="I109" s="122"/>
      <c r="J109" s="122"/>
      <c r="K109" s="122"/>
      <c r="L109" s="122"/>
    </row>
    <row r="110" spans="4:12" x14ac:dyDescent="0.2">
      <c r="D110" s="122"/>
      <c r="E110" s="122"/>
      <c r="F110" s="123"/>
      <c r="G110" s="122"/>
      <c r="H110" s="122"/>
      <c r="I110" s="122"/>
      <c r="J110" s="122"/>
      <c r="K110" s="122"/>
      <c r="L110" s="122"/>
    </row>
    <row r="111" spans="4:12" x14ac:dyDescent="0.2">
      <c r="D111" s="122"/>
      <c r="E111" s="122"/>
      <c r="F111" s="123"/>
      <c r="G111" s="122"/>
      <c r="H111" s="122"/>
      <c r="I111" s="122"/>
      <c r="J111" s="122"/>
      <c r="K111" s="122"/>
      <c r="L111" s="122"/>
    </row>
    <row r="112" spans="4:12" x14ac:dyDescent="0.2">
      <c r="D112" s="122"/>
      <c r="E112" s="122"/>
      <c r="F112" s="123"/>
      <c r="G112" s="122"/>
      <c r="H112" s="122"/>
      <c r="I112" s="122"/>
      <c r="J112" s="122"/>
      <c r="K112" s="122"/>
      <c r="L112" s="122"/>
    </row>
    <row r="113" spans="1:12" x14ac:dyDescent="0.2">
      <c r="D113" s="122"/>
      <c r="E113" s="122"/>
      <c r="F113" s="123"/>
      <c r="G113" s="122"/>
      <c r="H113" s="122"/>
      <c r="I113" s="122"/>
      <c r="J113" s="122"/>
      <c r="K113" s="122"/>
      <c r="L113" s="122"/>
    </row>
    <row r="114" spans="1:12" x14ac:dyDescent="0.2">
      <c r="D114" s="122"/>
      <c r="E114" s="122"/>
      <c r="F114" s="123"/>
      <c r="G114" s="122"/>
      <c r="H114" s="122"/>
      <c r="I114" s="122"/>
      <c r="J114" s="122"/>
      <c r="K114" s="122"/>
      <c r="L114" s="122"/>
    </row>
    <row r="115" spans="1:12" x14ac:dyDescent="0.2">
      <c r="D115" s="122"/>
      <c r="E115" s="122"/>
      <c r="F115" s="123"/>
      <c r="G115" s="122"/>
      <c r="H115" s="122"/>
      <c r="I115" s="122"/>
      <c r="J115" s="122"/>
      <c r="K115" s="122"/>
      <c r="L115" s="122"/>
    </row>
    <row r="116" spans="1:12" x14ac:dyDescent="0.2">
      <c r="A116" s="150"/>
      <c r="B116" s="150"/>
      <c r="C116" s="135"/>
      <c r="D116" s="122"/>
      <c r="E116" s="122"/>
      <c r="F116" s="123"/>
      <c r="G116" s="122"/>
      <c r="H116" s="122"/>
      <c r="I116" s="122"/>
      <c r="J116" s="122"/>
      <c r="K116" s="122"/>
      <c r="L116" s="122"/>
    </row>
    <row r="117" spans="1:12" x14ac:dyDescent="0.2">
      <c r="D117" s="122"/>
      <c r="E117" s="122"/>
      <c r="F117" s="123"/>
      <c r="G117" s="122"/>
      <c r="H117" s="122"/>
      <c r="I117" s="122"/>
      <c r="J117" s="122"/>
      <c r="K117" s="122"/>
      <c r="L117" s="122"/>
    </row>
    <row r="118" spans="1:12" x14ac:dyDescent="0.2">
      <c r="D118" s="122"/>
      <c r="E118" s="122"/>
      <c r="F118" s="123"/>
      <c r="G118" s="122"/>
      <c r="H118" s="122"/>
      <c r="I118" s="122"/>
      <c r="J118" s="122"/>
      <c r="K118" s="122"/>
      <c r="L118" s="122"/>
    </row>
    <row r="119" spans="1:12" x14ac:dyDescent="0.2">
      <c r="D119" s="122"/>
      <c r="E119" s="122"/>
      <c r="F119" s="123"/>
      <c r="G119" s="122"/>
      <c r="H119" s="122"/>
      <c r="I119" s="122"/>
      <c r="J119" s="122"/>
      <c r="K119" s="122"/>
      <c r="L119" s="122"/>
    </row>
    <row r="120" spans="1:12" x14ac:dyDescent="0.2">
      <c r="A120" s="134"/>
      <c r="B120" s="116"/>
      <c r="C120" s="116"/>
      <c r="D120" s="122"/>
      <c r="E120" s="122"/>
      <c r="F120" s="123"/>
      <c r="G120" s="122"/>
      <c r="H120" s="122"/>
      <c r="I120" s="122"/>
      <c r="J120" s="122"/>
      <c r="K120" s="122"/>
      <c r="L120" s="122"/>
    </row>
    <row r="121" spans="1:12" x14ac:dyDescent="0.2">
      <c r="A121" s="134"/>
      <c r="B121" s="116"/>
      <c r="C121" s="116"/>
      <c r="D121" s="122"/>
      <c r="E121" s="122"/>
      <c r="F121" s="123"/>
      <c r="G121" s="122"/>
      <c r="H121" s="122"/>
      <c r="I121" s="122"/>
      <c r="J121" s="122"/>
      <c r="K121" s="122"/>
      <c r="L121" s="122"/>
    </row>
    <row r="122" spans="1:12" x14ac:dyDescent="0.2">
      <c r="A122" s="134"/>
      <c r="B122" s="116"/>
      <c r="C122" s="116"/>
      <c r="D122" s="122"/>
      <c r="E122" s="122"/>
      <c r="F122" s="123"/>
      <c r="G122" s="122"/>
      <c r="H122" s="122"/>
      <c r="I122" s="122"/>
      <c r="J122" s="122"/>
      <c r="K122" s="122"/>
      <c r="L122" s="122"/>
    </row>
    <row r="123" spans="1:12" x14ac:dyDescent="0.2">
      <c r="A123" s="134"/>
      <c r="B123" s="116"/>
      <c r="C123" s="116"/>
      <c r="D123" s="122"/>
      <c r="E123" s="122"/>
      <c r="F123" s="123"/>
      <c r="G123" s="122"/>
      <c r="H123" s="122"/>
      <c r="I123" s="122"/>
      <c r="J123" s="122"/>
      <c r="K123" s="122"/>
      <c r="L123" s="122"/>
    </row>
    <row r="124" spans="1:12" x14ac:dyDescent="0.2">
      <c r="A124" s="134"/>
      <c r="B124" s="116"/>
      <c r="C124" s="116"/>
      <c r="D124" s="122"/>
      <c r="E124" s="122"/>
      <c r="F124" s="123"/>
      <c r="G124" s="122"/>
      <c r="H124" s="122"/>
      <c r="I124" s="122"/>
      <c r="J124" s="122"/>
      <c r="K124" s="122"/>
      <c r="L124" s="122"/>
    </row>
    <row r="125" spans="1:12" x14ac:dyDescent="0.2">
      <c r="A125" s="134"/>
      <c r="B125" s="116"/>
      <c r="C125" s="116"/>
      <c r="D125" s="122"/>
      <c r="E125" s="122"/>
      <c r="F125" s="123"/>
      <c r="G125" s="122"/>
      <c r="H125" s="122"/>
      <c r="I125" s="122"/>
      <c r="J125" s="122"/>
      <c r="K125" s="122"/>
      <c r="L125" s="122"/>
    </row>
    <row r="126" spans="1:12" x14ac:dyDescent="0.2">
      <c r="A126" s="134"/>
      <c r="B126" s="116"/>
      <c r="C126" s="116"/>
      <c r="D126" s="122"/>
      <c r="E126" s="122"/>
      <c r="F126" s="123"/>
      <c r="G126" s="122"/>
      <c r="H126" s="122"/>
      <c r="I126" s="122"/>
      <c r="J126" s="122"/>
      <c r="K126" s="122"/>
      <c r="L126" s="122"/>
    </row>
    <row r="127" spans="1:12" x14ac:dyDescent="0.2">
      <c r="B127" s="116"/>
      <c r="C127" s="116"/>
      <c r="D127" s="122"/>
      <c r="E127" s="122"/>
      <c r="F127" s="123"/>
      <c r="G127" s="122"/>
      <c r="H127" s="122"/>
      <c r="I127" s="122"/>
      <c r="J127" s="122"/>
      <c r="K127" s="122"/>
      <c r="L127" s="122"/>
    </row>
    <row r="128" spans="1:12" x14ac:dyDescent="0.2">
      <c r="B128" s="116"/>
      <c r="C128" s="116"/>
      <c r="D128" s="122"/>
      <c r="E128" s="122"/>
      <c r="F128" s="123"/>
      <c r="G128" s="122"/>
      <c r="H128" s="122"/>
      <c r="I128" s="122"/>
      <c r="J128" s="122"/>
      <c r="K128" s="122"/>
      <c r="L128" s="122"/>
    </row>
    <row r="129" spans="1:12" x14ac:dyDescent="0.2">
      <c r="D129" s="122"/>
      <c r="E129" s="122"/>
      <c r="F129" s="123"/>
      <c r="G129" s="122"/>
      <c r="H129" s="122"/>
      <c r="I129" s="122"/>
      <c r="J129" s="122"/>
      <c r="K129" s="122"/>
      <c r="L129" s="122"/>
    </row>
    <row r="130" spans="1:12" x14ac:dyDescent="0.2">
      <c r="D130" s="122"/>
      <c r="E130" s="122"/>
      <c r="F130" s="123"/>
      <c r="G130" s="122"/>
      <c r="H130" s="122"/>
      <c r="I130" s="122"/>
      <c r="J130" s="122"/>
      <c r="K130" s="122"/>
      <c r="L130" s="122"/>
    </row>
    <row r="131" spans="1:12" x14ac:dyDescent="0.2">
      <c r="D131" s="122"/>
      <c r="E131" s="122"/>
      <c r="F131" s="123"/>
      <c r="G131" s="122"/>
      <c r="H131" s="122"/>
      <c r="I131" s="122"/>
      <c r="J131" s="122"/>
      <c r="K131" s="122"/>
      <c r="L131" s="122"/>
    </row>
    <row r="132" spans="1:12" x14ac:dyDescent="0.2">
      <c r="D132" s="122"/>
      <c r="E132" s="122"/>
      <c r="F132" s="123"/>
      <c r="G132" s="122"/>
      <c r="H132" s="122"/>
      <c r="I132" s="122"/>
      <c r="J132" s="122"/>
      <c r="K132" s="122"/>
      <c r="L132" s="122"/>
    </row>
    <row r="133" spans="1:12" x14ac:dyDescent="0.2">
      <c r="D133" s="122"/>
      <c r="E133" s="122"/>
      <c r="F133" s="123"/>
      <c r="G133" s="122"/>
      <c r="H133" s="122"/>
      <c r="I133" s="122"/>
      <c r="J133" s="122"/>
      <c r="K133" s="122"/>
      <c r="L133" s="122"/>
    </row>
    <row r="134" spans="1:12" x14ac:dyDescent="0.2">
      <c r="B134" s="116"/>
      <c r="C134" s="116"/>
      <c r="D134" s="122"/>
      <c r="E134" s="122"/>
      <c r="F134" s="123"/>
      <c r="G134" s="122"/>
      <c r="H134" s="122"/>
      <c r="I134" s="122"/>
      <c r="J134" s="122"/>
      <c r="K134" s="122"/>
      <c r="L134" s="122"/>
    </row>
    <row r="135" spans="1:12" x14ac:dyDescent="0.2">
      <c r="A135" s="134"/>
      <c r="B135" s="116"/>
      <c r="C135" s="116"/>
      <c r="D135" s="122"/>
      <c r="E135" s="122"/>
      <c r="F135" s="123"/>
      <c r="G135" s="122"/>
      <c r="H135" s="122"/>
      <c r="I135" s="122"/>
      <c r="J135" s="122"/>
      <c r="K135" s="122"/>
      <c r="L135" s="122"/>
    </row>
    <row r="136" spans="1:12" x14ac:dyDescent="0.2">
      <c r="A136" s="134"/>
      <c r="B136" s="116"/>
      <c r="C136" s="116"/>
      <c r="D136" s="122"/>
      <c r="E136" s="122"/>
      <c r="F136" s="123"/>
      <c r="G136" s="122"/>
      <c r="H136" s="122"/>
      <c r="I136" s="122"/>
      <c r="J136" s="122"/>
      <c r="K136" s="122"/>
      <c r="L136" s="122"/>
    </row>
    <row r="137" spans="1:12" x14ac:dyDescent="0.2">
      <c r="A137" s="134"/>
      <c r="B137" s="116"/>
      <c r="C137" s="116"/>
      <c r="D137" s="122"/>
      <c r="E137" s="122"/>
      <c r="F137" s="123"/>
      <c r="G137" s="122"/>
      <c r="H137" s="122"/>
      <c r="I137" s="122"/>
      <c r="J137" s="122"/>
      <c r="K137" s="122"/>
      <c r="L137" s="122"/>
    </row>
    <row r="138" spans="1:12" x14ac:dyDescent="0.2">
      <c r="A138" s="134"/>
      <c r="B138" s="116"/>
      <c r="C138" s="116"/>
      <c r="D138" s="122"/>
      <c r="E138" s="122"/>
      <c r="F138" s="123"/>
      <c r="G138" s="122"/>
      <c r="H138" s="122"/>
      <c r="I138" s="122"/>
      <c r="J138" s="122"/>
      <c r="K138" s="122"/>
      <c r="L138" s="122"/>
    </row>
    <row r="139" spans="1:12" x14ac:dyDescent="0.2">
      <c r="A139" s="134"/>
      <c r="B139" s="116"/>
      <c r="C139" s="116"/>
      <c r="D139" s="122"/>
      <c r="E139" s="122"/>
      <c r="F139" s="123"/>
      <c r="G139" s="122"/>
      <c r="H139" s="122"/>
      <c r="I139" s="122"/>
      <c r="J139" s="122"/>
      <c r="K139" s="122"/>
      <c r="L139" s="122"/>
    </row>
    <row r="140" spans="1:12" x14ac:dyDescent="0.2">
      <c r="B140" s="116"/>
      <c r="C140" s="116"/>
      <c r="D140" s="122"/>
      <c r="E140" s="122"/>
      <c r="F140" s="123"/>
      <c r="G140" s="122"/>
      <c r="H140" s="122"/>
      <c r="I140" s="122"/>
      <c r="J140" s="122"/>
      <c r="K140" s="122"/>
      <c r="L140" s="122"/>
    </row>
    <row r="141" spans="1:12" x14ac:dyDescent="0.2">
      <c r="B141" s="116"/>
      <c r="C141" s="116"/>
      <c r="D141" s="122"/>
      <c r="E141" s="122"/>
      <c r="F141" s="123"/>
      <c r="G141" s="122"/>
      <c r="H141" s="122"/>
      <c r="I141" s="122"/>
      <c r="J141" s="122"/>
      <c r="K141" s="122"/>
      <c r="L141" s="122"/>
    </row>
    <row r="142" spans="1:12" x14ac:dyDescent="0.2">
      <c r="B142" s="116"/>
      <c r="C142" s="116"/>
      <c r="D142" s="122"/>
      <c r="E142" s="122"/>
      <c r="F142" s="123"/>
      <c r="G142" s="122"/>
      <c r="H142" s="122"/>
      <c r="I142" s="122"/>
      <c r="J142" s="122"/>
      <c r="K142" s="122"/>
      <c r="L142" s="122"/>
    </row>
    <row r="143" spans="1:12" x14ac:dyDescent="0.2">
      <c r="D143" s="122"/>
      <c r="E143" s="122"/>
      <c r="F143" s="123"/>
      <c r="G143" s="122"/>
      <c r="H143" s="122"/>
      <c r="I143" s="122"/>
      <c r="J143" s="122"/>
      <c r="K143" s="122"/>
      <c r="L143" s="122"/>
    </row>
    <row r="144" spans="1:12" x14ac:dyDescent="0.2">
      <c r="D144" s="122"/>
      <c r="E144" s="122"/>
      <c r="F144" s="123"/>
      <c r="G144" s="122"/>
      <c r="H144" s="122"/>
      <c r="I144" s="122"/>
      <c r="J144" s="122"/>
      <c r="K144" s="122"/>
      <c r="L144" s="122"/>
    </row>
    <row r="145" spans="4:12" x14ac:dyDescent="0.2">
      <c r="D145" s="122"/>
      <c r="E145" s="122"/>
      <c r="F145" s="123"/>
      <c r="G145" s="122"/>
      <c r="H145" s="122"/>
      <c r="I145" s="122"/>
      <c r="J145" s="122"/>
      <c r="K145" s="122"/>
      <c r="L145" s="122"/>
    </row>
    <row r="146" spans="4:12" x14ac:dyDescent="0.2">
      <c r="D146" s="122"/>
      <c r="E146" s="122"/>
      <c r="F146" s="123"/>
      <c r="G146" s="122"/>
      <c r="H146" s="122"/>
      <c r="I146" s="122"/>
      <c r="J146" s="122"/>
      <c r="K146" s="122"/>
      <c r="L146" s="122"/>
    </row>
    <row r="147" spans="4:12" x14ac:dyDescent="0.2">
      <c r="D147" s="122"/>
      <c r="E147" s="122"/>
      <c r="F147" s="123"/>
      <c r="G147" s="122"/>
      <c r="H147" s="122"/>
      <c r="I147" s="122"/>
      <c r="J147" s="122"/>
      <c r="K147" s="122"/>
      <c r="L147" s="122"/>
    </row>
    <row r="148" spans="4:12" x14ac:dyDescent="0.2">
      <c r="D148" s="122"/>
      <c r="E148" s="122"/>
      <c r="F148" s="123"/>
      <c r="G148" s="122"/>
      <c r="H148" s="122"/>
      <c r="I148" s="122"/>
      <c r="J148" s="122"/>
      <c r="K148" s="122"/>
      <c r="L148" s="122"/>
    </row>
    <row r="149" spans="4:12" x14ac:dyDescent="0.2">
      <c r="D149" s="122"/>
      <c r="E149" s="122"/>
      <c r="F149" s="123"/>
      <c r="G149" s="122"/>
      <c r="H149" s="122"/>
      <c r="I149" s="122"/>
      <c r="J149" s="122"/>
      <c r="K149" s="122"/>
      <c r="L149" s="122"/>
    </row>
    <row r="150" spans="4:12" x14ac:dyDescent="0.2">
      <c r="D150" s="122"/>
      <c r="E150" s="122"/>
      <c r="F150" s="123"/>
      <c r="G150" s="122"/>
      <c r="H150" s="122"/>
      <c r="I150" s="122"/>
      <c r="J150" s="122"/>
      <c r="K150" s="122"/>
      <c r="L150" s="122"/>
    </row>
    <row r="151" spans="4:12" x14ac:dyDescent="0.2">
      <c r="D151" s="122"/>
      <c r="E151" s="122"/>
      <c r="F151" s="123"/>
      <c r="G151" s="122"/>
      <c r="H151" s="122"/>
      <c r="I151" s="122"/>
      <c r="J151" s="122"/>
      <c r="K151" s="122"/>
      <c r="L151" s="122"/>
    </row>
    <row r="152" spans="4:12" x14ac:dyDescent="0.2">
      <c r="D152" s="122"/>
      <c r="E152" s="122"/>
      <c r="F152" s="123"/>
      <c r="G152" s="122"/>
      <c r="H152" s="122"/>
      <c r="I152" s="122"/>
      <c r="J152" s="122"/>
      <c r="K152" s="122"/>
      <c r="L152" s="122"/>
    </row>
    <row r="153" spans="4:12" x14ac:dyDescent="0.2">
      <c r="D153" s="122"/>
      <c r="E153" s="122"/>
      <c r="F153" s="123"/>
      <c r="G153" s="122"/>
      <c r="H153" s="122"/>
      <c r="I153" s="122"/>
      <c r="J153" s="122"/>
      <c r="K153" s="122"/>
      <c r="L153" s="122"/>
    </row>
    <row r="154" spans="4:12" x14ac:dyDescent="0.2">
      <c r="D154" s="122"/>
      <c r="E154" s="122"/>
      <c r="F154" s="123"/>
      <c r="G154" s="122"/>
      <c r="H154" s="122"/>
      <c r="I154" s="122"/>
      <c r="J154" s="122"/>
      <c r="K154" s="122"/>
      <c r="L154" s="122"/>
    </row>
    <row r="155" spans="4:12" x14ac:dyDescent="0.2">
      <c r="D155" s="122"/>
      <c r="E155" s="122"/>
      <c r="F155" s="123"/>
      <c r="G155" s="122"/>
      <c r="H155" s="122"/>
      <c r="I155" s="122"/>
      <c r="J155" s="122"/>
      <c r="K155" s="122"/>
      <c r="L155" s="122"/>
    </row>
    <row r="156" spans="4:12" x14ac:dyDescent="0.2">
      <c r="D156" s="122"/>
      <c r="E156" s="122"/>
      <c r="F156" s="123"/>
      <c r="G156" s="122"/>
      <c r="H156" s="122"/>
      <c r="I156" s="122"/>
      <c r="J156" s="122"/>
      <c r="K156" s="122"/>
      <c r="L156" s="122"/>
    </row>
    <row r="157" spans="4:12" x14ac:dyDescent="0.2">
      <c r="D157" s="122"/>
      <c r="E157" s="122"/>
      <c r="F157" s="123"/>
      <c r="G157" s="122"/>
      <c r="H157" s="122"/>
      <c r="I157" s="122"/>
      <c r="J157" s="122"/>
      <c r="K157" s="122"/>
      <c r="L157" s="122"/>
    </row>
    <row r="158" spans="4:12" x14ac:dyDescent="0.2">
      <c r="D158" s="122"/>
      <c r="E158" s="122"/>
      <c r="F158" s="123"/>
      <c r="G158" s="122"/>
      <c r="H158" s="122"/>
      <c r="I158" s="122"/>
      <c r="J158" s="122"/>
      <c r="K158" s="122"/>
      <c r="L158" s="122"/>
    </row>
  </sheetData>
  <mergeCells count="6">
    <mergeCell ref="A116:B116"/>
    <mergeCell ref="A1:F1"/>
    <mergeCell ref="A2:F2"/>
    <mergeCell ref="A3:F3"/>
    <mergeCell ref="A4:F4"/>
    <mergeCell ref="A81:B81"/>
  </mergeCells>
  <pageMargins left="0.27559055118110237" right="0.35433070866141736" top="0.47244094488188981" bottom="0.39370078740157483" header="0.27559055118110237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баланс</vt:lpstr>
      <vt:lpstr>Отчет ОПУ</vt:lpstr>
      <vt:lpstr>отч о Д.С.</vt:lpstr>
      <vt:lpstr>отчет о СК</vt:lpstr>
      <vt:lpstr>баланс!Область_печати</vt:lpstr>
      <vt:lpstr>'отч о Д.С.'!Область_печати</vt:lpstr>
      <vt:lpstr>'отчет о СК'!Область_печати</vt:lpstr>
      <vt:lpstr>'Отчет ОПУ'!Область_печати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Ainur Bexatova</dc:creator>
  <cp:lastModifiedBy>Ainur Bexatova</cp:lastModifiedBy>
  <cp:lastPrinted>2020-08-12T08:25:51Z</cp:lastPrinted>
  <dcterms:created xsi:type="dcterms:W3CDTF">2020-08-11T22:09:07Z</dcterms:created>
  <dcterms:modified xsi:type="dcterms:W3CDTF">2020-08-12T15:21:43Z</dcterms:modified>
</cp:coreProperties>
</file>