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Фин отчетность МСФО_Габит\1 кв 2022\Ежеквартальные формы для FRSI\Для KASE (excel)\"/>
    </mc:Choice>
  </mc:AlternateContent>
  <bookViews>
    <workbookView xWindow="0" yWindow="0" windowWidth="28740" windowHeight="12240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a">#REF!</definedName>
    <definedName name="\m">#REF!</definedName>
    <definedName name="\n">#REF!</definedName>
    <definedName name="\o">#REF!</definedName>
    <definedName name="\r">[1]иркутск!#REF!</definedName>
    <definedName name="__LEV2">#REF!</definedName>
    <definedName name="__LEV3">#REF!</definedName>
    <definedName name="__LEV4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>#REF!</definedName>
    <definedName name="_company_name">[2]Содержание!$D$6</definedName>
    <definedName name="_Key1" localSheetId="2" hidden="1">#REF!</definedName>
    <definedName name="_Key1" localSheetId="3" hidden="1">#REF!</definedName>
    <definedName name="_Key1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localSheetId="2" hidden="1">#REF!</definedName>
    <definedName name="_Parse_In" localSheetId="3" hidden="1">#REF!</definedName>
    <definedName name="_Parse_In" hidden="1">#REF!</definedName>
    <definedName name="_period">[4]Содержание!$D$4</definedName>
    <definedName name="_q_list">#REF!</definedName>
    <definedName name="_ref1">#REF!</definedName>
    <definedName name="_ref2">#REF!</definedName>
    <definedName name="_Sort" localSheetId="2" hidden="1">#REF!</definedName>
    <definedName name="_Sort" localSheetId="3" hidden="1">#REF!</definedName>
    <definedName name="_Sort" hidden="1">#REF!</definedName>
    <definedName name="_SP1">[5]FES!#REF!</definedName>
    <definedName name="_SP10">[5]FES!#REF!</definedName>
    <definedName name="_SP11">[5]FES!#REF!</definedName>
    <definedName name="_SP12">[5]FES!#REF!</definedName>
    <definedName name="_SP13">[5]FES!#REF!</definedName>
    <definedName name="_SP14">[5]FES!#REF!</definedName>
    <definedName name="_SP15">[5]FES!#REF!</definedName>
    <definedName name="_SP16">[5]FES!#REF!</definedName>
    <definedName name="_SP17">[5]FES!#REF!</definedName>
    <definedName name="_SP18">[5]FES!#REF!</definedName>
    <definedName name="_SP19">[5]FES!#REF!</definedName>
    <definedName name="_SP2">[5]FES!#REF!</definedName>
    <definedName name="_SP20">[5]FES!#REF!</definedName>
    <definedName name="_SP3">[5]FES!#REF!</definedName>
    <definedName name="_SP4">[5]FES!#REF!</definedName>
    <definedName name="_SP5">[5]FES!#REF!</definedName>
    <definedName name="_SP7">[5]FES!#REF!</definedName>
    <definedName name="_SP8">[5]FES!#REF!</definedName>
    <definedName name="_SP9">[5]FES!#REF!</definedName>
    <definedName name="_USD1">'[6]ORE AJE'!$D$1</definedName>
    <definedName name="_USD2">'[6]ORE AJE'!$D$2</definedName>
    <definedName name="_y_list">#REF!</definedName>
    <definedName name="_year">[4]Содержание!$D$6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>[9]Pip.Summ.!#REF!</definedName>
    <definedName name="amd1_Pip_Fabric">[9]Pip.Summ.!#REF!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assel">#REF!</definedName>
    <definedName name="aud_month">#REF!</definedName>
    <definedName name="aud_year">#REF!</definedName>
    <definedName name="B">'[11]д.7.001'!#REF!</definedName>
    <definedName name="BalanceSheet_29">#REF!</definedName>
    <definedName name="BalanceSheet_3">#REF!</definedName>
    <definedName name="BANK_CASH">#REF!</definedName>
    <definedName name="BazName">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ption">#REF!</definedName>
    <definedName name="CASHFLOW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co">#REF!</definedName>
    <definedName name="ccp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>#REF!</definedName>
    <definedName name="chf_month">#REF!</definedName>
    <definedName name="chf_year">#REF!</definedName>
    <definedName name="cis">#REF!</definedName>
    <definedName name="ClaraNord_deck">#REF!</definedName>
    <definedName name="ClaraNord_paliTG">#REF!</definedName>
    <definedName name="ClDate">[14]Info!$G$6</definedName>
    <definedName name="comit_esec">#REF!</definedName>
    <definedName name="ComNumb">#REF!</definedName>
    <definedName name="COMP">#REF!</definedName>
    <definedName name="CompOt">#N/A</definedName>
    <definedName name="CompRas">#N/A</definedName>
    <definedName name="cons_di_amm">#REF!</definedName>
    <definedName name="_xlnm.Criteria">#REF!</definedName>
    <definedName name="csnab">#REF!</definedName>
    <definedName name="ct">#REF!</definedName>
    <definedName name="cv">#REF!</definedName>
    <definedName name="cvo">#REF!</definedName>
    <definedName name="cyp">'[15]FS-97'!$BA$90</definedName>
    <definedName name="czhs">#REF!</definedName>
    <definedName name="_xlnm.Database">#REF!</definedName>
    <definedName name="DataDate">[16]SCurve!$AF$1</definedName>
    <definedName name="Date">#REF!</definedName>
    <definedName name="DATI">[17]GRAFICI!$A$2:$D$18</definedName>
    <definedName name="DATICOSTI">[17]GRAFICI!$B$69:$C$83</definedName>
    <definedName name="dd">[18]form!$Q$5</definedName>
    <definedName name="debprin">#REF!</definedName>
    <definedName name="dem_month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>#REF!</definedName>
    <definedName name="EF">#REF!</definedName>
    <definedName name="EFA">#REF!</definedName>
    <definedName name="ES">#REF!</definedName>
    <definedName name="ESA">#REF!</definedName>
    <definedName name="ESTRAZIONE">#REF!</definedName>
    <definedName name="eur">#REF!</definedName>
    <definedName name="EUR_end">'[19]X-rates'!$D$3</definedName>
    <definedName name="euro_month">#REF!</definedName>
    <definedName name="euro_year">#REF!</definedName>
    <definedName name="ew">#N/A</definedName>
    <definedName name="explain">[20]BS!#REF!</definedName>
    <definedName name="fg">#N/A</definedName>
    <definedName name="Fine_Codes">#REF!</definedName>
    <definedName name="fine_Summ">#REF!</definedName>
    <definedName name="FirstDataRow">#REF!</definedName>
    <definedName name="FIXEDASSETS">#REF!</definedName>
    <definedName name="FORData">[21]!FORData</definedName>
    <definedName name="ForExport">#REF!</definedName>
    <definedName name="Forexport2">#REF!</definedName>
    <definedName name="G">[17]GRAFICI!$A$20:$Q$61</definedName>
    <definedName name="gbr_month">#REF!</definedName>
    <definedName name="gbr_year">#REF!</definedName>
    <definedName name="Grafico">[17]GRAFICI!$A$20:$Q$61</definedName>
    <definedName name="Grd_100">[22]Настройка!#REF!</definedName>
    <definedName name="Grd_101">[22]Настройка!#REF!</definedName>
    <definedName name="Grd_102">[22]Настройка!#REF!</definedName>
    <definedName name="Grd_103">[22]Настройка!#REF!</definedName>
    <definedName name="grd_110">[22]Настройка!#REF!</definedName>
    <definedName name="grd_111">[22]Настройка!#REF!</definedName>
    <definedName name="grd_112">[22]Настройка!#REF!</definedName>
    <definedName name="grd_113">[22]Настройка!#REF!</definedName>
    <definedName name="grd_114">[22]Настройка!#REF!</definedName>
    <definedName name="grd_115">[22]Настройка!#REF!</definedName>
    <definedName name="grd_116">[22]Настройка!#REF!</definedName>
    <definedName name="grd_117">[22]Настройка!#REF!</definedName>
    <definedName name="grd_118">[22]Настройка!#REF!</definedName>
    <definedName name="grd_119">[22]Настройка!#REF!</definedName>
    <definedName name="grd_120">[22]Настройка!#REF!</definedName>
    <definedName name="Grd_121">[22]Настройка!#REF!</definedName>
    <definedName name="Grd_122">[22]Настройка!#REF!</definedName>
    <definedName name="Grd_123">[22]Настройка!#REF!</definedName>
    <definedName name="Grd_200">[22]Настройка!#REF!</definedName>
    <definedName name="grd_201">[22]Настройка!#REF!</definedName>
    <definedName name="Grd_202">[22]Настройка!#REF!</definedName>
    <definedName name="grd_203">[22]Настройка!#REF!</definedName>
    <definedName name="grd_210">[22]Настройка!#REF!</definedName>
    <definedName name="grd_211">[22]Настройка!#REF!</definedName>
    <definedName name="grd_212">[22]Настройка!#REF!</definedName>
    <definedName name="grd_213">[22]Настройка!#REF!</definedName>
    <definedName name="grd_214">[22]Настройка!#REF!</definedName>
    <definedName name="grd_215">[22]Настройка!#REF!</definedName>
    <definedName name="grd_216">[22]Настройка!#REF!</definedName>
    <definedName name="grd_217">[22]Настройка!#REF!</definedName>
    <definedName name="grd_218">[22]Настройка!#REF!</definedName>
    <definedName name="grd_219">[22]Настройка!#REF!</definedName>
    <definedName name="grd_220">[22]Настройка!#REF!</definedName>
    <definedName name="Grd_221">[22]Настройка!#REF!</definedName>
    <definedName name="Grd_222">[22]Настройка!#REF!</definedName>
    <definedName name="Grd_223">[22]Настройка!#REF!</definedName>
    <definedName name="grr_100">[22]Настройка!#REF!</definedName>
    <definedName name="grr_101">[22]Настройка!#REF!</definedName>
    <definedName name="grr_102">[22]Настройка!#REF!</definedName>
    <definedName name="grr_110">[22]Настройка!#REF!</definedName>
    <definedName name="grr_111">[22]Настройка!#REF!</definedName>
    <definedName name="grr_112">[22]Настройка!#REF!</definedName>
    <definedName name="grr_113">[22]Настройка!#REF!</definedName>
    <definedName name="grr_114">[22]Настройка!#REF!</definedName>
    <definedName name="grr_115">[22]Настройка!#REF!</definedName>
    <definedName name="grr_116">[22]Настройка!#REF!</definedName>
    <definedName name="grr_117">[22]Настройка!#REF!</definedName>
    <definedName name="grr_118">[22]Настройка!#REF!</definedName>
    <definedName name="grr_119">[22]Настройка!#REF!</definedName>
    <definedName name="grr_120">[22]Настройка!#REF!</definedName>
    <definedName name="grr_121">[22]Настройка!#REF!</definedName>
    <definedName name="grr_122">[22]Настройка!#REF!</definedName>
    <definedName name="grr_123">[22]Настройка!#REF!</definedName>
    <definedName name="grr_124">[22]Настройка!#REF!</definedName>
    <definedName name="grr_125">[22]Настройка!#REF!</definedName>
    <definedName name="grr_126">[22]Настройка!#REF!</definedName>
    <definedName name="grr_127">[22]Настройка!#REF!</definedName>
    <definedName name="grr_128">[22]Настройка!#REF!</definedName>
    <definedName name="Grr_129">[22]Настройка!#REF!</definedName>
    <definedName name="grr_130">[22]Настройка!#REF!</definedName>
    <definedName name="grr_131">[22]Настройка!#REF!</definedName>
    <definedName name="grr_132">[22]Настройка!#REF!</definedName>
    <definedName name="grr_133">[22]Настройка!#REF!</definedName>
    <definedName name="grr_134">[22]Настройка!#REF!</definedName>
    <definedName name="grr_135">[22]Настройка!#REF!</definedName>
    <definedName name="grr_136">[22]Настройка!#REF!</definedName>
    <definedName name="grr_137">[22]Настройка!#REF!</definedName>
    <definedName name="grr_138">[22]Настройка!#REF!</definedName>
    <definedName name="grr_200">[22]Настройка!#REF!</definedName>
    <definedName name="grr_201">[22]Настройка!#REF!</definedName>
    <definedName name="grr_202">[22]Настройка!#REF!</definedName>
    <definedName name="grr_210">[22]Настройка!#REF!</definedName>
    <definedName name="grr_211">[22]Настройка!#REF!</definedName>
    <definedName name="grr_212">[22]Настройка!#REF!</definedName>
    <definedName name="grr_213">[22]Настройка!#REF!</definedName>
    <definedName name="grr_214">[22]Настройка!#REF!</definedName>
    <definedName name="grr_215">[22]Настройка!#REF!</definedName>
    <definedName name="grr_216">[22]Настройка!#REF!</definedName>
    <definedName name="grr_217">[22]Настройка!#REF!</definedName>
    <definedName name="grr_218">[22]Настройка!#REF!</definedName>
    <definedName name="grr_219">[22]Настройка!#REF!</definedName>
    <definedName name="grr_220">[22]Настройка!#REF!</definedName>
    <definedName name="grr_221">[22]Настройка!#REF!</definedName>
    <definedName name="grr_222">[22]Настройка!#REF!</definedName>
    <definedName name="grr_223">[22]Настройка!#REF!</definedName>
    <definedName name="grr_224">[22]Настройка!#REF!</definedName>
    <definedName name="grr_225">[22]Настройка!#REF!</definedName>
    <definedName name="grr_226">[22]Настройка!#REF!</definedName>
    <definedName name="grr_227">[22]Настройка!#REF!</definedName>
    <definedName name="grr_228">[22]Настройка!#REF!</definedName>
    <definedName name="Grr_229">[22]Настройка!#REF!</definedName>
    <definedName name="grr_230">[22]Настройка!#REF!</definedName>
    <definedName name="grr_231">[22]Настройка!#REF!</definedName>
    <definedName name="grr_232">[22]Настройка!#REF!</definedName>
    <definedName name="grr_233">[22]Настройка!#REF!</definedName>
    <definedName name="grr_234">[22]Настройка!#REF!</definedName>
    <definedName name="grr_235">[22]Настройка!#REF!</definedName>
    <definedName name="grr_236">[22]Настройка!#REF!</definedName>
    <definedName name="grr_237">[22]Настройка!#REF!</definedName>
    <definedName name="grr_238">[22]Настройка!#REF!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'[23]US Dollar 2004'!$C$17:$C$191</definedName>
    <definedName name="Header">[24]РЕПО!#REF!</definedName>
    <definedName name="HeaderCell">#REF!</definedName>
    <definedName name="hozu">#REF!</definedName>
    <definedName name="IMIL">#REF!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shelp">#REF!</definedName>
    <definedName name="INVESTMENTS">#REF!</definedName>
    <definedName name="invoice">#REF!</definedName>
    <definedName name="k">#N/A</definedName>
    <definedName name="kto">[25]Форма2!$C$19:$C$24,[25]Форма2!$E$19:$F$24,[25]Форма2!$D$26:$F$31,[25]Форма2!$C$33:$C$38,[25]Форма2!$E$33:$F$38,[25]Форма2!$D$40:$F$43,[25]Форма2!$C$45:$C$48,[25]Форма2!$E$45:$F$48,[25]Форма2!$C$19</definedName>
    <definedName name="KZT_av">#REF!</definedName>
    <definedName name="KZT_beg">#REF!</definedName>
    <definedName name="KZT_end">#REF!</definedName>
    <definedName name="L_Adjust">[26]Links!$H$1:$H$65536</definedName>
    <definedName name="L_AJE_Tot">[26]Links!$G$1:$G$65536</definedName>
    <definedName name="L_CY_Beg">[26]Links!$F$1:$F$65536</definedName>
    <definedName name="L_CY_End">[26]Links!$J$1:$J$65536</definedName>
    <definedName name="L_RJE_Tot">[26]Links!$I$1:$I$65536</definedName>
    <definedName name="LISTA">#REF!</definedName>
    <definedName name="LOANS_ADVANCES">#REF!</definedName>
    <definedName name="lvnc">#REF!</definedName>
    <definedName name="m_2005">'[27]1NK'!$R$10:$R$1877</definedName>
    <definedName name="m_2006">'[27]1NK'!$S$10:$S$1838</definedName>
    <definedName name="m_2007">'[27]1NK'!$T$10:$T$1838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'[28]2.2 ОтклОТМ'!$G$1:$G$65536</definedName>
    <definedName name="m_OTM2006">'[28]2.2 ОтклОТМ'!$J$1:$J$65536</definedName>
    <definedName name="m_OTM2007">'[28]2.2 ОтклОТМ'!$M$1:$M$65536</definedName>
    <definedName name="m_OTM2008">'[28]2.2 ОтклОТМ'!$P$1:$P$65536</definedName>
    <definedName name="m_OTM2009">'[28]2.2 ОтклОТМ'!$S$1:$S$65536</definedName>
    <definedName name="m_OTM2010">'[28]2.2 ОтклОТМ'!$V$1:$V$65536</definedName>
    <definedName name="m_OTMizm">'[28]1.3.2 ОТМ'!$K$1:$K$65536</definedName>
    <definedName name="m_OTMkod">'[28]1.3.2 ОТМ'!$A$1:$A$65536</definedName>
    <definedName name="m_OTMnomer">'[28]1.3.2 ОТМ'!$H$1:$H$65536</definedName>
    <definedName name="m_OTMpokaz">'[28]1.3.2 ОТМ'!$I$1:$I$65536</definedName>
    <definedName name="m_p2003">#REF!</definedName>
    <definedName name="m_Predpr_I">[28]Предпр!$C$3:$C$29</definedName>
    <definedName name="m_Predpr_N">[28]Предпр!$D$3:$D$29</definedName>
    <definedName name="m_Zatrat">[28]ЦентрЗатр!$A$2:$G$71</definedName>
    <definedName name="m_Zatrat_Ed">[28]ЦентрЗатр!$E$2:$E$71</definedName>
    <definedName name="m_Zatrat_K">[28]ЦентрЗатр!$F$2:$F$71</definedName>
    <definedName name="m_Zatrat_N">[28]ЦентрЗатр!$G$2:$G$71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s">#REF!</definedName>
    <definedName name="mes_name">[18]form!$Q$8</definedName>
    <definedName name="mm">[18]form!$Q$6</definedName>
    <definedName name="MM_MARK">#REF!</definedName>
    <definedName name="NAV">#REF!</definedName>
    <definedName name="NAV_min">#REF!</definedName>
    <definedName name="NAV_sup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>#REF!</definedName>
    <definedName name="po">#REF!</definedName>
    <definedName name="_xlnm.Print_Area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>'[29]Approvvigionamenti (6)'!#REF!</definedName>
    <definedName name="ProcClaraNord_deck">'[29]Approvvigionamenti (6)'!#REF!</definedName>
    <definedName name="pz">#REF!</definedName>
    <definedName name="qsda" hidden="1">4</definedName>
    <definedName name="qwe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QWW">[9]Pip.Summ.!#REF!</definedName>
    <definedName name="Rate">'[31]LP recon per Client'!$I$1</definedName>
    <definedName name="rate_00">[32]Inflation!$D$5</definedName>
    <definedName name="rate_01">[32]Inflation!$D$4</definedName>
    <definedName name="rate_02">#REF!</definedName>
    <definedName name="rateCHF00">[33]Курсы!$C$3</definedName>
    <definedName name="rateUSD00">[33]Курсы!$C$2</definedName>
    <definedName name="RateUSDRUR">'[34]ROSBANK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_xlnm.Recorder">#REF!</definedName>
    <definedName name="rep_day">#REF!</definedName>
    <definedName name="RepB_Name">#REF!</definedName>
    <definedName name="REPORTER">[35]Лист1!#REF!</definedName>
    <definedName name="RES">#REF!</definedName>
    <definedName name="RESERVES">#REF!</definedName>
    <definedName name="RESP">#REF!</definedName>
    <definedName name="RID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ptHeader">#REF!</definedName>
    <definedName name="rur_month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>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Adjust_Data">[26]Lead!$I$1:$I$20</definedName>
    <definedName name="S_AJE_Tot_Data">[26]Lead!$H$1:$H$20</definedName>
    <definedName name="S_CY_Beg_Data">[26]Lead!$F$1:$F$20</definedName>
    <definedName name="S_CY_End_Data">[26]Lead!$K$1:$K$20</definedName>
    <definedName name="S_RJE_Tot_Data">[26]Lead!$J$1:$J$20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[24]РЕПО!#REF!</definedName>
    <definedName name="StartSeller">[21]!StartSeller</definedName>
    <definedName name="StoE_e">'[36]X-rates'!#REF!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>[37]Capex!#REF!</definedName>
    <definedName name="TextRefCopy1">'[38]Cash Flow - Indirect Method_new'!#REF!</definedName>
    <definedName name="TextRefCopy10">#REF!</definedName>
    <definedName name="TextRefCopy100">#REF!</definedName>
    <definedName name="TextRefCopy101">#REF!</definedName>
    <definedName name="TextRefCopy103">[39]Tickmarks!#REF!</definedName>
    <definedName name="TextRefCopy104">[39]Tickmarks!#REF!</definedName>
    <definedName name="TextRefCopy105">#REF!</definedName>
    <definedName name="TextRefCopy106">#REF!</definedName>
    <definedName name="TextRefCopy107">#REF!</definedName>
    <definedName name="TextRefCopy108">'[39]Accrued interest - PBC'!#REF!</definedName>
    <definedName name="TextRefCopy109">#REF!</definedName>
    <definedName name="TextRefCopy11">'[40]Shares-investm'!#REF!</definedName>
    <definedName name="TextRefCopy110">#REF!</definedName>
    <definedName name="TextRefCopy111">'[39]Accrued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'[39]Accrued interest - PBC'!#REF!</definedName>
    <definedName name="TextRefCopy12">'[40]Shares-investm'!#REF!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'[39]Accrued interest - PBC'!#REF!</definedName>
    <definedName name="TextRefCopy125">#REF!</definedName>
    <definedName name="TextRefCopy126">#REF!</definedName>
    <definedName name="TextRefCopy127">#REF!</definedName>
    <definedName name="TextRefCopy129">[39]Tickmarks!#REF!</definedName>
    <definedName name="TextRefCopy13">#REF!</definedName>
    <definedName name="TextRefCopy130">[39]Tickmarks!#REF!</definedName>
    <definedName name="TextRefCopy131">[39]Tickmarks!#REF!</definedName>
    <definedName name="TextRefCopy133">[39]Tickmarks!#REF!</definedName>
    <definedName name="TextRefCopy135">[39]Tickmarks!#REF!</definedName>
    <definedName name="TextRefCopy136">[39]Tickmarks!#REF!</definedName>
    <definedName name="TextRefCopy138">[39]Tickmarks!#REF!</definedName>
    <definedName name="TextRefCopy139">[39]Tickmarks!#REF!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'[39]Credit lines - PBC'!#REF!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6">'[39]Accrued interest - PBC'!#REF!</definedName>
    <definedName name="TextRefCopy177">#REF!</definedName>
    <definedName name="TextRefCopy178">#REF!</definedName>
    <definedName name="TextRefCopy179">'[39]Accrued interest - PBC'!#REF!</definedName>
    <definedName name="TextRefCopy18">'[40]Shares-dealing'!#REF!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5">#REF!</definedName>
    <definedName name="TextRefCopy186">#REF!</definedName>
    <definedName name="TextRefCopy186fv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[41]nostro_31.12.00!#REF!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[40]Investments!#REF!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[40]Investments!#REF!</definedName>
    <definedName name="TextRefCopy23">#REF!</definedName>
    <definedName name="TextRefCopy234">'[42]Bonds_AFS&amp;HTM'!$K$17</definedName>
    <definedName name="TextRefCopy24">#REF!</definedName>
    <definedName name="TextRefCopy245">[43]Shares_AFS!#REF!</definedName>
    <definedName name="TextRefCopy246">[43]Shares_AFS!#REF!</definedName>
    <definedName name="TextRefCopy25">#REF!</definedName>
    <definedName name="TextRefCopy254">[43]Shares_AFS!#REF!</definedName>
    <definedName name="TextRefCopy257">[43]Shares_AFS!#REF!</definedName>
    <definedName name="TextRefCopy26">#REF!</definedName>
    <definedName name="TextRefCopy262">[43]Shares_AFS!#REF!</definedName>
    <definedName name="TextRefCopy263">[43]Shares_AFS!#REF!</definedName>
    <definedName name="TextRefCopy265">[43]Shares_AFS!#REF!</definedName>
    <definedName name="TextRefCopy267">[43]Shares_AFS!#REF!</definedName>
    <definedName name="TextRefCopy27">#REF!</definedName>
    <definedName name="TextRefCopy270">[43]Shares_AFS!#REF!</definedName>
    <definedName name="TextRefCopy273">[43]Shares_AFS!#REF!</definedName>
    <definedName name="TextRefCopy28">#REF!</definedName>
    <definedName name="TextRefCopy280">[44]Investments_shares_AFS!$H$58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>'[45]Собственный капитал'!#REF!</definedName>
    <definedName name="textrefcopy3_">[46]t12_1!#REF!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[47]Sec!$AI$33</definedName>
    <definedName name="TextRefCopy36">#REF!</definedName>
    <definedName name="TextRefCopy37">'[39]Accrued interest - PBC'!#REF!</definedName>
    <definedName name="TextRefCopy38">#REF!</definedName>
    <definedName name="TextRefCopy39">'[39]Accrued interest - PBC'!#REF!</definedName>
    <definedName name="TextRefCopy392">#REF!</definedName>
    <definedName name="TextRefCopy395">#REF!</definedName>
    <definedName name="TextRefCopy396">'[48]IAS Adj'!$C$38</definedName>
    <definedName name="TextRefCopy398">#REF!</definedName>
    <definedName name="TextRefCopy399">#REF!</definedName>
    <definedName name="TextRefCopy4">[49]BS!#REF!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'[39]Accrued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>'[45]Собственный капитал'!#REF!</definedName>
    <definedName name="TextRefCopy51">#REF!</definedName>
    <definedName name="TextRefCopy53">#REF!</definedName>
    <definedName name="TextRefCopy55">#REF!</definedName>
    <definedName name="textrefcopy55_">[46]t12_1!#REF!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'[50]PP&amp;E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[40]Investments!#REF!</definedName>
    <definedName name="TextRefCopy70">[49]BS_new!$D$36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>[51]Movements!#REF!</definedName>
    <definedName name="TextRefCopy77">#REF!</definedName>
    <definedName name="TextRefCopy78">#REF!</definedName>
    <definedName name="TextRefCopy79">#REF!</definedName>
    <definedName name="TextRefCopy8">[38]IA!$B$14</definedName>
    <definedName name="TextRefCopy81">'[43]IAS Adj'!#REF!</definedName>
    <definedName name="TextRefCopy82">#REF!</definedName>
    <definedName name="TextRefCopy83">#REF!</definedName>
    <definedName name="TextRefCopy84">#REF!</definedName>
    <definedName name="TextRefCopy85">'[39]Accrued interest - PBC'!#REF!</definedName>
    <definedName name="TextRefCopy86">#REF!</definedName>
    <definedName name="TextRefCopy87">[39]Tickmarks!#REF!</definedName>
    <definedName name="TextRefCopy88">'[50]PP&amp;E mvt for 2003'!$P$19</definedName>
    <definedName name="TextRefCopy89">'[50]PP&amp;E mvt for 2003'!$P$46</definedName>
    <definedName name="TextRefCopy9">#REF!</definedName>
    <definedName name="TextRefCopy90">'[50]PP&amp;E mvt for 2003'!$P$25</definedName>
    <definedName name="TextRefCopy91">#REF!</definedName>
    <definedName name="TextRefCopy92">'[50]PP&amp;E mvt for 2003'!$P$26</definedName>
    <definedName name="TextRefCopy93">[39]Tickmarks!#REF!</definedName>
    <definedName name="TextRefCopy94">'[50]PP&amp;E mvt for 2003'!$P$52</definedName>
    <definedName name="TextRefCopy95">'[50]PP&amp;E mvt for 2003'!$P$53</definedName>
    <definedName name="TextRefCopy96">#REF!</definedName>
    <definedName name="TextRefCopy97">[39]Tickmarks!#REF!</definedName>
    <definedName name="TextRefCopy98">#REF!</definedName>
    <definedName name="TextRefCopy99">#REF!</definedName>
    <definedName name="TextRefCopyRangeCount" hidden="1">3</definedName>
    <definedName name="Tirante_fino_a_2">#REF!</definedName>
    <definedName name="Tirante_oltre_2">#REF!</definedName>
    <definedName name="TITLE">#REF!</definedName>
    <definedName name="TMP_перекрестный">#REF!</definedName>
    <definedName name="Total_Pip_Fabr">#REF!</definedName>
    <definedName name="Total_Pip_Supply">#REF!</definedName>
    <definedName name="tt">#REF!</definedName>
    <definedName name="ttr">#REF!</definedName>
    <definedName name="usd">'[36]X-rates'!#REF!</definedName>
    <definedName name="usd_end">'[36]X-rates'!#REF!</definedName>
    <definedName name="USD_to_EUR_av">'[36]X-rates'!$B$3</definedName>
    <definedName name="USD_to_EUR_end">'[36]X-rates'!$B$4</definedName>
    <definedName name="USD_to_EUR_open">'[36]X-rates'!$B$2</definedName>
    <definedName name="USDend">'[36]X-rates'!#REF!</definedName>
    <definedName name="Valv_big">#REF!</definedName>
    <definedName name="Valv_small">#REF!</definedName>
    <definedName name="VAT">[37]Capex!#REF!</definedName>
    <definedName name="VIS">#REF!</definedName>
    <definedName name="W">[9]Pip.Summ.!#REF!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Q">[9]Pip.Summ.!#REF!</definedName>
    <definedName name="XLRPARAMS_d" hidden="1">[52]XLR_NoRangeSheet!$B$6</definedName>
    <definedName name="XRefCopyRangeCount" hidden="1">1</definedName>
    <definedName name="yyyy">[18]form!$Q$7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heldor">#REF!</definedName>
    <definedName name="zheldorizdat">#REF!</definedName>
    <definedName name="а1">[53]ЯНВАРЬ!#REF!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АЛАНС">#REF!</definedName>
    <definedName name="бдщло">[22]Настройка!#REF!</definedName>
    <definedName name="Бери">[55]Форма2!$D$129:$F$132,[55]Форма2!$D$134:$F$135,[55]Форма2!$D$137:$F$140,[55]Форма2!$D$142:$F$144,[55]Форма2!$D$146:$F$150,[55]Форма2!$D$152:$F$154,[55]Форма2!$D$156:$F$162,[55]Форма2!$D$129</definedName>
    <definedName name="Берик">[55]Форма2!$C$70:$C$72,[55]Форма2!$D$73:$F$73,[55]Форма2!$E$70:$F$72,[55]Форма2!$C$75:$C$77,[55]Форма2!$E$75:$F$77,[55]Форма2!$C$79:$C$82,[55]Форма2!$E$79:$F$82,[55]Форма2!$C$84:$C$86,[55]Форма2!$E$84:$F$86,[55]Форма2!$C$88:$C$89,[55]Форма2!$E$88:$F$89,[55]Форма2!$C$70</definedName>
    <definedName name="биржа">[56]База!$A$1:$T$65536</definedName>
    <definedName name="биржа1">[56]База!$B$1:$T$65536</definedName>
    <definedName name="БЛРаздел1">[57]Форма2!$C$19:$C$24,[57]Форма2!$E$19:$F$24,[57]Форма2!$D$26:$F$31,[57]Форма2!$C$33:$C$38,[57]Форма2!$E$33:$F$38,[57]Форма2!$D$40:$F$43,[57]Форма2!$C$45:$C$48,[57]Форма2!$E$45:$F$48,[57]Форма2!$C$19</definedName>
    <definedName name="БЛРаздел10">#REF!</definedName>
    <definedName name="БЛРаздел2">[57]Форма2!$C$51:$C$58,[57]Форма2!$E$51:$F$58,[57]Форма2!$C$60:$C$63,[57]Форма2!$E$60:$F$63,[57]Форма2!$C$65:$C$67,[57]Форма2!$E$65:$F$67,[57]Форма2!$C$51</definedName>
    <definedName name="БЛРаздел3">[57]Форма2!$C$70:$C$72,[57]Форма2!$D$73:$F$73,[57]Форма2!$E$70:$F$72,[57]Форма2!$C$75:$C$77,[57]Форма2!$E$75:$F$77,[57]Форма2!$C$79:$C$82,[57]Форма2!$E$79:$F$82,[57]Форма2!$C$84:$C$86,[57]Форма2!$E$84:$F$86,[57]Форма2!$C$88:$C$89,[57]Форма2!$E$88:$F$89,[57]Форма2!$C$70</definedName>
    <definedName name="БЛРаздел4">[57]Форма2!$E$106:$F$107,[57]Форма2!$C$106:$C$107,[57]Форма2!$E$102:$F$104,[57]Форма2!$C$102:$C$104,[57]Форма2!$C$97:$C$100,[57]Форма2!$E$97:$F$100,[57]Форма2!$E$92:$F$95,[57]Форма2!$C$92:$C$95,[57]Форма2!$C$92</definedName>
    <definedName name="БЛРаздел5">[57]Форма2!$C$113:$C$114,[57]Форма2!$D$110:$F$112,[57]Форма2!$E$113:$F$114,[57]Форма2!$D$115:$F$115,[57]Форма2!$D$117:$F$119,[57]Форма2!$D$121:$F$122,[57]Форма2!$D$124:$F$126,[57]Форма2!$D$110</definedName>
    <definedName name="БЛРаздел6">[57]Форма2!$D$129:$F$132,[57]Форма2!$D$134:$F$135,[57]Форма2!$D$137:$F$140,[57]Форма2!$D$142:$F$144,[57]Форма2!$D$146:$F$150,[57]Форма2!$D$152:$F$154,[57]Форма2!$D$156:$F$162,[57]Форма2!$D$129</definedName>
    <definedName name="БЛРаздел7">[57]Форма2!$D$179:$F$185,[57]Форма2!$D$175:$F$177,[57]Форма2!$D$165:$F$173,[57]Форма2!$D$165</definedName>
    <definedName name="БЛРаздел8">[57]Форма2!$E$200:$F$207,[57]Форма2!$C$200:$C$207,[57]Форма2!$E$189:$F$198,[57]Форма2!$C$189:$C$198,[57]Форма2!$E$188:$F$188,[57]Форма2!$C$188</definedName>
    <definedName name="БЛРаздел9">[57]Форма2!$E$234:$F$237,[57]Форма2!$C$234:$C$237,[57]Форма2!$E$224:$F$232,[57]Форма2!$C$224:$C$232,[57]Форма2!$E$223:$F$223,[57]Форма2!$C$223,[57]Форма2!$E$217:$F$221,[57]Форма2!$C$217:$C$221,[57]Форма2!$E$210:$F$215,[57]Форма2!$C$210:$C$215,[57]Форма2!$C$210</definedName>
    <definedName name="БПДанные">[57]Форма1!$C$22:$D$33,[57]Форма1!$C$36:$D$48,[57]Форма1!$C$22</definedName>
    <definedName name="Бюджет__по__подразд__2003__года_Лист1_Таблица">[58]ОТиТБ!#REF!</definedName>
    <definedName name="в">#REF!</definedName>
    <definedName name="в23ё">#N/A</definedName>
    <definedName name="В32">#REF!</definedName>
    <definedName name="ВалютаБаланса">#REF!</definedName>
    <definedName name="вб">[59]Пр2!#REF!</definedName>
    <definedName name="вв">#N/A</definedName>
    <definedName name="вид_кред._вал">[60]Лист1!$C$2:$C$9</definedName>
    <definedName name="вид_кред._руб.">[60]Лист1!$B$2:$B$13</definedName>
    <definedName name="время">[2]Содержание!$D$4</definedName>
    <definedName name="все">#REF!</definedName>
    <definedName name="второй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гг">[22]Настройка!#REF!</definedName>
    <definedName name="ггздщ">#N/A</definedName>
    <definedName name="гнегнегне">#REF!,#REF!,#REF!,#REF!,#REF!,#REF!</definedName>
    <definedName name="гненгнег">#REF!,#REF!,#REF!,#REF!,#REF!,#REF!,#REF!,#REF!</definedName>
    <definedName name="год">[2]Содержание!$D$5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ат">OFFSET([61]маржа!$D$43,0,0,COUNTA([61]маржа!$C$43:$C$74),1)</definedName>
    <definedName name="Дата">OFFSET([62]маржа!$D$43,0,0,COUNTA([62]маржа!$C$43:$C$74),1)</definedName>
    <definedName name="дебит">'[63]из сем'!$A$2:$B$362</definedName>
    <definedName name="дмтс">#REF!</definedName>
    <definedName name="Добыча">'[64]Добыча нефти4'!$F$11:$Q$12</definedName>
    <definedName name="Доз5">#REF!</definedName>
    <definedName name="доз6">#REF!</definedName>
    <definedName name="доход">OFFSET([65]Приложение_№5_new!$D$11,0,0,1,COUNTA([65]Приложение_№5_new!$D$11:$R$11))</definedName>
    <definedName name="Драгоценные_металлы">#REF!</definedName>
    <definedName name="дшлшщ">#N/A</definedName>
    <definedName name="ЕдИзм">[28]ЕдИзм!$A$1:$D$25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">'[11]д.7.001'!#REF!</definedName>
    <definedName name="импорт">#REF!</definedName>
    <definedName name="индплан">#REF!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й">#N/A</definedName>
    <definedName name="йй">#N/A</definedName>
    <definedName name="ке">#N/A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[60]Лист1!$D$2:$D$5</definedName>
    <definedName name="КП">#REF!</definedName>
    <definedName name="КП_по_решениям">#REF!</definedName>
    <definedName name="кпвал">#REF!</definedName>
    <definedName name="кплицо">#REF!</definedName>
    <definedName name="кпод">#REF!</definedName>
    <definedName name="кпф">#REF!</definedName>
    <definedName name="кред_Запрос">#REF!</definedName>
    <definedName name="кредиты_Запрос">#REF!</definedName>
    <definedName name="куеп">#N/A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доллар">[60]ИТОГ!$B$2</definedName>
    <definedName name="курс_евро">[60]ИТОГ!$B$3</definedName>
    <definedName name="лдв">#REF!</definedName>
    <definedName name="лист1">#REF!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акрос1">#N/A</definedName>
    <definedName name="МБК_для_рез_по_МСБУ__итог_">[66]МБК!$A$1:$H$23</definedName>
    <definedName name="мбр">[59]Пр2!#REF!</definedName>
    <definedName name="ммм">#REF!</definedName>
    <definedName name="МРП">#REF!</definedName>
    <definedName name="мым">#N/A</definedName>
    <definedName name="наташа">#N/A</definedName>
    <definedName name="начало">#REF!</definedName>
    <definedName name="нгекнекн">#REF!,#REF!,#REF!,#REF!</definedName>
    <definedName name="невневнев">#REF!</definedName>
    <definedName name="Неработающие_кредиты">#REF!</definedName>
    <definedName name="нешнлш">#N/A</definedName>
    <definedName name="ОД_БЕЗ_СПИС">#REF!</definedName>
    <definedName name="оля">[22]Настройка!#REF!</definedName>
    <definedName name="Ора">'[67]поставка сравн13'!$A$1:$Q$30</definedName>
    <definedName name="Ораз">[55]Форма2!$D$179:$F$185,[55]Форма2!$D$175:$F$177,[55]Форма2!$D$165:$F$173,[55]Форма2!$D$165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">#REF!</definedName>
    <definedName name="первый">#REF!</definedName>
    <definedName name="период">[2]Содержание!$D$4</definedName>
    <definedName name="Подготовка_к_печати_и_сохранение0710">#N/A</definedName>
    <definedName name="пп">[68]иркутск!#REF!</definedName>
    <definedName name="Предприятия">'[69]#ССЫЛКА'!$A$1:$D$64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в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>#REF!</definedName>
    <definedName name="прррррр">#REF!</definedName>
    <definedName name="р">#REF!</definedName>
    <definedName name="расход">OFFSET([65]Приложение_№5_new!$D$22,0,0,1,COUNTA([65]Приложение_№5_new!$D$22:$R$22))</definedName>
    <definedName name="расходы">[70]Форма2!$C$51:$C$58,[70]Форма2!$E$51:$F$58,[70]Форма2!$C$60:$C$63,[70]Форма2!$E$60:$F$63,[70]Форма2!$C$65:$C$67,[70]Форма2!$E$65:$F$67,[70]Форма2!$C$51</definedName>
    <definedName name="Резервы_по_корп_кред_МСБУ__итог_">'[66]Корп кред'!$A$1:$H$141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водный_баланс_н_п_с">#N/A</definedName>
    <definedName name="сектор">[28]Предпр!$L$3:$L$9</definedName>
    <definedName name="см">#REF!</definedName>
    <definedName name="Солнце">#REF!</definedName>
    <definedName name="СписокТЭП">[71]СписокТЭП!$A$1:$C$40</definedName>
    <definedName name="сс">#N/A</definedName>
    <definedName name="сссс">#N/A</definedName>
    <definedName name="ссы">#N/A</definedName>
    <definedName name="субдолг">[72]Расчеты!$I$14</definedName>
    <definedName name="сум">#REF!</definedName>
    <definedName name="сяры">#REF!</definedName>
    <definedName name="тана">[22]Настройка!#REF!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итэк">#REF!</definedName>
    <definedName name="титэк1">#REF!</definedName>
    <definedName name="титэмба">#REF!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#REF!</definedName>
    <definedName name="ф4">#N/A</definedName>
    <definedName name="ф77">#REF!</definedName>
    <definedName name="Флажок16_Щелкнуть">#N/A</definedName>
    <definedName name="форма6">#REF!</definedName>
    <definedName name="х00.043">'[73]#'!$B$32</definedName>
    <definedName name="х02.85">'[74]#'!$B$209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ццц">[22]Настройка!#REF!</definedName>
    <definedName name="четвертый">#REF!</definedName>
    <definedName name="щ">#N/A</definedName>
    <definedName name="щшгшщшг">#REF!,#REF!,#REF!,#REF!,#REF!,#REF!,#REF!,#REF!</definedName>
    <definedName name="ыв">#N/A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кспорт_Поставки_нефти">'[64]поставка сравн13'!$A$1:$Q$30</definedName>
    <definedName name="ээ">#REF!</definedName>
    <definedName name="Юля">[22]Настройка!#REF!</definedName>
    <definedName name="юю">#REF!</definedName>
    <definedName name="явп">#REF!</definedName>
    <definedName name="яяяя">[22]Настройка!#REF!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F26" i="4" s="1"/>
  <c r="E25" i="4"/>
  <c r="E26" i="4" s="1"/>
  <c r="D25" i="4"/>
  <c r="D26" i="4" s="1"/>
  <c r="C25" i="4"/>
  <c r="C26" i="4" s="1"/>
  <c r="B25" i="4"/>
  <c r="B26" i="4" s="1"/>
  <c r="G24" i="4"/>
  <c r="G23" i="4"/>
  <c r="G22" i="4"/>
  <c r="G20" i="4"/>
  <c r="G19" i="4"/>
  <c r="D15" i="4"/>
  <c r="D16" i="4" s="1"/>
  <c r="C15" i="4"/>
  <c r="C16" i="4" s="1"/>
  <c r="B15" i="4"/>
  <c r="B16" i="4" s="1"/>
  <c r="G9" i="4"/>
  <c r="D58" i="3"/>
  <c r="C58" i="3"/>
  <c r="D51" i="3"/>
  <c r="C51" i="3"/>
  <c r="D28" i="3"/>
  <c r="D41" i="3" s="1"/>
  <c r="D44" i="3" s="1"/>
  <c r="D61" i="3" s="1"/>
  <c r="D63" i="3" s="1"/>
  <c r="C28" i="3"/>
  <c r="C41" i="3" s="1"/>
  <c r="D39" i="2"/>
  <c r="E14" i="4"/>
  <c r="G14" i="4" s="1"/>
  <c r="E13" i="4"/>
  <c r="G13" i="4" s="1"/>
  <c r="E12" i="4"/>
  <c r="D30" i="2"/>
  <c r="C30" i="2"/>
  <c r="D26" i="2"/>
  <c r="C26" i="2"/>
  <c r="D16" i="2"/>
  <c r="D31" i="2" s="1"/>
  <c r="D33" i="2" s="1"/>
  <c r="D40" i="2" s="1"/>
  <c r="D14" i="2"/>
  <c r="C14" i="2"/>
  <c r="C16" i="2" s="1"/>
  <c r="D42" i="1"/>
  <c r="D43" i="1" s="1"/>
  <c r="C42" i="1"/>
  <c r="D36" i="1"/>
  <c r="C36" i="1"/>
  <c r="C43" i="1" s="1"/>
  <c r="D25" i="1"/>
  <c r="C25" i="1"/>
  <c r="C31" i="2" l="1"/>
  <c r="C44" i="3"/>
  <c r="G26" i="4"/>
  <c r="G12" i="4"/>
  <c r="E15" i="4"/>
  <c r="E16" i="4" s="1"/>
  <c r="C61" i="3"/>
  <c r="G25" i="4"/>
  <c r="C39" i="2"/>
  <c r="C63" i="3" l="1"/>
  <c r="C33" i="2"/>
  <c r="F10" i="4" l="1"/>
  <c r="C40" i="2"/>
  <c r="G10" i="4" l="1"/>
  <c r="F15" i="4"/>
  <c r="F16" i="4" l="1"/>
  <c r="G15" i="4"/>
  <c r="G16" i="4" s="1"/>
</calcChain>
</file>

<file path=xl/sharedStrings.xml><?xml version="1.0" encoding="utf-8"?>
<sst xmlns="http://schemas.openxmlformats.org/spreadsheetml/2006/main" count="187" uniqueCount="131">
  <si>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</si>
  <si>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</si>
  <si>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</si>
  <si>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</si>
  <si>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</si>
  <si>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</si>
  <si>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</si>
  <si>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</si>
  <si>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</si>
  <si>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</si>
  <si>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Активы, предназначенные для продажи</t>
  </si>
  <si>
    <t>Кредиты клиентам</t>
  </si>
  <si>
    <t>Основные средства и активы в форме права пользования</t>
  </si>
  <si>
    <t>Инвестиционная недвижимость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</si>
  <si>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</si>
  <si>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</si>
  <si>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</si>
  <si>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</si>
  <si>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</si>
  <si>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</si>
  <si>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</si>
  <si>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Обязательства, непосредственно связанные с активами, предназначенными для продажи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</si>
  <si>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</si>
  <si>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</si>
  <si>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</si>
  <si>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</si>
  <si>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</si>
  <si>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</si>
  <si>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</si>
  <si>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</si>
  <si>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</si>
  <si>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</si>
  <si>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</si>
  <si>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</si>
  <si>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</si>
  <si>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Токаров А.А.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</si>
  <si>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</si>
  <si>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</si>
  <si>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</si>
  <si>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</si>
  <si>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</si>
  <si>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</si>
  <si>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</si>
  <si>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</si>
  <si>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</si>
  <si>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</si>
  <si>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</si>
  <si>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</si>
  <si>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</si>
  <si>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</si>
  <si>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</si>
  <si>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</si>
  <si>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</si>
  <si>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</si>
  <si>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</si>
  <si>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</si>
  <si>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</si>
  <si>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кредитов и авансов клиентам</t>
  </si>
  <si>
    <t>Проценты, полученные от инвестиционных ценных бумаг</t>
  </si>
  <si>
    <t>Проценты, полученные от дебиторской задолженности по договорам "обратное РЕПО"</t>
  </si>
  <si>
    <t>Проценты, полученные от средств в банках и прочих финансовых организациях</t>
  </si>
  <si>
    <t>Прочие проценты, полученные от торговых ценных бумаг</t>
  </si>
  <si>
    <t>Проценты, уплаченные по средствам клиентов</t>
  </si>
  <si>
    <t>Проценты, уплаченные по выпущенным долговым ценным бумагам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</si>
  <si>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</si>
  <si>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</si>
  <si>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Комиссии полученные</t>
  </si>
  <si>
    <t>Комиссии уплаченные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</si>
  <si>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</si>
  <si>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</si>
  <si>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</si>
  <si>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</si>
  <si>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</si>
  <si>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</si>
  <si>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</si>
  <si>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</si>
  <si>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>Поступления от продажи и погашения инвестиционных ценных бумаг</t>
  </si>
  <si>
    <t>Денежные потоки от финансовой деятельности</t>
  </si>
  <si>
    <t>(Погашение выпущенных облигаций)/поступления от выпуска облигаций</t>
  </si>
  <si>
    <t>Выкуп выпущенных долговых ценных бумаг</t>
  </si>
  <si>
    <t>Погашение субординированного долга</t>
  </si>
  <si>
    <t>Выплаты по операционной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</si>
  <si>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</si>
  <si>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</si>
  <si>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</si>
  <si>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</si>
  <si>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</si>
  <si>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</si>
  <si>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</si>
  <si>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Чистое изменение справедливой стоимости инвестиционных ценных бумаг, оцениваемых через прочий совокупный доход</t>
  </si>
  <si>
    <t>Промежуточный сокращенный консолидированный отчет об изменениях в капитале за период, закончившийся 31 марта 2022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</si>
  <si>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</si>
  <si>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</si>
  <si>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</si>
  <si>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(убыток)/доход по финансовым инструментам, оцениваемым по справедливой стоимости через прибыль или убыток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</si>
  <si>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</si>
  <si>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</si>
  <si>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Чистый доход от участия в государственной программе</t>
  </si>
  <si>
    <t>Прочие операционные доходы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</si>
  <si>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</si>
  <si>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</si>
  <si>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</si>
  <si>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убыток за период</t>
  </si>
  <si>
    <t>Итого совокупный (убыток)/доход за период</t>
  </si>
  <si>
    <t>Чистый реализованный доход, полученный по операциям с иностранной валютой</t>
  </si>
  <si>
    <t>Чистый реализованный (убыток)/доход по финансовым инструментам, оцениваемым по справедливой стоимости через прибыль или убыток</t>
  </si>
  <si>
    <t>Чистый реализованный доход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</si>
  <si>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</si>
  <si>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Чистое поступление денежных средств от операционной деятельности до корпоративного подоходного налога</t>
  </si>
  <si>
    <t>Чистое поступление денежных средств от операционной деятельности</t>
  </si>
  <si>
    <t>Чистое поступление/(расходование) денежных средств от инвестиционной деятельности</t>
  </si>
  <si>
    <t>Чистое (расходование)/поступление денежных средств от финансовой деятельности</t>
  </si>
  <si>
    <t>Чистое увеличение/(уменьшение) денежных средств и их эквивалентов</t>
  </si>
  <si>
    <t>по состоянию на 31 марта 2022 года</t>
  </si>
  <si>
    <t>(аудировано)</t>
  </si>
  <si>
    <t xml:space="preserve">Промежуточный сокращенный консолидированный отчет о совокупном доходе за период, </t>
  </si>
  <si>
    <t>закончившийся 31 марта 2022 года</t>
  </si>
  <si>
    <t xml:space="preserve">Промежуточный сокращенный консолидированный отчет о движении денежных средств за период, </t>
  </si>
  <si>
    <t>Денежные средства и их эквиваленты, на начало отчётного периода</t>
  </si>
  <si>
    <t>Денежные средства и их эквиваленты, на конец отчётного периода</t>
  </si>
  <si>
    <t>Чистое уменьшение/(увеличение) в операционных активах</t>
  </si>
  <si>
    <t>Чистое увеличение/(уменьшение) в операционных обязательствах</t>
  </si>
  <si>
    <t>31 декабря 2021 года (аудировано)</t>
  </si>
  <si>
    <t>31 марта 2022 года (неаудировано)</t>
  </si>
  <si>
    <t>Итого совокупный доход за период</t>
  </si>
  <si>
    <t>Прочий совокупный доход за период</t>
  </si>
  <si>
    <t>31 декабря 2020 года (аудировано)</t>
  </si>
  <si>
    <t>31 марта 2021 года (неаудировано)</t>
  </si>
  <si>
    <t>Прим.</t>
  </si>
  <si>
    <t>За период, закончившийся на 31 марта 2022 года</t>
  </si>
  <si>
    <t>За период, закончившийся на 31 марта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</si>
</sst>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)_ ;_ * \(#,##0\)_ ;_ * &quot;-&quot;_)_ ;_ @_ "/>
    <numFmt numFmtId="164" formatCode="[$-409]d\-mmm\-yy;@"/>
    <numFmt numFmtId="165" formatCode="_(* #,##0_);_(* \(#,##0\);_(* &quot;-&quot;_);_(@_)"/>
    <numFmt numFmtId="166" formatCode="[$-FC19]dd\ mmmm\ yyyy\ \г/;@"/>
    <numFmt numFmtId="167" formatCode="_-* #,##0.00_р_._-;\-* #,##0.00_р_._-;_-* &quot;-&quot;??_р_._-;_-@_-"/>
    <numFmt numFmtId="168" formatCode="_(* #,##0.00_);_(* \(#,##0.00\);_(* &quot;-&quot;??_);_(@_)"/>
    <numFmt numFmtId="169" formatCode="_(* #,##0_);_(* \(#,##0\);_(* &quot;-&quot;??_);_(@_)"/>
    <numFmt numFmtId="170" formatCode="_-* #,##0.00\ _₽_-;\-* #,##0.00\ _₽_-;_-* &quot;-&quot;??\ _₽_-;_-@_-"/>
    <numFmt numFmtId="171" formatCode="_-* #,##0\ _₽_-;\-* #,##0\ _₽_-;_-* &quot;-&quot;??\ _₽_-;_-@_-"/>
    <numFmt numFmtId="172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164" fontId="0" fillId="0" borderId="0"/>
    <xf numFmtId="164" fontId="5" fillId="0" borderId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3" fillId="0" borderId="0"/>
    <xf numFmtId="164" fontId="1" fillId="0" borderId="0"/>
    <xf numFmtId="170" fontId="1" fillId="0" borderId="0" applyFont="0" applyFill="0" applyBorder="0" applyAlignment="0" applyProtection="0"/>
    <xf numFmtId="164" fontId="5" fillId="0" borderId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6" fillId="0" borderId="0"/>
    <xf numFmtId="164" fontId="1" fillId="0" borderId="0"/>
    <xf numFmtId="164" fontId="11" fillId="0" borderId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31">
    <xf numFmtId="164" fontId="0" fillId="0" borderId="0" xfId="0"/>
    <xf numFmtId="164" fontId="3" fillId="2" borderId="0" xfId="0" applyFont="1" applyFill="1"/>
    <xf numFmtId="165" fontId="3" fillId="2" borderId="0" xfId="0" applyNumberFormat="1" applyFont="1" applyFill="1"/>
    <xf numFmtId="164" fontId="3" fillId="0" borderId="0" xfId="0" applyFont="1"/>
    <xf numFmtId="164" fontId="4" fillId="2" borderId="0" xfId="0" applyFont="1" applyFill="1" applyAlignment="1">
      <alignment horizontal="left" vertical="top" wrapText="1"/>
    </xf>
    <xf numFmtId="166" fontId="7" fillId="2" borderId="0" xfId="0" applyNumberFormat="1" applyFont="1" applyFill="1" applyBorder="1" applyAlignment="1">
      <alignment horizontal="right" vertical="center"/>
    </xf>
    <xf numFmtId="164" fontId="7" fillId="2" borderId="1" xfId="0" applyFont="1" applyFill="1" applyBorder="1" applyAlignment="1">
      <alignment horizontal="right" vertical="center"/>
    </xf>
    <xf numFmtId="164" fontId="8" fillId="2" borderId="0" xfId="1" applyFont="1" applyFill="1" applyBorder="1" applyAlignment="1">
      <alignment vertical="top" wrapText="1"/>
    </xf>
    <xf numFmtId="164" fontId="3" fillId="2" borderId="0" xfId="0" applyFont="1" applyFill="1" applyAlignment="1"/>
    <xf numFmtId="164" fontId="9" fillId="2" borderId="0" xfId="1" applyFont="1" applyFill="1" applyBorder="1" applyAlignment="1">
      <alignment vertical="top"/>
    </xf>
    <xf numFmtId="165" fontId="8" fillId="2" borderId="0" xfId="2" applyNumberFormat="1" applyFont="1" applyFill="1" applyBorder="1" applyAlignment="1"/>
    <xf numFmtId="165" fontId="9" fillId="2" borderId="0" xfId="2" applyNumberFormat="1" applyFont="1" applyFill="1" applyBorder="1" applyAlignment="1"/>
    <xf numFmtId="164" fontId="9" fillId="2" borderId="0" xfId="1" applyFont="1" applyFill="1" applyBorder="1" applyAlignment="1">
      <alignment vertical="top" wrapText="1"/>
    </xf>
    <xf numFmtId="165" fontId="9" fillId="2" borderId="0" xfId="2" applyNumberFormat="1" applyFont="1" applyFill="1" applyBorder="1" applyAlignment="1">
      <alignment horizontal="right"/>
    </xf>
    <xf numFmtId="165" fontId="9" fillId="2" borderId="1" xfId="2" applyNumberFormat="1" applyFont="1" applyFill="1" applyBorder="1" applyAlignment="1"/>
    <xf numFmtId="164" fontId="8" fillId="2" borderId="0" xfId="1" applyFont="1" applyFill="1" applyBorder="1" applyAlignment="1">
      <alignment vertical="top"/>
    </xf>
    <xf numFmtId="165" fontId="4" fillId="2" borderId="2" xfId="0" applyNumberFormat="1" applyFont="1" applyFill="1" applyBorder="1" applyAlignment="1"/>
    <xf numFmtId="165" fontId="3" fillId="2" borderId="2" xfId="0" applyNumberFormat="1" applyFont="1" applyFill="1" applyBorder="1" applyAlignment="1"/>
    <xf numFmtId="164" fontId="6" fillId="2" borderId="0" xfId="1" applyFont="1" applyFill="1" applyBorder="1" applyAlignment="1">
      <alignment vertical="top" wrapText="1"/>
    </xf>
    <xf numFmtId="165" fontId="4" fillId="2" borderId="0" xfId="0" applyNumberFormat="1" applyFont="1" applyFill="1" applyAlignment="1"/>
    <xf numFmtId="165" fontId="3" fillId="2" borderId="0" xfId="0" applyNumberFormat="1" applyFont="1" applyFill="1" applyAlignment="1"/>
    <xf numFmtId="165" fontId="3" fillId="2" borderId="0" xfId="3" applyNumberFormat="1" applyFont="1" applyFill="1" applyBorder="1" applyAlignment="1"/>
    <xf numFmtId="165" fontId="4" fillId="2" borderId="3" xfId="0" applyNumberFormat="1" applyFont="1" applyFill="1" applyBorder="1" applyAlignment="1"/>
    <xf numFmtId="165" fontId="3" fillId="2" borderId="3" xfId="0" applyNumberFormat="1" applyFont="1" applyFill="1" applyBorder="1" applyAlignment="1"/>
    <xf numFmtId="164" fontId="6" fillId="2" borderId="0" xfId="1" applyFont="1" applyFill="1" applyBorder="1" applyAlignment="1">
      <alignment vertical="top"/>
    </xf>
    <xf numFmtId="165" fontId="8" fillId="2" borderId="1" xfId="2" applyNumberFormat="1" applyFont="1" applyFill="1" applyBorder="1" applyAlignment="1"/>
    <xf numFmtId="164" fontId="9" fillId="2" borderId="0" xfId="1" applyFont="1" applyFill="1" applyAlignment="1">
      <alignment vertical="top" wrapText="1"/>
    </xf>
    <xf numFmtId="169" fontId="9" fillId="2" borderId="0" xfId="2" applyNumberFormat="1" applyFont="1" applyFill="1" applyBorder="1" applyAlignment="1">
      <alignment vertical="top"/>
    </xf>
    <xf numFmtId="164" fontId="10" fillId="2" borderId="0" xfId="1" applyFont="1" applyFill="1"/>
    <xf numFmtId="169" fontId="3" fillId="2" borderId="0" xfId="0" applyNumberFormat="1" applyFont="1" applyFill="1"/>
    <xf numFmtId="164" fontId="9" fillId="2" borderId="0" xfId="0" applyFont="1" applyFill="1" applyBorder="1"/>
    <xf numFmtId="164" fontId="8" fillId="2" borderId="0" xfId="0" applyFont="1" applyFill="1" applyBorder="1"/>
    <xf numFmtId="164" fontId="8" fillId="2" borderId="0" xfId="0" applyFont="1" applyFill="1" applyBorder="1" applyAlignment="1">
      <alignment horizontal="justify"/>
    </xf>
    <xf numFmtId="164" fontId="8" fillId="2" borderId="0" xfId="0" applyFont="1" applyFill="1" applyBorder="1" applyAlignment="1"/>
    <xf numFmtId="165" fontId="8" fillId="2" borderId="0" xfId="4" applyNumberFormat="1" applyFont="1" applyFill="1" applyAlignment="1"/>
    <xf numFmtId="165" fontId="9" fillId="2" borderId="0" xfId="4" applyNumberFormat="1" applyFont="1" applyFill="1" applyAlignment="1"/>
    <xf numFmtId="165" fontId="9" fillId="2" borderId="1" xfId="4" applyNumberFormat="1" applyFont="1" applyFill="1" applyBorder="1" applyAlignment="1"/>
    <xf numFmtId="165" fontId="8" fillId="2" borderId="4" xfId="4" applyNumberFormat="1" applyFont="1" applyFill="1" applyBorder="1" applyAlignment="1">
      <alignment horizontal="center"/>
    </xf>
    <xf numFmtId="165" fontId="9" fillId="2" borderId="0" xfId="4" applyNumberFormat="1" applyFont="1" applyFill="1" applyAlignment="1">
      <alignment horizontal="center"/>
    </xf>
    <xf numFmtId="165" fontId="8" fillId="2" borderId="1" xfId="4" applyNumberFormat="1" applyFont="1" applyFill="1" applyBorder="1" applyAlignment="1"/>
    <xf numFmtId="165" fontId="8" fillId="2" borderId="0" xfId="4" applyNumberFormat="1" applyFont="1" applyFill="1" applyAlignment="1">
      <alignment horizontal="center"/>
    </xf>
    <xf numFmtId="165" fontId="9" fillId="2" borderId="0" xfId="4" applyNumberFormat="1" applyFont="1" applyFill="1" applyAlignment="1">
      <alignment horizontal="right"/>
    </xf>
    <xf numFmtId="165" fontId="12" fillId="2" borderId="0" xfId="5" applyNumberFormat="1" applyFont="1" applyFill="1" applyBorder="1" applyAlignment="1">
      <alignment horizontal="left"/>
    </xf>
    <xf numFmtId="165" fontId="9" fillId="2" borderId="0" xfId="6" applyNumberFormat="1" applyFont="1" applyFill="1" applyBorder="1" applyAlignment="1"/>
    <xf numFmtId="165" fontId="9" fillId="2" borderId="4" xfId="4" applyNumberFormat="1" applyFont="1" applyFill="1" applyBorder="1" applyAlignment="1">
      <alignment horizontal="center"/>
    </xf>
    <xf numFmtId="165" fontId="8" fillId="2" borderId="3" xfId="4" applyNumberFormat="1" applyFont="1" applyFill="1" applyBorder="1" applyAlignment="1"/>
    <xf numFmtId="165" fontId="9" fillId="2" borderId="3" xfId="4" applyNumberFormat="1" applyFont="1" applyFill="1" applyBorder="1" applyAlignment="1"/>
    <xf numFmtId="165" fontId="8" fillId="2" borderId="0" xfId="7" applyNumberFormat="1" applyFont="1" applyFill="1" applyAlignment="1">
      <alignment horizontal="center"/>
    </xf>
    <xf numFmtId="165" fontId="9" fillId="2" borderId="0" xfId="7" applyNumberFormat="1" applyFont="1" applyFill="1" applyAlignment="1">
      <alignment horizontal="center"/>
    </xf>
    <xf numFmtId="165" fontId="8" fillId="2" borderId="2" xfId="1" applyNumberFormat="1" applyFont="1" applyFill="1" applyBorder="1" applyAlignment="1"/>
    <xf numFmtId="165" fontId="9" fillId="2" borderId="2" xfId="1" applyNumberFormat="1" applyFont="1" applyFill="1" applyBorder="1" applyAlignment="1"/>
    <xf numFmtId="169" fontId="8" fillId="2" borderId="0" xfId="1" applyNumberFormat="1" applyFont="1" applyFill="1" applyAlignment="1">
      <alignment vertical="top"/>
    </xf>
    <xf numFmtId="164" fontId="9" fillId="2" borderId="0" xfId="0" applyFont="1" applyFill="1" applyBorder="1" applyAlignment="1">
      <alignment horizontal="center"/>
    </xf>
    <xf numFmtId="164" fontId="8" fillId="2" borderId="0" xfId="0" applyFont="1" applyFill="1" applyBorder="1" applyAlignment="1">
      <alignment horizontal="center"/>
    </xf>
    <xf numFmtId="164" fontId="9" fillId="2" borderId="0" xfId="8" applyFont="1" applyFill="1" applyBorder="1" applyAlignment="1">
      <alignment vertical="top"/>
    </xf>
    <xf numFmtId="171" fontId="9" fillId="2" borderId="0" xfId="9" applyNumberFormat="1" applyFont="1" applyFill="1" applyBorder="1" applyAlignment="1">
      <alignment vertical="top"/>
    </xf>
    <xf numFmtId="164" fontId="8" fillId="2" borderId="0" xfId="8" applyFont="1" applyFill="1" applyBorder="1" applyAlignment="1">
      <alignment vertical="top" wrapText="1"/>
    </xf>
    <xf numFmtId="164" fontId="8" fillId="2" borderId="0" xfId="8" applyFont="1" applyFill="1" applyBorder="1" applyAlignment="1">
      <alignment vertical="top"/>
    </xf>
    <xf numFmtId="164" fontId="9" fillId="2" borderId="0" xfId="10" applyFont="1" applyFill="1" applyBorder="1" applyAlignment="1">
      <alignment vertical="top"/>
    </xf>
    <xf numFmtId="164" fontId="6" fillId="2" borderId="0" xfId="8" applyFont="1" applyFill="1" applyBorder="1" applyAlignment="1">
      <alignment horizontal="left" vertical="top"/>
    </xf>
    <xf numFmtId="171" fontId="14" fillId="2" borderId="1" xfId="11" applyNumberFormat="1" applyFont="1" applyFill="1" applyBorder="1" applyAlignment="1">
      <alignment horizontal="right" vertical="center" wrapText="1"/>
    </xf>
    <xf numFmtId="164" fontId="8" fillId="2" borderId="0" xfId="10" applyFont="1" applyFill="1" applyBorder="1" applyAlignment="1">
      <alignment vertical="top" wrapText="1"/>
    </xf>
    <xf numFmtId="164" fontId="9" fillId="2" borderId="0" xfId="10" applyFont="1" applyFill="1" applyBorder="1" applyAlignment="1">
      <alignment vertical="top" wrapText="1"/>
    </xf>
    <xf numFmtId="165" fontId="8" fillId="2" borderId="0" xfId="9" applyNumberFormat="1" applyFont="1" applyFill="1" applyBorder="1" applyAlignment="1"/>
    <xf numFmtId="165" fontId="9" fillId="2" borderId="0" xfId="12" applyNumberFormat="1" applyFont="1" applyFill="1" applyBorder="1" applyAlignment="1"/>
    <xf numFmtId="165" fontId="9" fillId="2" borderId="0" xfId="12" applyNumberFormat="1" applyFont="1" applyFill="1" applyBorder="1" applyAlignment="1">
      <alignment horizontal="center"/>
    </xf>
    <xf numFmtId="164" fontId="9" fillId="2" borderId="0" xfId="8" applyFont="1" applyFill="1" applyBorder="1" applyAlignment="1">
      <alignment vertical="center"/>
    </xf>
    <xf numFmtId="165" fontId="9" fillId="0" borderId="1" xfId="12" applyNumberFormat="1" applyFont="1" applyFill="1" applyBorder="1" applyAlignment="1"/>
    <xf numFmtId="165" fontId="8" fillId="2" borderId="4" xfId="9" applyNumberFormat="1" applyFont="1" applyFill="1" applyBorder="1" applyAlignment="1"/>
    <xf numFmtId="165" fontId="9" fillId="2" borderId="0" xfId="9" applyNumberFormat="1" applyFont="1" applyFill="1" applyBorder="1" applyAlignment="1"/>
    <xf numFmtId="164" fontId="15" fillId="0" borderId="0" xfId="0" applyFont="1"/>
    <xf numFmtId="165" fontId="8" fillId="2" borderId="0" xfId="9" applyNumberFormat="1" applyFont="1" applyFill="1" applyBorder="1" applyAlignment="1">
      <alignment horizontal="center"/>
    </xf>
    <xf numFmtId="165" fontId="9" fillId="2" borderId="0" xfId="9" applyNumberFormat="1" applyFont="1" applyFill="1" applyBorder="1" applyAlignment="1">
      <alignment horizontal="center"/>
    </xf>
    <xf numFmtId="165" fontId="8" fillId="2" borderId="3" xfId="9" applyNumberFormat="1" applyFont="1" applyFill="1" applyBorder="1" applyAlignment="1"/>
    <xf numFmtId="165" fontId="9" fillId="2" borderId="3" xfId="9" applyNumberFormat="1" applyFont="1" applyFill="1" applyBorder="1" applyAlignment="1"/>
    <xf numFmtId="165" fontId="9" fillId="2" borderId="1" xfId="9" applyNumberFormat="1" applyFont="1" applyFill="1" applyBorder="1" applyAlignment="1"/>
    <xf numFmtId="164" fontId="9" fillId="0" borderId="0" xfId="10" applyFont="1" applyBorder="1" applyAlignment="1">
      <alignment vertical="top" wrapText="1"/>
    </xf>
    <xf numFmtId="165" fontId="9" fillId="2" borderId="4" xfId="9" applyNumberFormat="1" applyFont="1" applyFill="1" applyBorder="1" applyAlignment="1"/>
    <xf numFmtId="165" fontId="8" fillId="2" borderId="0" xfId="12" applyNumberFormat="1" applyFont="1" applyFill="1" applyBorder="1" applyAlignment="1"/>
    <xf numFmtId="165" fontId="9" fillId="2" borderId="1" xfId="12" applyNumberFormat="1" applyFont="1" applyFill="1" applyBorder="1" applyAlignment="1"/>
    <xf numFmtId="169" fontId="9" fillId="2" borderId="0" xfId="8" applyNumberFormat="1" applyFont="1" applyFill="1" applyBorder="1" applyAlignment="1">
      <alignment vertical="top"/>
    </xf>
    <xf numFmtId="165" fontId="8" fillId="2" borderId="1" xfId="13" applyNumberFormat="1" applyFont="1" applyFill="1" applyBorder="1" applyAlignment="1">
      <alignment horizontal="center"/>
    </xf>
    <xf numFmtId="165" fontId="8" fillId="2" borderId="2" xfId="9" applyNumberFormat="1" applyFont="1" applyFill="1" applyBorder="1" applyAlignment="1"/>
    <xf numFmtId="165" fontId="9" fillId="2" borderId="2" xfId="9" applyNumberFormat="1" applyFont="1" applyFill="1" applyBorder="1" applyAlignment="1"/>
    <xf numFmtId="164" fontId="17" fillId="2" borderId="0" xfId="8" applyFont="1" applyFill="1" applyBorder="1" applyAlignment="1">
      <alignment vertical="top"/>
    </xf>
    <xf numFmtId="171" fontId="17" fillId="2" borderId="0" xfId="9" applyNumberFormat="1" applyFont="1" applyFill="1" applyBorder="1" applyAlignment="1">
      <alignment vertical="top"/>
    </xf>
    <xf numFmtId="164" fontId="9" fillId="2" borderId="0" xfId="14" applyFont="1" applyFill="1" applyBorder="1" applyAlignment="1">
      <alignment horizontal="justify" vertical="top"/>
    </xf>
    <xf numFmtId="171" fontId="8" fillId="2" borderId="0" xfId="9" applyNumberFormat="1" applyFont="1" applyFill="1" applyBorder="1" applyAlignment="1">
      <alignment vertical="top"/>
    </xf>
    <xf numFmtId="164" fontId="9" fillId="2" borderId="0" xfId="14" applyFont="1" applyFill="1" applyBorder="1" applyAlignment="1">
      <alignment vertical="top"/>
    </xf>
    <xf numFmtId="164" fontId="8" fillId="2" borderId="0" xfId="14" applyFont="1" applyFill="1" applyBorder="1" applyAlignment="1"/>
    <xf numFmtId="164" fontId="18" fillId="2" borderId="0" xfId="14" applyFont="1" applyFill="1" applyBorder="1" applyAlignment="1"/>
    <xf numFmtId="171" fontId="17" fillId="2" borderId="0" xfId="9" applyNumberFormat="1" applyFont="1" applyFill="1" applyAlignment="1">
      <alignment vertical="top"/>
    </xf>
    <xf numFmtId="164" fontId="17" fillId="2" borderId="0" xfId="7" applyFont="1" applyFill="1" applyAlignment="1">
      <alignment vertical="top"/>
    </xf>
    <xf numFmtId="164" fontId="9" fillId="2" borderId="0" xfId="8" applyFont="1" applyFill="1" applyBorder="1" applyAlignment="1">
      <alignment horizontal="right"/>
    </xf>
    <xf numFmtId="164" fontId="9" fillId="2" borderId="0" xfId="15" applyFont="1" applyFill="1" applyBorder="1" applyAlignment="1">
      <alignment vertical="top"/>
    </xf>
    <xf numFmtId="171" fontId="9" fillId="2" borderId="0" xfId="16" applyNumberFormat="1" applyFont="1" applyFill="1" applyBorder="1" applyAlignment="1">
      <alignment vertical="top"/>
    </xf>
    <xf numFmtId="164" fontId="8" fillId="2" borderId="0" xfId="15" applyFont="1" applyFill="1" applyBorder="1" applyAlignment="1">
      <alignment horizontal="left" vertical="top"/>
    </xf>
    <xf numFmtId="171" fontId="8" fillId="2" borderId="0" xfId="16" applyNumberFormat="1" applyFont="1" applyFill="1" applyBorder="1" applyAlignment="1">
      <alignment horizontal="left" vertical="top"/>
    </xf>
    <xf numFmtId="164" fontId="8" fillId="2" borderId="0" xfId="15" applyFont="1" applyFill="1" applyAlignment="1"/>
    <xf numFmtId="171" fontId="8" fillId="2" borderId="0" xfId="16" applyNumberFormat="1" applyFont="1" applyFill="1" applyAlignment="1">
      <alignment vertical="top"/>
    </xf>
    <xf numFmtId="164" fontId="9" fillId="2" borderId="0" xfId="15" applyFont="1" applyFill="1" applyAlignment="1">
      <alignment vertical="top"/>
    </xf>
    <xf numFmtId="164" fontId="6" fillId="2" borderId="0" xfId="1" applyFont="1" applyFill="1" applyAlignment="1">
      <alignment horizontal="left" wrapText="1"/>
    </xf>
    <xf numFmtId="171" fontId="14" fillId="2" borderId="1" xfId="17" applyNumberFormat="1" applyFont="1" applyFill="1" applyBorder="1" applyAlignment="1">
      <alignment horizontal="right" wrapText="1"/>
    </xf>
    <xf numFmtId="49" fontId="14" fillId="2" borderId="1" xfId="1" applyNumberFormat="1" applyFont="1" applyFill="1" applyBorder="1" applyAlignment="1">
      <alignment horizontal="right" wrapText="1"/>
    </xf>
    <xf numFmtId="164" fontId="8" fillId="2" borderId="0" xfId="15" applyFont="1" applyFill="1" applyAlignment="1" applyProtection="1">
      <alignment wrapText="1"/>
      <protection locked="0"/>
    </xf>
    <xf numFmtId="41" fontId="9" fillId="2" borderId="3" xfId="17" applyNumberFormat="1" applyFont="1" applyFill="1" applyBorder="1" applyAlignment="1"/>
    <xf numFmtId="164" fontId="9" fillId="2" borderId="0" xfId="15" applyFont="1" applyFill="1" applyAlignment="1" applyProtection="1">
      <alignment wrapText="1"/>
      <protection locked="0"/>
    </xf>
    <xf numFmtId="41" fontId="8" fillId="2" borderId="0" xfId="17" applyNumberFormat="1" applyFont="1" applyFill="1" applyAlignment="1"/>
    <xf numFmtId="41" fontId="8" fillId="0" borderId="0" xfId="17" applyNumberFormat="1" applyFont="1" applyFill="1" applyAlignment="1"/>
    <xf numFmtId="164" fontId="8" fillId="2" borderId="0" xfId="15" applyFont="1" applyFill="1" applyProtection="1">
      <protection locked="0"/>
    </xf>
    <xf numFmtId="41" fontId="8" fillId="2" borderId="3" xfId="17" applyNumberFormat="1" applyFont="1" applyFill="1" applyBorder="1" applyAlignment="1"/>
    <xf numFmtId="41" fontId="8" fillId="2" borderId="4" xfId="17" applyNumberFormat="1" applyFont="1" applyFill="1" applyBorder="1" applyAlignment="1"/>
    <xf numFmtId="41" fontId="8" fillId="2" borderId="2" xfId="17" applyNumberFormat="1" applyFont="1" applyFill="1" applyBorder="1" applyAlignment="1"/>
    <xf numFmtId="41" fontId="9" fillId="2" borderId="0" xfId="17" applyNumberFormat="1" applyFont="1" applyFill="1" applyAlignment="1"/>
    <xf numFmtId="164" fontId="8" fillId="2" borderId="0" xfId="15" applyFont="1" applyFill="1" applyBorder="1" applyAlignment="1">
      <alignment vertical="top"/>
    </xf>
    <xf numFmtId="41" fontId="9" fillId="2" borderId="2" xfId="17" applyNumberFormat="1" applyFont="1" applyFill="1" applyBorder="1" applyAlignment="1"/>
    <xf numFmtId="164" fontId="18" fillId="2" borderId="0" xfId="15" applyFont="1" applyFill="1" applyBorder="1" applyAlignment="1" applyProtection="1">
      <alignment wrapText="1"/>
      <protection locked="0"/>
    </xf>
    <xf numFmtId="41" fontId="18" fillId="2" borderId="0" xfId="16" applyNumberFormat="1" applyFont="1" applyFill="1" applyAlignment="1"/>
    <xf numFmtId="171" fontId="8" fillId="2" borderId="0" xfId="16" applyNumberFormat="1" applyFont="1" applyFill="1" applyBorder="1" applyAlignment="1">
      <alignment vertical="top"/>
    </xf>
    <xf numFmtId="171" fontId="17" fillId="2" borderId="0" xfId="16" applyNumberFormat="1" applyFont="1" applyFill="1" applyAlignment="1">
      <alignment vertical="top"/>
    </xf>
    <xf numFmtId="169" fontId="9" fillId="2" borderId="0" xfId="15" applyNumberFormat="1" applyFont="1" applyFill="1" applyBorder="1" applyAlignment="1">
      <alignment vertical="top"/>
    </xf>
    <xf numFmtId="164" fontId="4" fillId="2" borderId="0" xfId="0" applyFont="1" applyFill="1" applyAlignment="1">
      <alignment vertical="top" wrapText="1"/>
    </xf>
    <xf numFmtId="164" fontId="4" fillId="2" borderId="0" xfId="0" applyFont="1" applyFill="1" applyAlignment="1">
      <alignment vertical="top"/>
    </xf>
    <xf numFmtId="164" fontId="6" fillId="2" borderId="0" xfId="1" applyFont="1" applyFill="1" applyBorder="1" applyAlignment="1">
      <alignment wrapText="1"/>
    </xf>
    <xf numFmtId="164" fontId="6" fillId="2" borderId="0" xfId="1" applyFont="1" applyFill="1" applyBorder="1" applyAlignment="1"/>
    <xf numFmtId="164" fontId="14" fillId="2" borderId="1" xfId="1" applyFont="1" applyFill="1" applyBorder="1" applyAlignment="1">
      <alignment horizontal="center" vertical="center" wrapText="1"/>
    </xf>
    <xf numFmtId="0" fontId="9" fillId="2" borderId="0" xfId="1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wrapText="1"/>
    </xf>
    <xf numFmtId="164" fontId="6" fillId="2" borderId="0" xfId="1" applyFont="1" applyFill="1" applyBorder="1" applyAlignment="1"/>
    <xf numFmtId="164" fontId="8" fillId="2" borderId="0" xfId="15" applyFont="1" applyFill="1" applyBorder="1" applyAlignment="1">
      <alignment horizontal="left" vertical="top"/>
    </xf>
  </cellXfs>
  <cellStyles count="18">
    <cellStyle name="Comma 2" xfId="3"/>
    <cellStyle name="Normal" xfId="0" builtinId="0"/>
    <cellStyle name="Обычный 2" xfId="7"/>
    <cellStyle name="Обычный 2 3 2 2" xfId="8"/>
    <cellStyle name="Обычный 21 2 2" xfId="14"/>
    <cellStyle name="Обычный 3" xfId="15"/>
    <cellStyle name="Обычный 4" xfId="13"/>
    <cellStyle name="Обычный_Alfa Bank_ FS_2008_rus_1" xfId="1"/>
    <cellStyle name="Стиль 1" xfId="10"/>
    <cellStyle name="Финансовый 2 3 2" xfId="6"/>
    <cellStyle name="Финансовый 2 3 2 3" xfId="9"/>
    <cellStyle name="Финансовый 2 3 4" xfId="16"/>
    <cellStyle name="Финансовый 2 4 2" xfId="2"/>
    <cellStyle name="Финансовый 2 4 2 2" xfId="11"/>
    <cellStyle name="Финансовый 2 9" xfId="17"/>
    <cellStyle name="Финансовый 3" xfId="5"/>
    <cellStyle name="Финансовый 3 2 2" xfId="12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calcChain" Target="calcChain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107154</xdr:rowOff>
    </xdr:from>
    <xdr:to>
      <xdr:col>0</xdr:col>
      <xdr:colOff>1800225</xdr:colOff>
      <xdr:row>5</xdr:row>
      <xdr:rowOff>25158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154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95248</xdr:rowOff>
    </xdr:from>
    <xdr:to>
      <xdr:col>0</xdr:col>
      <xdr:colOff>1800225</xdr:colOff>
      <xdr:row>5</xdr:row>
      <xdr:rowOff>13252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8"/>
          <a:ext cx="1800225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ATI\WINWORD\TESTI\MATRICE\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i\controll\CONSUNT\ROSETTI\STRUTTUR\2000\09\Mdc5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elena\&#1052;&#1086;&#1080;%20&#1076;&#1086;&#1082;&#1091;&#1084;&#1077;&#1085;&#1090;&#1099;\Transoil%20-%2010\1_My%20documents\1_Work\1_Audit\Templates\R_S%20Capex\1_Work\Audit\2005-12\General%20file\KCC_12.05_A1.2_Translation_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EurA/Budg/budjet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balesta\My%20Documents\NBCurrency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OCUME~1\lh\IMPOST~1\Temp\C.Lotus.Notes.Data\Ore%20Libia\Esempio-o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_i\Desktop\tmp_f1_f2_f3_f41_3006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010216/&#1056;&#1072;&#1089;&#1095;&#1077;&#1090;%20&#1057;&#1087;&#1088;&#1077;&#1076;&#1072;%20&#1080;%20&#1052;&#1072;&#1088;&#1078;&#1080;%2001.02.2016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&#1056;&#1072;&#1089;&#1095;&#1077;&#1090;%20&#1057;&#1087;&#1088;&#1077;&#1076;&#1072;%20&#1080;%20&#1052;&#1072;&#1088;&#1078;&#1080;%2001.01.2016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~1\AppData\Local\Temp\notes70CF47\~7225209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hmanova_s\Desktop\&#1052;&#1086;&#1103;%20&#1087;&#1072;&#1087;&#1082;&#1072;\04.&#1054;&#1058;&#1063;&#1045;&#1058;&#1067;%20&#1042;&#1061;&#1054;&#1044;&#1071;&#1065;&#1048;&#1045;\&#1055;&#1056;&#1059;&#1044;&#1045;&#1053;&#1062;&#1048;&#1040;&#1051;&#1068;&#1053;&#1067;&#1045;%20&#1053;&#1054;&#1056;&#1052;&#1040;&#1058;&#1048;&#1042;&#1067;\&#1042;&#1093;&#1086;&#1076;&#1103;&#1097;&#1080;&#1077;\2016%20&#1075;&#1086;&#1076;\Prudence_01072016_fin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  <sheetName val="База"/>
      <sheetName val="Админ"/>
      <sheetName val="Лист1"/>
      <sheetName val="Баланс"/>
      <sheetName val="Справочники"/>
      <sheetName val="филиалы 08 2000"/>
      <sheetName val="131871363"/>
      <sheetName val="recalculation_RUR"/>
      <sheetName val="структ (2)"/>
      <sheetName val="свод "/>
      <sheetName val="Lists"/>
      <sheetName val="List of Sectors"/>
      <sheetName val="МБК"/>
      <sheetName val="Корп кред"/>
      <sheetName val=" апрель"/>
      <sheetName val="кред"/>
      <sheetName val="OGSZ"/>
      <sheetName val="Список"/>
      <sheetName val="Settings"/>
      <sheetName val="Лист6"/>
      <sheetName val="Sheet1"/>
      <sheetName val="Стратегия"/>
      <sheetName val="Irbis - assumptions"/>
      <sheetName val="Оборот по гарантиям"/>
      <sheetName val="Лист7"/>
      <sheetName val="выпадающий список_НЕ УДАЛЯТЬ!!"/>
      <sheetName val="Справочник"/>
      <sheetName val="Списки"/>
      <sheetName val="2.3_IAS3 MRUR"/>
      <sheetName val="formulebi"/>
      <sheetName val="Раскрывающиеся списки"/>
      <sheetName val="directory"/>
      <sheetName val="БП_analysis_new"/>
      <sheetName val="Курсы валют"/>
      <sheetName val="Сроки"/>
      <sheetName val="LangDim"/>
      <sheetName val="Источник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Справочник"/>
      <sheetName val="темир банк"/>
      <sheetName val="баланс"/>
      <sheetName val="PNM12-1"/>
      <sheetName val="Securities"/>
      <sheetName val="вх.информация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Loans_010107"/>
      <sheetName val="yO302.1"/>
      <sheetName val="Sheet1"/>
      <sheetName val="U2.1010"/>
      <sheetName val="SMSTemp"/>
      <sheetName val="F-1,2,3_97"/>
      <sheetName val="База"/>
      <sheetName val="Anlagevermögen"/>
      <sheetName val="2002"/>
      <sheetName val="Combined"/>
      <sheetName val="HKM RTC Crude costs"/>
      <sheetName val="Contents"/>
      <sheetName val="客戶清單customer list"/>
      <sheetName val="JobDetails"/>
      <sheetName val="Cash Flow - 2004 Workings"/>
      <sheetName val="Income Statement"/>
      <sheetName val="Ratios"/>
      <sheetName val="Balance Sheet"/>
      <sheetName val="ЯНВАРЬ"/>
      <sheetName val="Tabeller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группа"/>
      <sheetName val="Workings"/>
      <sheetName val="Macroeconomic Assumptions"/>
      <sheetName val="misc"/>
      <sheetName val="Chart"/>
      <sheetName val="RestrVB"/>
      <sheetName val="Threshold Table"/>
      <sheetName val="Prelim Cost"/>
      <sheetName val="FAB별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КР з.ч"/>
      <sheetName val="Summary of Misstatements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01.01.05"/>
      <sheetName val="Cash CCI Detail"/>
      <sheetName val="std tabel"/>
      <sheetName val="Currencies"/>
      <sheetName val="cover"/>
      <sheetName val="gvl"/>
      <sheetName val="1. Market rates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Настройка"/>
      <sheetName val="Ошибки"/>
      <sheetName val="Группы"/>
      <sheetName val="Счета"/>
      <sheetName val="1_Счета"/>
      <sheetName val="1_Настройк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  <sheetName val="Precios"/>
      <sheetName val="ЛСЦ начисленное на 31.12.08"/>
      <sheetName val="ЛЛизинг начис. на 31.12.08"/>
      <sheetName val="ВОЛС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Keys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реестр отгрузка"/>
      <sheetName val="Groupings"/>
      <sheetName val="Список"/>
      <sheetName val="Дебиторы"/>
      <sheetName val="#ССЫЛКА"/>
      <sheetName val="Dates"/>
      <sheetName val="PrecMetall"/>
      <sheetName val="Лист2"/>
      <sheetName val="реестр_отгрузка"/>
    </sheetNames>
    <sheetDataSet>
      <sheetData sheetId="0" refreshError="1">
        <row r="1">
          <cell r="F1" t="str">
            <v>Preliminary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3">
          <cell r="F3">
            <v>-661629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5">
          <cell r="F15">
            <v>1008329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  <sheetName val="Статьи"/>
      <sheetName val="name"/>
      <sheetName val="PROGNOS"/>
      <sheetName val="свод"/>
      <sheetName val="группа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1"/>
      <sheetName val="ШРР"/>
      <sheetName val="Баланс ТД"/>
      <sheetName val="12НК"/>
      <sheetName val="7НК"/>
      <sheetName val="Важн_2004"/>
      <sheetName val="Важн_20041"/>
      <sheetName val="57_1NKs плюс АА_Н"/>
      <sheetName val="2.2 ОтклОТМ"/>
      <sheetName val="1.3.2 ОТМ"/>
      <sheetName val="FES"/>
      <sheetName val="База"/>
      <sheetName val="Труд"/>
      <sheetName val="2БО"/>
      <sheetName val="2НК"/>
      <sheetName val="Info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Links"/>
      <sheetName val="5"/>
      <sheetName val="Area Summary"/>
      <sheetName val="ВОЛС"/>
      <sheetName val="KAZAK_RECO_ST_99"/>
      <sheetName val="Profit_&amp;_Loss_Total"/>
      <sheetName val="Lead"/>
      <sheetName val="Содержание"/>
      <sheetName val="д.7.001"/>
      <sheetName val="SA Procedures"/>
      <sheetName val="MetaData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>
        <row r="16">
          <cell r="G16" t="str">
            <v>оценка (2вар.)</v>
          </cell>
        </row>
      </sheetData>
      <sheetData sheetId="106"/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/>
      <sheetData sheetId="112">
        <row r="16">
          <cell r="G16" t="str">
            <v>оценка (2вар.)</v>
          </cell>
        </row>
      </sheetData>
      <sheetData sheetId="113">
        <row r="16">
          <cell r="G16" t="str">
            <v>оценка (2вар.)</v>
          </cell>
        </row>
      </sheetData>
      <sheetData sheetId="114"/>
      <sheetData sheetId="115">
        <row r="16">
          <cell r="G16" t="str">
            <v>оценка (2вар.)</v>
          </cell>
        </row>
      </sheetData>
      <sheetData sheetId="116"/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/>
      <sheetData sheetId="122">
        <row r="16">
          <cell r="G16" t="str">
            <v>оценка (2вар.)</v>
          </cell>
        </row>
      </sheetData>
      <sheetData sheetId="123"/>
      <sheetData sheetId="124"/>
      <sheetData sheetId="125">
        <row r="16">
          <cell r="G16" t="str">
            <v>оценка (2вар.)</v>
          </cell>
        </row>
      </sheetData>
      <sheetData sheetId="126"/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/>
      <sheetData sheetId="132">
        <row r="16">
          <cell r="G16" t="str">
            <v>оценка (2вар.)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>
        <row r="1">
          <cell r="H1" t="str">
            <v>Вид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>
        <row r="1">
          <cell r="H1" t="str">
            <v>Вид</v>
          </cell>
        </row>
      </sheetData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  <sheetName val="Дата"/>
      <sheetName val="по банку"/>
      <sheetName val="иркутск"/>
      <sheetName val="Summary"/>
      <sheetName val="Links"/>
      <sheetName val="Lead"/>
      <sheetName val="#ССЫЛКА"/>
      <sheetName val="баланс-брутто"/>
      <sheetName val="Dictionary"/>
      <sheetName val="Инструкция"/>
      <sheetName val="List"/>
      <sheetName val="Sectors&amp;Portfolios"/>
      <sheetName val="Sheet1"/>
      <sheetName val="выпадающий список_НЕ УДАЛЯТЬ!!"/>
      <sheetName val="2015"/>
      <sheetName val="Справочник"/>
      <sheetName val="LangMngtRep"/>
      <sheetName val="Переговоры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Assumptions"/>
      <sheetName val="мат расходы"/>
      <sheetName val="TPC con vs bdg"/>
      <sheetName val="KONSOLID"/>
      <sheetName val="Управление"/>
      <sheetName val="Planned VoW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FA_depreciation"/>
      <sheetName val="25__Hidden"/>
      <sheetName val="2__Inputs"/>
      <sheetName val="Lead"/>
      <sheetName val="Variants"/>
      <sheetName val="Utility"/>
      <sheetName val="PY_misstatements"/>
      <sheetName val="treatment summary"/>
      <sheetName val="sheet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 refreshError="1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  <sheetName val="Changes_for Rating Agencies"/>
      <sheetName val="кред"/>
      <sheetName val="Tickmarks"/>
      <sheetName val="Accrued interest - PBC"/>
      <sheetName val="Credit lines - PBC"/>
      <sheetName val="IT budget"/>
      <sheetName val="Зведення фін та подат прибутку"/>
      <sheetName val="Курс ЦБ"/>
      <sheetName val="Рсч"/>
      <sheetName val="PrecMetall"/>
      <sheetName val="SQLs"/>
      <sheetName val="Model"/>
      <sheetName val="Dimensions"/>
      <sheetName val="SDM"/>
      <sheetName val="WCS BS"/>
      <sheetName val="BS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  <sheetName val="Inflation"/>
      <sheetName val="Довідник рахунків"/>
      <sheetName val="БП_analysis_new"/>
      <sheetName val="Presentation_(2)"/>
      <sheetName val="Presentation_-_vs_+"/>
      <sheetName val="Note_Lines_-_Consolidation"/>
      <sheetName val="Довідник_рахунків"/>
      <sheetName val="Presentation_(2)1"/>
      <sheetName val="Presentation_-_vs_+1"/>
      <sheetName val="Note_Lines_-_Consolidation1"/>
      <sheetName val="Довідник_рахунків1"/>
      <sheetName val="PNL"/>
      <sheetName val="FX"/>
      <sheetName val="A4.TS"/>
      <sheetName val="700H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  <sheetName val="Курсы"/>
      <sheetName val="Inflation"/>
      <sheetName val="Summary"/>
      <sheetName val="Дата"/>
      <sheetName val="Таблица 1 (2005)"/>
      <sheetName val="Таблица 1 (2006)"/>
      <sheetName val="Таблица 1 (2007)"/>
      <sheetName val="Таблица 2"/>
      <sheetName val="Таблица 3 (2006)"/>
      <sheetName val="Таблица 3 (2007)"/>
      <sheetName val="Таблица 4"/>
      <sheetName val="Таблица 5"/>
      <sheetName val="Таблица 6"/>
      <sheetName val="Таблица 7 (2006)"/>
      <sheetName val="Таблица 7 (2007)"/>
      <sheetName val="Таблица 7.1 (2006)"/>
      <sheetName val="Таблица 7.1 (2007)"/>
      <sheetName val="Таблица 7.2 (2006)"/>
      <sheetName val="Таблица 7.2 (2007)"/>
      <sheetName val="Таблица 7.3"/>
      <sheetName val="Таблица 8"/>
      <sheetName val="Таблица 9"/>
      <sheetName val="Таблица 10"/>
      <sheetName val="Таблица 11"/>
      <sheetName val="Таблица 12"/>
      <sheetName val="Таблица 14"/>
      <sheetName val="Таблица 15"/>
      <sheetName val="Таблица 16.1"/>
      <sheetName val="Таблица 16.2"/>
      <sheetName val="Таблица 16.3"/>
      <sheetName val="Таблица 16.4"/>
      <sheetName val="Таблица 17"/>
      <sheetName val="Таблица 19"/>
      <sheetName val="Таблица 20"/>
      <sheetName val="Таблица 21"/>
      <sheetName val="Таблица 22"/>
      <sheetName val="Таблица 23"/>
      <sheetName val="Таблица 24"/>
      <sheetName val="Таблица 25"/>
      <sheetName val="Таблица 26"/>
      <sheetName val="Таблица 27"/>
      <sheetName val="Таблица 28"/>
      <sheetName val="FX"/>
      <sheetName val="700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  <sheetName val="Dates"/>
      <sheetName val="Коммерческ_"/>
      <sheetName val="Задолженность по лизингу"/>
      <sheetName val="Angaben"/>
      <sheetName val="Depreciation"/>
      <sheetName val="Lead"/>
      <sheetName val="XREF"/>
      <sheetName val="DEPO_L"/>
      <sheetName val="Debt sec_AFS"/>
      <sheetName val="shares_AFS"/>
      <sheetName val="Cut-off"/>
      <sheetName val="PY_Delotte_LLA"/>
      <sheetName val="Inflation"/>
      <sheetName val="Шаг 3"/>
      <sheetName val="Table 2"/>
      <sheetName val="disclosure 2004"/>
      <sheetName val="DefTax 2004"/>
      <sheetName val="ROSBANK Gross loans_2000_2002 "/>
      <sheetName val="breakdown"/>
      <sheetName val="FA depreciation"/>
      <sheetName val="Additions testing"/>
      <sheetName val="Movement schedule"/>
      <sheetName val="BD"/>
      <sheetName val="depreciation testing"/>
      <sheetName val="VAT"/>
      <sheetName val="PBC,curr.HO&amp;branc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8">
          <cell r="F18">
            <v>6930588.4199999999</v>
          </cell>
        </row>
      </sheetData>
      <sheetData sheetId="7">
        <row r="18">
          <cell r="F18">
            <v>6930588.4199999999</v>
          </cell>
        </row>
      </sheetData>
      <sheetData sheetId="8">
        <row r="18">
          <cell r="F18">
            <v>6930588.4199999999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  <sheetName val="Tickmarks"/>
      <sheetName val="Accrued interest - PBC"/>
      <sheetName val="Credit lines - PBC"/>
      <sheetName val="Да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  <sheetName val="nostro_31.12.00"/>
      <sheetName val="Shares-investm"/>
      <sheetName val="OtherAP"/>
      <sheetName val="Share Capital-restatement"/>
      <sheetName val="Credit lines _ PBC"/>
      <sheetName val="Accrued interest - PBC"/>
      <sheetName val="Credit lines - PBC"/>
      <sheetName val="disclosure 2004"/>
      <sheetName val="DefTax 2004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  <sheetName val="Accrued interest - PBC"/>
      <sheetName val="Credit lines - PBC"/>
      <sheetName val="Breakdown PBC &amp; provisions"/>
      <sheetName val="Provision'05"/>
      <sheetName val="PP&amp;E Rollfwrd"/>
      <sheetName val="nostro_31.12.00"/>
      <sheetName val="TB"/>
      <sheetName val="animals"/>
      <sheetName val="Depreciation"/>
      <sheetName val="Lead"/>
      <sheetName val="XREF"/>
      <sheetName val="Recon'n"/>
      <sheetName val="P&amp;L"/>
      <sheetName val="Provisions"/>
      <sheetName val="PBC,curr.HO&amp;bran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ИД"/>
      <sheetName val="Worksheet in 5340 Dealing secur"/>
      <sheetName val="AJE, RJE, E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  <sheetName val="Investments_shares_AFS"/>
      <sheetName val="BS_new"/>
      <sheetName val="FX table"/>
      <sheetName val="Shares_AFS"/>
      <sheetName val="IAS Adj"/>
      <sheetName val="Shares-investm"/>
      <sheetName val="Securities 4.1 _Trading"/>
      <sheetName val="Bonds_AFS&amp;HTM"/>
      <sheetName val="БП_analysis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  <sheetName val="t12_1"/>
      <sheetName val="Investments_shares_AF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  <sheetName val="Sec"/>
      <sheetName val="t12_1"/>
      <sheetName val="Investments_shares_AFS"/>
      <sheetName val="Lead as at 30.06.04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  <sheetName val="IAS Adj"/>
      <sheetName val="Shares-investm"/>
      <sheetName val="t12_1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MODEL500"/>
      <sheetName val="TB-KZT"/>
      <sheetName val="TB USD"/>
      <sheetName val="консолид Нурсат"/>
      <sheetName val="Interco payables&amp;receivables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Control"/>
      <sheetName val="1НК_объемы"/>
      <sheetName val="Intercompany transactions"/>
      <sheetName val="Dept"/>
      <sheetName val="$ IS"/>
      <sheetName val="Cur portion of L-t loans 2006"/>
      <sheetName val=""/>
      <sheetName val="income_expenses 2004"/>
      <sheetName val="BS"/>
      <sheetName val="SATIŞ LİTRE"/>
      <sheetName val="TL B.Y. DATA"/>
      <sheetName val="TL F.Y. DATA"/>
      <sheetName val="TL R.B.Y. DATA"/>
      <sheetName val="Project Detail Inputs"/>
      <sheetName val="1NK"/>
      <sheetName val="Additions testing"/>
      <sheetName val="Movement schedule"/>
      <sheetName val="depreciation testing"/>
      <sheetName val="FA Movement "/>
      <sheetName val="100.00"/>
      <sheetName val="FS"/>
      <sheetName val="99累油"/>
      <sheetName val="LTM"/>
      <sheetName val="CREDIT STATS"/>
      <sheetName val="DropZone"/>
      <sheetName val="Analitics"/>
      <sheetName val="B 1"/>
      <sheetName val="A 100"/>
      <sheetName val="Historical cost"/>
      <sheetName val="Lookup"/>
      <sheetName val="DRILL"/>
      <sheetName val="Управление"/>
      <sheetName val="3НК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Managed Capacity"/>
      <sheetName val="Статьи"/>
      <sheetName val="Control Settings"/>
      <sheetName val="10. Входные данные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  <sheetName val="Налоги"/>
      <sheetName val="Б.мчас (П)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ДД"/>
      <sheetName val="Март"/>
      <sheetName val="Сентябрь"/>
      <sheetName val="Квартал"/>
      <sheetName val="Декабрь"/>
      <sheetName val="Ноябрь"/>
      <sheetName val="ATI"/>
      <sheetName val="7.1"/>
      <sheetName val="Precios"/>
      <sheetName val="Cash flows - PBC"/>
      <sheetName val="FA register"/>
      <sheetName val="calc"/>
      <sheetName val="PP&amp;E_mvt_for_2003"/>
      <sheetName val="FP20DB_(3)"/>
      <sheetName val="Курс_валют"/>
      <sheetName val="Другие_расходы"/>
      <sheetName val="Добыча_нефти4"/>
      <sheetName val="Форма_4_кап_зат-ты_(2)"/>
      <sheetName val="2006_AJE_RJE"/>
      <sheetName val="2_2_ОтклОТМ"/>
      <sheetName val="1_3_2_ОТМ"/>
      <sheetName val="H3_100_Rollforward"/>
      <sheetName val="Б_мчас_(П)"/>
      <sheetName val="7_1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Test of FA Installation"/>
      <sheetName val="Addition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Cost_99v98"/>
      <sheetName val="cant_sim"/>
      <sheetName val="фот_пп2000разбивка"/>
      <sheetName val="Production_Ref_Q-1-3"/>
      <sheetName val="ЗАО_н_ит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исп.см."/>
      <sheetName val="L&amp;E"/>
      <sheetName val="Pbs_Wbs_ATC"/>
      <sheetName val="Disclosure"/>
      <sheetName val="Бонды стр.341"/>
      <sheetName val="Capex"/>
      <sheetName val="Threshold Table"/>
      <sheetName val="01-45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Простой 5-10 тн"/>
      <sheetName val="Input TI"/>
      <sheetName val="Служебный ФК_x0005_"/>
      <sheetName val="6НКԯ"/>
      <sheetName val="Служебный ФК"/>
      <sheetName val="6НК0"/>
      <sheetName val="6НК/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Индексы"/>
      <sheetName val="Технический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 По скв"/>
      <sheetName val="6НК/_x0000__xd800_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Программа(М)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6НК퐀ᵝഀ놃"/>
      <sheetName val="6НК≟ഀﲃ"/>
      <sheetName val="6НК/_x0000_�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полугодие"/>
      <sheetName val="Вып.П.П."/>
      <sheetName val="кварталы"/>
      <sheetName val="план"/>
      <sheetName val="Россия-экспорт"/>
      <sheetName val="План_произв-в_x0006__x000c__x0007__x000f__x0010__x0011__x0007__x0007_贰΢ǅ_x0000_Ā_x0000__x0000__x0000__x0000_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_x0000_�¹"/>
      <sheetName val="[form.xls][form.xls]6НК/_x0000_�¹"/>
      <sheetName val="6НК吀ᥢഀ榃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[form.xls][form.xls]6НК/_x0000_렀£"/>
      <sheetName val="Исх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показатели"/>
      <sheetName val="рев дф (1.08.) (3)"/>
      <sheetName val="Фонд 15гор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Фин. пок-ли"/>
      <sheetName val="COS"/>
      <sheetName val="пассоб"/>
      <sheetName val="Royalty"/>
      <sheetName val="DCF"/>
      <sheetName val="Prep"/>
      <sheetName val="пост. пар."/>
      <sheetName val="акт10"/>
      <sheetName val="Drop-Downs"/>
      <sheetName val="Бонды стр.341"/>
      <sheetName val="6НК/_x0000_瀀G"/>
      <sheetName val="6НК0_x0000_#"/>
      <sheetName val="6НК0_x0000_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/>
      <sheetData sheetId="1088"/>
      <sheetData sheetId="1089"/>
      <sheetData sheetId="1090"/>
      <sheetData sheetId="109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татьи"/>
      <sheetName val="Сводная"/>
      <sheetName val="Лист2"/>
      <sheetName val="Актив(1)"/>
      <sheetName val="ТД РАП"/>
      <sheetName val="Форма2"/>
      <sheetName val="IS"/>
      <sheetName val="Cash CCI Detail"/>
      <sheetName val="XLR_NoRangeSheet"/>
      <sheetName val="валюта"/>
      <sheetName val="XREF"/>
      <sheetName val="KEGOC - Global"/>
      <sheetName val="Sarbai MES"/>
      <sheetName val="Б.мчас (П)"/>
      <sheetName val="д.7.001"/>
      <sheetName val="1 вариант  2009 "/>
      <sheetName val="курсы"/>
      <sheetName val="OS"/>
      <sheetName val="summary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Движение финансов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поставка сравн13"/>
      <sheetName val="Gzb_1"/>
      <sheetName val="Форма1"/>
      <sheetName val="ЯНВАРЬ"/>
      <sheetName val="Prelim Cost"/>
      <sheetName val="FES"/>
      <sheetName val="Products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Intercompany transactions"/>
      <sheetName val="1450"/>
      <sheetName val="Tickmarks"/>
      <sheetName val="Бонды стр.341"/>
      <sheetName val="Аукцион_-_форма"/>
      <sheetName val="Выб.ОРС"/>
      <sheetName val="Industry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REPO Deals"/>
      <sheetName val="34-38.2"/>
      <sheetName val="Training Plan Template"/>
      <sheetName val="Note 13"/>
      <sheetName val="13А ГЭП-анализ"/>
      <sheetName val="Добыча нефти4"/>
      <sheetName val="Предпр"/>
      <sheetName val="ЦентрЗатр"/>
      <sheetName val="ЕдИзм"/>
      <sheetName val="аккредитивы"/>
      <sheetName val="из сем"/>
      <sheetName val="definitions"/>
      <sheetName val="33. Tran. and selling expenses"/>
      <sheetName val="Счет-ф"/>
      <sheetName val="D2 DCF"/>
      <sheetName val="бартер"/>
      <sheetName val="Нормативы"/>
      <sheetName val="Бюдж-тенге"/>
      <sheetName val="п 15"/>
      <sheetName val="факс(2005-20гг.)"/>
      <sheetName val="Налоги"/>
      <sheetName val="12НК"/>
      <sheetName val="Cash flows - PBC"/>
      <sheetName val="FA register"/>
      <sheetName val="Kas FA Movement"/>
      <sheetName val="Storage"/>
      <sheetName val="NTA adjustment calc"/>
      <sheetName val="ввод-вывод ОС авг2004- 2005"/>
      <sheetName val="Технический"/>
      <sheetName val="Откл. по фин. рез"/>
      <sheetName val="C-Total Market"/>
      <sheetName val="I-Demand Drivers"/>
      <sheetName val="июль ппд(факт)"/>
      <sheetName val="25.07.08г (2)"/>
      <sheetName val="GAAP TB 31.12.01  detail p&amp;l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Исх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A1">
            <v>0</v>
          </cell>
        </row>
      </sheetData>
      <sheetData sheetId="62"/>
      <sheetData sheetId="63"/>
      <sheetData sheetId="64">
        <row r="1">
          <cell r="A1">
            <v>0</v>
          </cell>
        </row>
      </sheetData>
      <sheetData sheetId="65">
        <row r="1">
          <cell r="A1">
            <v>0</v>
          </cell>
        </row>
      </sheetData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>
        <row r="1">
          <cell r="A1">
            <v>0</v>
          </cell>
        </row>
      </sheetData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>
        <row r="1">
          <cell r="A1">
            <v>0</v>
          </cell>
        </row>
      </sheetData>
      <sheetData sheetId="76">
        <row r="1">
          <cell r="A1">
            <v>0</v>
          </cell>
        </row>
      </sheetData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>
        <row r="1">
          <cell r="A1">
            <v>0</v>
          </cell>
        </row>
      </sheetData>
      <sheetData sheetId="84">
        <row r="1">
          <cell r="A1">
            <v>0</v>
          </cell>
        </row>
      </sheetData>
      <sheetData sheetId="85">
        <row r="1">
          <cell r="A1">
            <v>0</v>
          </cell>
        </row>
      </sheetData>
      <sheetData sheetId="86">
        <row r="1">
          <cell r="A1">
            <v>0</v>
          </cell>
        </row>
      </sheetData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>
        <row r="1">
          <cell r="A1">
            <v>0</v>
          </cell>
        </row>
      </sheetData>
      <sheetData sheetId="90">
        <row r="1">
          <cell r="A1">
            <v>0</v>
          </cell>
        </row>
      </sheetData>
      <sheetData sheetId="91">
        <row r="1">
          <cell r="A1">
            <v>0</v>
          </cell>
        </row>
      </sheetData>
      <sheetData sheetId="92">
        <row r="1">
          <cell r="A1">
            <v>0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  <sheetName val="Dictionary"/>
      <sheetName val="Admin"/>
      <sheetName val="ORA 6m 2005"/>
      <sheetName val="Лист6"/>
      <sheetName val="formulebi"/>
      <sheetName val="ORE_AJE"/>
      <sheetName val="Кор_Руб_2004"/>
      <sheetName val="движ_кап_6м_(21)"/>
      <sheetName val="фонды_(22)"/>
      <sheetName val="списание_кредитов"/>
      <sheetName val="капитал_(26)"/>
      <sheetName val="движение_капитал_1кв"/>
      <sheetName val="движ_кап_2_кв"/>
      <sheetName val="ORE_AJE1"/>
      <sheetName val="Кор_Руб_20041"/>
      <sheetName val="движ_кап_6м_(21)1"/>
      <sheetName val="фонды_(22)1"/>
      <sheetName val="списание_кредитов1"/>
      <sheetName val="капитал_(26)1"/>
      <sheetName val="движение_капитал_1кв1"/>
      <sheetName val="движ_кап_2_кв1"/>
      <sheetName val="Списки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D1">
            <v>27.748699999999999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Изменяемые данные"/>
      <sheetName val="Пр2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Лист1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Hidden"/>
      <sheetName val="ДС МЗК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по 2007 году план на 2008 год"/>
      <sheetName val="Movements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ФС-75"/>
      <sheetName val="ФСМн "/>
      <sheetName val="ФХ "/>
      <sheetName val="ФХС-40 "/>
      <sheetName val="ФХС-48 "/>
      <sheetName val="исп.см."/>
      <sheetName val="персонала"/>
      <sheetName val="2в"/>
      <sheetName val="общ-нефт"/>
      <sheetName val="2а (4)"/>
      <sheetName val="Индексы"/>
      <sheetName val="Текущие цены"/>
      <sheetName val="рабочий"/>
      <sheetName val="окраска"/>
      <sheetName val="Лист2"/>
      <sheetName val="Книга1"/>
      <sheetName val="5NK 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t0_name"/>
      <sheetName val="База"/>
      <sheetName val="Main Page"/>
      <sheetName val="L-1"/>
      <sheetName val="вознаграждение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IFRS FS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li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83"/>
      <sheetName val="Список документов"/>
      <sheetName val="с 01.08 по 17.10 = 1569 вагонов"/>
      <sheetName val="breakdown"/>
      <sheetName val="P&amp;L"/>
      <sheetName val="Provisions"/>
      <sheetName val="FA depreciation"/>
      <sheetName val="Strat 1H 2008"/>
      <sheetName val="Настройки"/>
      <sheetName val="Datasheet"/>
      <sheetName val="Лист 1"/>
      <sheetName val="ГБ"/>
      <sheetName val="Источник финансирования"/>
      <sheetName val="Месяцы"/>
      <sheetName val="ЭКРБ"/>
      <sheetName val="Способ закупки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S-Cash"/>
      <sheetName val="Loan"/>
      <sheetName val="Input TI"/>
      <sheetName val="Б.мчас (П)"/>
      <sheetName val="Технический"/>
      <sheetName val="Prelim Cost"/>
      <sheetName val="700-H"/>
      <sheetName val="5.3. Усл. связи"/>
      <sheetName val="Бонды стр.341"/>
      <sheetName val="SAD_Schedule"/>
      <sheetName val="расчет_прибыли"/>
      <sheetName val="ГПЗ_ПОСД_Способ_закупок"/>
      <sheetName val="ФСМн_"/>
      <sheetName val="ФХ_"/>
      <sheetName val="ФХС-40_"/>
      <sheetName val="ФХС-48_"/>
      <sheetName val="ДС_МЗК"/>
      <sheetName val="Текущие_цены"/>
      <sheetName val="5NK_"/>
      <sheetName val="Main_Page"/>
      <sheetName val="1_вариант__2009_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собственный капитал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тр_145_рос__исп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Parameters"/>
      <sheetName val="SBM Reserve"/>
      <sheetName val="пр-во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G1">
            <v>0</v>
          </cell>
        </row>
      </sheetData>
      <sheetData sheetId="171">
        <row r="1">
          <cell r="G1">
            <v>0</v>
          </cell>
        </row>
      </sheetData>
      <sheetData sheetId="172">
        <row r="1">
          <cell r="G1">
            <v>0</v>
          </cell>
        </row>
      </sheetData>
      <sheetData sheetId="173">
        <row r="1">
          <cell r="G1">
            <v>0</v>
          </cell>
        </row>
      </sheetData>
      <sheetData sheetId="174">
        <row r="1">
          <cell r="G1">
            <v>0</v>
          </cell>
        </row>
      </sheetData>
      <sheetData sheetId="175">
        <row r="1">
          <cell r="G1">
            <v>0</v>
          </cell>
        </row>
      </sheetData>
      <sheetData sheetId="176">
        <row r="1">
          <cell r="G1">
            <v>0</v>
          </cell>
        </row>
      </sheetData>
      <sheetData sheetId="177">
        <row r="1">
          <cell r="G1">
            <v>0</v>
          </cell>
        </row>
      </sheetData>
      <sheetData sheetId="178">
        <row r="1">
          <cell r="G1">
            <v>0</v>
          </cell>
        </row>
      </sheetData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/>
      <sheetData sheetId="247">
        <row r="1">
          <cell r="G1" t="str">
            <v xml:space="preserve"> </v>
          </cell>
        </row>
      </sheetData>
      <sheetData sheetId="248">
        <row r="1">
          <cell r="G1">
            <v>0</v>
          </cell>
        </row>
      </sheetData>
      <sheetData sheetId="249"/>
      <sheetData sheetId="250"/>
      <sheetData sheetId="251">
        <row r="1">
          <cell r="G1" t="str">
            <v xml:space="preserve"> </v>
          </cell>
        </row>
      </sheetData>
      <sheetData sheetId="252">
        <row r="1">
          <cell r="G1">
            <v>0</v>
          </cell>
        </row>
      </sheetData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 refreshError="1"/>
      <sheetData sheetId="524" refreshError="1"/>
      <sheetData sheetId="525" refreshError="1"/>
      <sheetData sheetId="526" refreshError="1"/>
      <sheetData sheetId="527">
        <row r="1">
          <cell r="G1">
            <v>0</v>
          </cell>
        </row>
      </sheetData>
      <sheetData sheetId="528" refreshError="1"/>
      <sheetData sheetId="529"/>
      <sheetData sheetId="530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>
        <row r="1">
          <cell r="G1">
            <v>0</v>
          </cell>
        </row>
      </sheetData>
      <sheetData sheetId="556">
        <row r="1">
          <cell r="G1">
            <v>0</v>
          </cell>
        </row>
      </sheetData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 refreshError="1"/>
      <sheetData sheetId="590" refreshError="1"/>
      <sheetData sheetId="591">
        <row r="1">
          <cell r="G1" t="str">
            <v/>
          </cell>
        </row>
      </sheetData>
      <sheetData sheetId="592">
        <row r="1">
          <cell r="G1" t="str">
            <v/>
          </cell>
        </row>
      </sheetData>
      <sheetData sheetId="593">
        <row r="1">
          <cell r="G1">
            <v>0</v>
          </cell>
        </row>
      </sheetData>
      <sheetData sheetId="594">
        <row r="1">
          <cell r="G1">
            <v>0</v>
          </cell>
        </row>
      </sheetData>
      <sheetData sheetId="595">
        <row r="1">
          <cell r="G1">
            <v>0</v>
          </cell>
        </row>
      </sheetData>
      <sheetData sheetId="596">
        <row r="1">
          <cell r="G1" t="str">
            <v/>
          </cell>
        </row>
      </sheetData>
      <sheetData sheetId="597" refreshError="1"/>
      <sheetData sheetId="598" refreshError="1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Сдача_"/>
      <sheetName val="МО_0012"/>
      <sheetName val="справка"/>
      <sheetName val="1. Доходы"/>
      <sheetName val="#REF!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МБК"/>
      <sheetName val="Корп кред"/>
      <sheetName val=" апрель"/>
      <sheetName val="кред"/>
      <sheetName val="Список"/>
      <sheetName val="OGSZ"/>
      <sheetName val="4331(PBC)"/>
      <sheetName val="ликв"/>
      <sheetName val="Курс"/>
      <sheetName val="База"/>
      <sheetName val="Админ"/>
      <sheetName val="Лист1"/>
      <sheetName val="филиалы 08 2000"/>
      <sheetName val="Справочники"/>
      <sheetName val="Баланс"/>
      <sheetName val="recalculation_RUR"/>
      <sheetName val="структ (2)"/>
      <sheetName val="свод "/>
      <sheetName val="Lists"/>
      <sheetName val="List of Sectors"/>
      <sheetName val="Settings"/>
      <sheetName val="Лист6"/>
      <sheetName val="Стратегия"/>
      <sheetName val="G2TempSheet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2.8. стр-ра себестоимости"/>
      <sheetName val="Industry"/>
      <sheetName val="ГБ"/>
      <sheetName val="Hidden"/>
      <sheetName val="МАТЕР.433,452"/>
      <sheetName val="мат расходы"/>
      <sheetName val="Спр_ пласт"/>
      <sheetName val="Sheet5"/>
      <sheetName val="Sheet2"/>
      <sheetName val="РСза 6-м 2012"/>
      <sheetName val="#REF!"/>
      <sheetName val="Capex"/>
      <sheetName val="класс"/>
      <sheetName val="01-45"/>
      <sheetName val="Подразд"/>
      <sheetName val="Dictionaries"/>
      <sheetName val="Баланс"/>
      <sheetName val="КР материалы"/>
      <sheetName val="Movements"/>
      <sheetName val="База"/>
      <sheetName val="сброс"/>
      <sheetName val="план"/>
      <sheetName val="9-1"/>
      <sheetName val="4"/>
      <sheetName val="1-1"/>
      <sheetName val="1"/>
      <sheetName val="Потребители"/>
      <sheetName val="Блоки"/>
      <sheetName val="КАТО"/>
      <sheetName val="ОПГЗ"/>
      <sheetName val="План ГЗ"/>
      <sheetName val="Преискурант"/>
      <sheetName val="ЯНВАРЬ"/>
      <sheetName val=" 2.3.2"/>
      <sheetName val="Предпосылки"/>
      <sheetName val="IS"/>
      <sheetName val="Форма 18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Тарифы"/>
      <sheetName val="2_2 ОтклОТМ"/>
      <sheetName val="1_3_2 ОТМ"/>
      <sheetName val="Перем. затр"/>
      <sheetName val="ИП_ДО_БЛ "/>
      <sheetName val="1 вариант  2009 "/>
      <sheetName val="14_1_2_2_(Услуги_связи)4"/>
      <sheetName val="исп_см_1"/>
      <sheetName val="поставка_сравн131"/>
      <sheetName val="ТЭП_старая1"/>
      <sheetName val="из_сем1"/>
      <sheetName val="Сдача_1"/>
      <sheetName val="7_11"/>
      <sheetName val="Добыча_нефти41"/>
      <sheetName val="14_1_2_2__Услуги_связи_1"/>
      <sheetName val="Treatment_Summary1"/>
      <sheetName val="Форма3_61"/>
      <sheetName val="__2_3_21"/>
      <sheetName val="L-1_Займ_БРК_инвест_цели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д_7_001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Статьи_затрат1"/>
      <sheetName val="Справка_ИЦА1"/>
      <sheetName val="Prelim_Cost1"/>
      <sheetName val="по_2007_году_план_на_2008_год1"/>
      <sheetName val="5NK_1"/>
      <sheetName val="Add-s_test1"/>
      <sheetName val="БиВи_(290)"/>
      <sheetName val="май_203"/>
      <sheetName val="Базовые_данные1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I__Прогноз_доходов"/>
      <sheetName val="МодельППП_(Свод)"/>
      <sheetName val="общие_данные"/>
      <sheetName val="450_(2)"/>
      <sheetName val="ввод-вывод_ОС_авг2004-_2005"/>
      <sheetName val="BS_new"/>
      <sheetName val="2007_0,01"/>
      <sheetName val="Loans_out"/>
      <sheetName val="МАТЕР_433,452"/>
      <sheetName val="исходные_данные"/>
      <sheetName val="мат_расходы"/>
      <sheetName val="2_8__стр-ра_себестоимости"/>
      <sheetName val="Спр__пласт"/>
      <sheetName val="Форма_18"/>
      <sheetName val="suppl-pack"/>
      <sheetName val="элементы"/>
      <sheetName val="Ком плат"/>
      <sheetName val="Ф3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XREF"/>
      <sheetName val="Бонды стр.341"/>
      <sheetName val="Авансы-1"/>
      <sheetName val="Тарифы и цены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  <sheetName val="IncomeTax"/>
      <sheetName val="Summary"/>
      <sheetName val="Title"/>
    </sheetNames>
    <sheetDataSet>
      <sheetData sheetId="0">
        <row r="7">
          <cell r="A7" t="str">
            <v>Number of adjustment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Notes IS"/>
      <sheetName val="Input TD"/>
      <sheetName val="Сверка"/>
      <sheetName val="t0_name"/>
      <sheetName val="ИД"/>
      <sheetName val="Prelim Cost"/>
      <sheetName val="#ССЫЛКА"/>
      <sheetName val="бартер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КБ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АТиК"/>
      <sheetName val="Способ закупки"/>
      <sheetName val="Datasheet"/>
      <sheetName val="Потребители"/>
      <sheetName val="Блоки"/>
      <sheetName val="Сдача 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WBS elements RS-v.02A"/>
      <sheetName val="Гр5(о)"/>
      <sheetName val="BS new"/>
      <sheetName val="сортамент"/>
      <sheetName val="Заполните"/>
      <sheetName val="План"/>
      <sheetName val="Факт"/>
      <sheetName val="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Макро"/>
      <sheetName val="Balance Sheet"/>
      <sheetName val="Прайс 2005"/>
      <sheetName val="Лист5"/>
      <sheetName val="Лист3"/>
      <sheetName val="точн2"/>
      <sheetName val="БиВи (290)"/>
      <sheetName val="450 (2)"/>
      <sheetName val="Накл"/>
      <sheetName val="шкала"/>
      <sheetName val="Спецификация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новая №5"/>
      <sheetName val="Movements"/>
      <sheetName val="Собственный капитал"/>
      <sheetName val="Пок"/>
      <sheetName val="черновик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Затраты"/>
      <sheetName val="ДД"/>
      <sheetName val="исп_см_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2002(v2)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WBS_elements_RS-v_02A"/>
      <sheetName val="Прайс_2005"/>
      <sheetName val="общие"/>
      <sheetName val="январь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>
        <row r="3">
          <cell r="A3">
            <v>1</v>
          </cell>
        </row>
      </sheetData>
      <sheetData sheetId="230">
        <row r="3">
          <cell r="A3">
            <v>1</v>
          </cell>
        </row>
      </sheetData>
      <sheetData sheetId="231">
        <row r="3">
          <cell r="A3">
            <v>1</v>
          </cell>
        </row>
      </sheetData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4"/>
  <sheetViews>
    <sheetView tabSelected="1" view="pageBreakPreview" zoomScale="80" zoomScaleNormal="80" zoomScaleSheetLayoutView="80" workbookViewId="0">
      <selection activeCell="D1" sqref="D1"/>
    </sheetView>
  </sheetViews>
  <sheetFormatPr defaultColWidth="0" defaultRowHeight="0" customHeight="1" zeroHeight="1" x14ac:dyDescent="0.25"/>
  <cols>
    <col min="1" max="1" width="65.7109375" style="3" customWidth="1"/>
    <col min="2" max="2" width="8.140625" style="3" customWidth="1"/>
    <col min="3" max="4" width="19.7109375" style="3" customWidth="1"/>
    <col min="5" max="16384" width="0" style="3" hidden="1"/>
  </cols>
  <sheetData>
    <row r="1" spans="1:4" ht="15" x14ac:dyDescent="0.25">
      <c r="A1" s="1"/>
      <c r="B1" s="1"/>
      <c r="C1" s="2"/>
      <c r="D1" s="2"/>
    </row>
    <row r="2" spans="1:4" ht="15" x14ac:dyDescent="0.25">
      <c r="A2" s="1"/>
      <c r="B2" s="1"/>
      <c r="C2" s="2"/>
      <c r="D2" s="2"/>
    </row>
    <row r="3" spans="1:4" ht="15" x14ac:dyDescent="0.25">
      <c r="A3" s="1"/>
      <c r="B3" s="1"/>
      <c r="C3" s="2"/>
      <c r="D3" s="2"/>
    </row>
    <row r="4" spans="1:4" ht="15" x14ac:dyDescent="0.25">
      <c r="A4" s="1"/>
      <c r="B4" s="1"/>
      <c r="D4" s="1"/>
    </row>
    <row r="5" spans="1:4" ht="15" x14ac:dyDescent="0.25">
      <c r="A5" s="1"/>
      <c r="B5" s="1"/>
      <c r="C5" s="1"/>
      <c r="D5" s="1"/>
    </row>
    <row r="6" spans="1:4" ht="15" customHeight="1" x14ac:dyDescent="0.25">
      <c r="A6" s="122" t="s">
        <v>0</v>
      </c>
      <c r="B6" s="122"/>
      <c r="C6" s="121"/>
      <c r="D6" s="121"/>
    </row>
    <row r="7" spans="1:4" ht="15" x14ac:dyDescent="0.25">
      <c r="A7" s="4" t="s">
        <v>113</v>
      </c>
      <c r="B7" s="4"/>
      <c r="C7" s="4"/>
      <c r="D7" s="4"/>
    </row>
    <row r="8" spans="1:4" ht="15" x14ac:dyDescent="0.25">
      <c r="A8" s="1"/>
      <c r="B8" s="1"/>
      <c r="C8" s="1"/>
      <c r="D8" s="1"/>
    </row>
    <row r="9" spans="1:4" ht="15" x14ac:dyDescent="0.25">
      <c r="A9" s="128" t="s">
        <v>1</v>
      </c>
      <c r="B9" s="123"/>
      <c r="C9" s="5">
        <v>44651</v>
      </c>
      <c r="D9" s="5">
        <v>44561</v>
      </c>
    </row>
    <row r="10" spans="1:4" ht="15" x14ac:dyDescent="0.25">
      <c r="A10" s="128"/>
      <c r="B10" s="125" t="s">
        <v>128</v>
      </c>
      <c r="C10" s="6" t="s">
        <v>2</v>
      </c>
      <c r="D10" s="6" t="s">
        <v>114</v>
      </c>
    </row>
    <row r="11" spans="1:4" ht="15" x14ac:dyDescent="0.25">
      <c r="A11" s="7" t="s">
        <v>3</v>
      </c>
      <c r="B11" s="7"/>
      <c r="C11" s="8"/>
      <c r="D11" s="8"/>
    </row>
    <row r="12" spans="1:4" ht="15" x14ac:dyDescent="0.25">
      <c r="A12" s="9" t="s">
        <v>4</v>
      </c>
      <c r="B12" s="126">
        <v>5</v>
      </c>
      <c r="C12" s="10">
        <v>259599084</v>
      </c>
      <c r="D12" s="11">
        <v>154580773</v>
      </c>
    </row>
    <row r="13" spans="1:4" ht="15" x14ac:dyDescent="0.25">
      <c r="A13" s="9" t="s">
        <v>5</v>
      </c>
      <c r="B13" s="126"/>
      <c r="C13" s="10">
        <v>397682</v>
      </c>
      <c r="D13" s="11">
        <v>9257110</v>
      </c>
    </row>
    <row r="14" spans="1:4" ht="15" x14ac:dyDescent="0.25">
      <c r="A14" s="9" t="s">
        <v>6</v>
      </c>
      <c r="B14" s="126">
        <v>6</v>
      </c>
      <c r="C14" s="10">
        <v>16170608</v>
      </c>
      <c r="D14" s="11">
        <v>16574987</v>
      </c>
    </row>
    <row r="15" spans="1:4" ht="15" x14ac:dyDescent="0.25">
      <c r="A15" s="12" t="s">
        <v>7</v>
      </c>
      <c r="B15" s="126"/>
      <c r="C15" s="10">
        <v>197250</v>
      </c>
      <c r="D15" s="11">
        <v>458720</v>
      </c>
    </row>
    <row r="16" spans="1:4" ht="15" x14ac:dyDescent="0.25">
      <c r="A16" s="12" t="s">
        <v>8</v>
      </c>
      <c r="B16" s="126">
        <v>7</v>
      </c>
      <c r="C16" s="10">
        <v>2363379</v>
      </c>
      <c r="D16" s="11">
        <v>3587604</v>
      </c>
    </row>
    <row r="17" spans="1:4" ht="15" x14ac:dyDescent="0.25">
      <c r="A17" s="9" t="s">
        <v>9</v>
      </c>
      <c r="B17" s="126">
        <v>8</v>
      </c>
      <c r="C17" s="10">
        <v>331198722</v>
      </c>
      <c r="D17" s="13">
        <v>359211014</v>
      </c>
    </row>
    <row r="18" spans="1:4" ht="15" x14ac:dyDescent="0.25">
      <c r="A18" s="9" t="s">
        <v>10</v>
      </c>
      <c r="B18" s="126"/>
      <c r="C18" s="10">
        <v>421755</v>
      </c>
      <c r="D18" s="13">
        <v>421755</v>
      </c>
    </row>
    <row r="19" spans="1:4" ht="15" x14ac:dyDescent="0.25">
      <c r="A19" s="9" t="s">
        <v>11</v>
      </c>
      <c r="B19" s="126">
        <v>9</v>
      </c>
      <c r="C19" s="10">
        <v>639070964</v>
      </c>
      <c r="D19" s="11">
        <v>625569449</v>
      </c>
    </row>
    <row r="20" spans="1:4" ht="15" x14ac:dyDescent="0.25">
      <c r="A20" s="9" t="s">
        <v>12</v>
      </c>
      <c r="B20" s="126">
        <v>11</v>
      </c>
      <c r="C20" s="10">
        <v>20774089</v>
      </c>
      <c r="D20" s="11">
        <v>20789010</v>
      </c>
    </row>
    <row r="21" spans="1:4" ht="15" x14ac:dyDescent="0.25">
      <c r="A21" s="9" t="s">
        <v>13</v>
      </c>
      <c r="B21" s="126">
        <v>10</v>
      </c>
      <c r="C21" s="10">
        <v>22388648</v>
      </c>
      <c r="D21" s="11">
        <v>22388648</v>
      </c>
    </row>
    <row r="22" spans="1:4" ht="15" x14ac:dyDescent="0.25">
      <c r="A22" s="9" t="s">
        <v>14</v>
      </c>
      <c r="B22" s="126">
        <v>12</v>
      </c>
      <c r="C22" s="10">
        <v>1045760</v>
      </c>
      <c r="D22" s="11">
        <v>1102458</v>
      </c>
    </row>
    <row r="23" spans="1:4" ht="15" x14ac:dyDescent="0.25">
      <c r="A23" s="9" t="s">
        <v>15</v>
      </c>
      <c r="B23" s="126"/>
      <c r="C23" s="10">
        <v>274249</v>
      </c>
      <c r="D23" s="11">
        <v>272923</v>
      </c>
    </row>
    <row r="24" spans="1:4" ht="15" x14ac:dyDescent="0.25">
      <c r="A24" s="9" t="s">
        <v>16</v>
      </c>
      <c r="B24" s="126">
        <v>13</v>
      </c>
      <c r="C24" s="10">
        <v>50114018</v>
      </c>
      <c r="D24" s="14">
        <v>54966778</v>
      </c>
    </row>
    <row r="25" spans="1:4" ht="15.75" thickBot="1" x14ac:dyDescent="0.3">
      <c r="A25" s="15" t="s">
        <v>17</v>
      </c>
      <c r="B25" s="126"/>
      <c r="C25" s="16">
        <f>SUM(C12:C24)</f>
        <v>1344016208</v>
      </c>
      <c r="D25" s="17">
        <f>SUM(D12:D24)</f>
        <v>1269181229</v>
      </c>
    </row>
    <row r="26" spans="1:4" ht="15.75" thickTop="1" x14ac:dyDescent="0.25">
      <c r="A26" s="18"/>
      <c r="B26" s="126"/>
      <c r="C26" s="19"/>
      <c r="D26" s="20"/>
    </row>
    <row r="27" spans="1:4" ht="15" x14ac:dyDescent="0.25">
      <c r="A27" s="15" t="s">
        <v>18</v>
      </c>
      <c r="B27" s="126"/>
      <c r="C27" s="10"/>
      <c r="D27" s="11"/>
    </row>
    <row r="28" spans="1:4" ht="15" x14ac:dyDescent="0.25">
      <c r="A28" s="9" t="s">
        <v>19</v>
      </c>
      <c r="B28" s="126">
        <v>14</v>
      </c>
      <c r="C28" s="10">
        <v>886028096</v>
      </c>
      <c r="D28" s="11">
        <v>771852417</v>
      </c>
    </row>
    <row r="29" spans="1:4" ht="15" x14ac:dyDescent="0.25">
      <c r="A29" s="9" t="s">
        <v>20</v>
      </c>
      <c r="B29" s="126">
        <v>15</v>
      </c>
      <c r="C29" s="10">
        <v>53911362</v>
      </c>
      <c r="D29" s="11">
        <v>50627066</v>
      </c>
    </row>
    <row r="30" spans="1:4" ht="30" x14ac:dyDescent="0.25">
      <c r="A30" s="12" t="s">
        <v>21</v>
      </c>
      <c r="B30" s="126"/>
      <c r="C30" s="10">
        <v>169300</v>
      </c>
      <c r="D30" s="11">
        <v>169300</v>
      </c>
    </row>
    <row r="31" spans="1:4" ht="15" x14ac:dyDescent="0.25">
      <c r="A31" s="9" t="s">
        <v>22</v>
      </c>
      <c r="B31" s="126"/>
      <c r="C31" s="10">
        <v>34033976</v>
      </c>
      <c r="D31" s="20">
        <v>70510084</v>
      </c>
    </row>
    <row r="32" spans="1:4" ht="15" x14ac:dyDescent="0.25">
      <c r="A32" s="9" t="s">
        <v>23</v>
      </c>
      <c r="B32" s="126">
        <v>16</v>
      </c>
      <c r="C32" s="10">
        <v>158221709</v>
      </c>
      <c r="D32" s="20">
        <v>158435814</v>
      </c>
    </row>
    <row r="33" spans="1:4" ht="15" x14ac:dyDescent="0.25">
      <c r="A33" s="9" t="s">
        <v>24</v>
      </c>
      <c r="B33" s="126">
        <v>16</v>
      </c>
      <c r="C33" s="10">
        <v>106629036</v>
      </c>
      <c r="D33" s="20">
        <v>102684477</v>
      </c>
    </row>
    <row r="34" spans="1:4" ht="15" x14ac:dyDescent="0.25">
      <c r="A34" s="9" t="s">
        <v>25</v>
      </c>
      <c r="B34" s="126"/>
      <c r="C34" s="10">
        <v>2892203</v>
      </c>
      <c r="D34" s="20">
        <v>2619212</v>
      </c>
    </row>
    <row r="35" spans="1:4" ht="15" x14ac:dyDescent="0.25">
      <c r="A35" s="9" t="s">
        <v>26</v>
      </c>
      <c r="B35" s="126">
        <v>17</v>
      </c>
      <c r="C35" s="10">
        <v>6811301</v>
      </c>
      <c r="D35" s="21">
        <v>6248410</v>
      </c>
    </row>
    <row r="36" spans="1:4" ht="15" x14ac:dyDescent="0.25">
      <c r="A36" s="15" t="s">
        <v>27</v>
      </c>
      <c r="B36" s="126"/>
      <c r="C36" s="22">
        <f>SUM(C28:C35)</f>
        <v>1248696983</v>
      </c>
      <c r="D36" s="23">
        <f>SUM(D28:D35)</f>
        <v>1163146780</v>
      </c>
    </row>
    <row r="37" spans="1:4" ht="15" x14ac:dyDescent="0.25">
      <c r="A37" s="24"/>
      <c r="B37" s="126"/>
      <c r="C37" s="19"/>
      <c r="D37" s="20"/>
    </row>
    <row r="38" spans="1:4" ht="15" x14ac:dyDescent="0.25">
      <c r="A38" s="15" t="s">
        <v>28</v>
      </c>
      <c r="B38" s="126"/>
      <c r="C38" s="19"/>
      <c r="D38" s="20"/>
    </row>
    <row r="39" spans="1:4" ht="15" x14ac:dyDescent="0.25">
      <c r="A39" s="9" t="s">
        <v>29</v>
      </c>
      <c r="B39" s="126">
        <v>18</v>
      </c>
      <c r="C39" s="10">
        <v>222554069</v>
      </c>
      <c r="D39" s="11">
        <v>222554069</v>
      </c>
    </row>
    <row r="40" spans="1:4" ht="15" x14ac:dyDescent="0.25">
      <c r="A40" s="9" t="s">
        <v>30</v>
      </c>
      <c r="B40" s="126"/>
      <c r="C40" s="10">
        <v>-10247792</v>
      </c>
      <c r="D40" s="11">
        <v>5285660</v>
      </c>
    </row>
    <row r="41" spans="1:4" ht="15" x14ac:dyDescent="0.25">
      <c r="A41" s="9" t="s">
        <v>31</v>
      </c>
      <c r="B41" s="126"/>
      <c r="C41" s="25">
        <v>-116987052</v>
      </c>
      <c r="D41" s="14">
        <v>-121805280</v>
      </c>
    </row>
    <row r="42" spans="1:4" ht="15" x14ac:dyDescent="0.25">
      <c r="A42" s="15" t="s">
        <v>32</v>
      </c>
      <c r="B42" s="126"/>
      <c r="C42" s="22">
        <f>SUM(C39:C41)</f>
        <v>95319225</v>
      </c>
      <c r="D42" s="23">
        <f>SUM(D39:D41)</f>
        <v>106034449</v>
      </c>
    </row>
    <row r="43" spans="1:4" ht="15.75" thickBot="1" x14ac:dyDescent="0.3">
      <c r="A43" s="15" t="s">
        <v>33</v>
      </c>
      <c r="B43" s="126"/>
      <c r="C43" s="16">
        <f>C36+C42</f>
        <v>1344016208</v>
      </c>
      <c r="D43" s="17">
        <f>D36+D42</f>
        <v>1269181229</v>
      </c>
    </row>
    <row r="44" spans="1:4" ht="15.75" thickTop="1" x14ac:dyDescent="0.25">
      <c r="A44" s="26"/>
      <c r="B44" s="26"/>
      <c r="C44" s="27"/>
      <c r="D44" s="27"/>
    </row>
    <row r="45" spans="1:4" ht="15" x14ac:dyDescent="0.25">
      <c r="A45" s="26"/>
      <c r="B45" s="26"/>
      <c r="C45" s="27"/>
      <c r="D45" s="27"/>
    </row>
    <row r="46" spans="1:4" ht="15" x14ac:dyDescent="0.25">
      <c r="A46" s="28"/>
      <c r="B46" s="28"/>
      <c r="C46" s="1"/>
      <c r="D46" s="29"/>
    </row>
    <row r="47" spans="1:4" ht="15" x14ac:dyDescent="0.25">
      <c r="A47" s="30" t="s">
        <v>34</v>
      </c>
      <c r="B47" s="30"/>
      <c r="C47" s="30" t="s">
        <v>34</v>
      </c>
      <c r="D47" s="30"/>
    </row>
    <row r="48" spans="1:4" ht="15" x14ac:dyDescent="0.25">
      <c r="A48" s="31" t="s">
        <v>35</v>
      </c>
      <c r="B48" s="31"/>
      <c r="C48" s="31" t="s">
        <v>36</v>
      </c>
      <c r="D48" s="31"/>
    </row>
    <row r="49" spans="1:4" ht="15" x14ac:dyDescent="0.25">
      <c r="A49" s="32" t="s">
        <v>37</v>
      </c>
      <c r="B49" s="32"/>
      <c r="C49" s="33" t="s">
        <v>38</v>
      </c>
      <c r="D49" s="31"/>
    </row>
    <row r="50" spans="1:4" ht="15" x14ac:dyDescent="0.25">
      <c r="A50" s="1"/>
      <c r="B50" s="1"/>
      <c r="C50" s="1"/>
      <c r="D50" s="1"/>
    </row>
    <row r="51" spans="1:4" ht="15" hidden="1" x14ac:dyDescent="0.25"/>
    <row r="52" spans="1:4" ht="15" hidden="1" x14ac:dyDescent="0.25"/>
    <row r="53" spans="1:4" ht="15" hidden="1" customHeight="1" x14ac:dyDescent="0.25"/>
    <row r="54" spans="1:4" ht="15" hidden="1" customHeight="1" x14ac:dyDescent="0.25"/>
  </sheetData>
  <mergeCells count="1">
    <mergeCell ref="A9:A10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2"/>
  <sheetViews>
    <sheetView view="pageBreakPreview" zoomScale="80" zoomScaleNormal="80" zoomScaleSheetLayoutView="80" workbookViewId="0">
      <selection activeCell="C10" sqref="C10"/>
    </sheetView>
  </sheetViews>
  <sheetFormatPr defaultColWidth="0" defaultRowHeight="0" customHeight="1" zeroHeight="1" x14ac:dyDescent="0.25"/>
  <cols>
    <col min="1" max="1" width="65.7109375" style="3" customWidth="1"/>
    <col min="2" max="2" width="8.140625" style="3" customWidth="1"/>
    <col min="3" max="4" width="19.7109375" style="3" customWidth="1"/>
    <col min="5" max="16384" width="9.140625" style="3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customHeight="1" x14ac:dyDescent="0.25">
      <c r="A6" s="122" t="s">
        <v>115</v>
      </c>
      <c r="B6" s="122"/>
      <c r="C6" s="121"/>
      <c r="D6" s="121"/>
    </row>
    <row r="7" spans="1:4" ht="15" x14ac:dyDescent="0.25">
      <c r="A7" s="4" t="s">
        <v>116</v>
      </c>
      <c r="B7" s="4"/>
      <c r="C7" s="4"/>
      <c r="D7" s="4"/>
    </row>
    <row r="8" spans="1:4" ht="15" x14ac:dyDescent="0.25">
      <c r="A8" s="1"/>
      <c r="B8" s="1"/>
      <c r="C8" s="1"/>
      <c r="D8" s="1"/>
    </row>
    <row r="9" spans="1:4" ht="60" x14ac:dyDescent="0.25">
      <c r="A9" s="129" t="s">
        <v>1</v>
      </c>
      <c r="B9" s="124"/>
      <c r="C9" s="127" t="s">
        <v>129</v>
      </c>
      <c r="D9" s="127" t="s">
        <v>130</v>
      </c>
    </row>
    <row r="10" spans="1:4" ht="15" x14ac:dyDescent="0.25">
      <c r="A10" s="129"/>
      <c r="B10" s="125" t="s">
        <v>128</v>
      </c>
      <c r="C10" s="6" t="s">
        <v>2</v>
      </c>
      <c r="D10" s="6" t="s">
        <v>2</v>
      </c>
    </row>
    <row r="11" spans="1:4" ht="30" x14ac:dyDescent="0.25">
      <c r="A11" s="12" t="s">
        <v>39</v>
      </c>
      <c r="B11" s="126">
        <v>20</v>
      </c>
      <c r="C11" s="34">
        <v>25676004</v>
      </c>
      <c r="D11" s="35">
        <v>19988678</v>
      </c>
    </row>
    <row r="12" spans="1:4" ht="15" x14ac:dyDescent="0.25">
      <c r="A12" s="12" t="s">
        <v>40</v>
      </c>
      <c r="B12" s="126">
        <v>20</v>
      </c>
      <c r="C12" s="34">
        <v>35833</v>
      </c>
      <c r="D12" s="35">
        <v>0</v>
      </c>
    </row>
    <row r="13" spans="1:4" ht="15" x14ac:dyDescent="0.25">
      <c r="A13" s="9" t="s">
        <v>41</v>
      </c>
      <c r="B13" s="126">
        <v>20</v>
      </c>
      <c r="C13" s="34">
        <v>-18475600</v>
      </c>
      <c r="D13" s="36">
        <v>-15676698</v>
      </c>
    </row>
    <row r="14" spans="1:4" ht="15" x14ac:dyDescent="0.25">
      <c r="A14" s="15" t="s">
        <v>91</v>
      </c>
      <c r="B14" s="126"/>
      <c r="C14" s="37">
        <f>SUM(C11:C13)</f>
        <v>7236237</v>
      </c>
      <c r="D14" s="38">
        <f>SUM(D11:D13)</f>
        <v>4311980</v>
      </c>
    </row>
    <row r="15" spans="1:4" ht="15" x14ac:dyDescent="0.25">
      <c r="A15" s="12" t="s">
        <v>92</v>
      </c>
      <c r="B15" s="126">
        <v>27</v>
      </c>
      <c r="C15" s="39">
        <v>-3495172</v>
      </c>
      <c r="D15" s="36">
        <v>-88809</v>
      </c>
    </row>
    <row r="16" spans="1:4" ht="15" x14ac:dyDescent="0.25">
      <c r="A16" s="7" t="s">
        <v>42</v>
      </c>
      <c r="B16" s="126"/>
      <c r="C16" s="40">
        <f>SUM(C14:C15)</f>
        <v>3741065</v>
      </c>
      <c r="D16" s="38">
        <f>SUM(D14:D15)</f>
        <v>4223171</v>
      </c>
    </row>
    <row r="17" spans="1:4" ht="15" x14ac:dyDescent="0.25">
      <c r="A17" s="9" t="s">
        <v>43</v>
      </c>
      <c r="B17" s="126">
        <v>21</v>
      </c>
      <c r="C17" s="34">
        <v>2628212</v>
      </c>
      <c r="D17" s="35">
        <v>1421450</v>
      </c>
    </row>
    <row r="18" spans="1:4" ht="15" x14ac:dyDescent="0.25">
      <c r="A18" s="9" t="s">
        <v>44</v>
      </c>
      <c r="B18" s="126">
        <v>21</v>
      </c>
      <c r="C18" s="34">
        <v>-319974</v>
      </c>
      <c r="D18" s="35">
        <v>-214788</v>
      </c>
    </row>
    <row r="19" spans="1:4" ht="15" x14ac:dyDescent="0.25">
      <c r="A19" s="9" t="s">
        <v>93</v>
      </c>
      <c r="B19" s="126">
        <v>22</v>
      </c>
      <c r="C19" s="34">
        <v>4701329</v>
      </c>
      <c r="D19" s="35">
        <v>235059</v>
      </c>
    </row>
    <row r="20" spans="1:4" ht="30" x14ac:dyDescent="0.25">
      <c r="A20" s="12" t="s">
        <v>94</v>
      </c>
      <c r="B20" s="126"/>
      <c r="C20" s="34">
        <v>-1134233</v>
      </c>
      <c r="D20" s="35">
        <v>215061</v>
      </c>
    </row>
    <row r="21" spans="1:4" ht="29.25" customHeight="1" x14ac:dyDescent="0.25">
      <c r="A21" s="12" t="s">
        <v>95</v>
      </c>
      <c r="B21" s="126"/>
      <c r="C21" s="34">
        <v>2509</v>
      </c>
      <c r="D21" s="41">
        <v>290972</v>
      </c>
    </row>
    <row r="22" spans="1:4" ht="30" x14ac:dyDescent="0.25">
      <c r="A22" s="12" t="s">
        <v>96</v>
      </c>
      <c r="B22" s="126"/>
      <c r="C22" s="34">
        <v>18257</v>
      </c>
      <c r="D22" s="41">
        <v>254876</v>
      </c>
    </row>
    <row r="23" spans="1:4" ht="15" x14ac:dyDescent="0.25">
      <c r="A23" s="12" t="s">
        <v>45</v>
      </c>
      <c r="B23" s="126"/>
      <c r="C23" s="34">
        <v>970515</v>
      </c>
      <c r="D23" s="41">
        <v>0</v>
      </c>
    </row>
    <row r="24" spans="1:4" ht="15" x14ac:dyDescent="0.25">
      <c r="A24" s="12" t="s">
        <v>97</v>
      </c>
      <c r="B24" s="126"/>
      <c r="C24" s="34">
        <v>0</v>
      </c>
      <c r="D24" s="41">
        <v>0</v>
      </c>
    </row>
    <row r="25" spans="1:4" ht="15" x14ac:dyDescent="0.25">
      <c r="A25" s="12" t="s">
        <v>98</v>
      </c>
      <c r="B25" s="126">
        <v>24</v>
      </c>
      <c r="C25" s="39">
        <v>568152</v>
      </c>
      <c r="D25" s="36">
        <v>286762</v>
      </c>
    </row>
    <row r="26" spans="1:4" ht="15" x14ac:dyDescent="0.25">
      <c r="A26" s="15" t="s">
        <v>46</v>
      </c>
      <c r="B26" s="126"/>
      <c r="C26" s="40">
        <f>SUM(C17:C25)</f>
        <v>7434767</v>
      </c>
      <c r="D26" s="38">
        <f>SUM(D17:D25)</f>
        <v>2489392</v>
      </c>
    </row>
    <row r="27" spans="1:4" ht="15" x14ac:dyDescent="0.25">
      <c r="A27" s="9" t="s">
        <v>47</v>
      </c>
      <c r="B27" s="126">
        <v>25</v>
      </c>
      <c r="C27" s="42">
        <v>-5517450</v>
      </c>
      <c r="D27" s="43">
        <v>-3684869</v>
      </c>
    </row>
    <row r="28" spans="1:4" ht="30" customHeight="1" x14ac:dyDescent="0.25">
      <c r="A28" s="12" t="s">
        <v>99</v>
      </c>
      <c r="B28" s="126"/>
      <c r="C28" s="42">
        <v>0</v>
      </c>
      <c r="D28" s="43">
        <v>-1310</v>
      </c>
    </row>
    <row r="29" spans="1:4" ht="15" x14ac:dyDescent="0.25">
      <c r="A29" s="12" t="s">
        <v>48</v>
      </c>
      <c r="B29" s="126"/>
      <c r="C29" s="42">
        <v>-567163</v>
      </c>
      <c r="D29" s="43">
        <v>0</v>
      </c>
    </row>
    <row r="30" spans="1:4" ht="15" x14ac:dyDescent="0.25">
      <c r="A30" s="15" t="s">
        <v>49</v>
      </c>
      <c r="B30" s="126"/>
      <c r="C30" s="37">
        <f>SUM(C27:C29)</f>
        <v>-6084613</v>
      </c>
      <c r="D30" s="44">
        <f>SUM(D27:D29)</f>
        <v>-3686179</v>
      </c>
    </row>
    <row r="31" spans="1:4" ht="15" x14ac:dyDescent="0.25">
      <c r="A31" s="15" t="s">
        <v>100</v>
      </c>
      <c r="B31" s="126"/>
      <c r="C31" s="34">
        <f>C16+C26+C30</f>
        <v>5091219</v>
      </c>
      <c r="D31" s="35">
        <f>D16+D26+D30</f>
        <v>3026384</v>
      </c>
    </row>
    <row r="32" spans="1:4" ht="15" x14ac:dyDescent="0.25">
      <c r="A32" s="9" t="s">
        <v>50</v>
      </c>
      <c r="B32" s="126">
        <v>26</v>
      </c>
      <c r="C32" s="34">
        <v>-272991</v>
      </c>
      <c r="D32" s="35">
        <v>-211130</v>
      </c>
    </row>
    <row r="33" spans="1:4" ht="15" x14ac:dyDescent="0.25">
      <c r="A33" s="15" t="s">
        <v>101</v>
      </c>
      <c r="B33" s="126"/>
      <c r="C33" s="45">
        <f>SUM(C31:C32)</f>
        <v>4818228</v>
      </c>
      <c r="D33" s="46">
        <f>SUM(D31:D32)</f>
        <v>2815254</v>
      </c>
    </row>
    <row r="34" spans="1:4" ht="15" x14ac:dyDescent="0.25">
      <c r="A34" s="15" t="s">
        <v>51</v>
      </c>
      <c r="B34" s="126"/>
      <c r="C34" s="47"/>
      <c r="D34" s="48"/>
    </row>
    <row r="35" spans="1:4" ht="30" x14ac:dyDescent="0.25">
      <c r="A35" s="18" t="s">
        <v>52</v>
      </c>
      <c r="B35" s="126"/>
      <c r="C35" s="34"/>
      <c r="D35" s="35"/>
    </row>
    <row r="36" spans="1:4" ht="30" customHeight="1" x14ac:dyDescent="0.25">
      <c r="A36" s="12" t="s">
        <v>53</v>
      </c>
      <c r="B36" s="126"/>
      <c r="C36" s="34">
        <v>-15530966</v>
      </c>
      <c r="D36" s="41">
        <v>97455</v>
      </c>
    </row>
    <row r="37" spans="1:4" ht="43.5" customHeight="1" x14ac:dyDescent="0.25">
      <c r="A37" s="12" t="s">
        <v>54</v>
      </c>
      <c r="B37" s="126">
        <v>8</v>
      </c>
      <c r="C37" s="34">
        <v>23</v>
      </c>
      <c r="D37" s="41">
        <v>67587</v>
      </c>
    </row>
    <row r="38" spans="1:4" ht="42.75" customHeight="1" x14ac:dyDescent="0.25">
      <c r="A38" s="12" t="s">
        <v>55</v>
      </c>
      <c r="B38" s="126"/>
      <c r="C38" s="39">
        <v>-2509</v>
      </c>
      <c r="D38" s="36">
        <v>-290972</v>
      </c>
    </row>
    <row r="39" spans="1:4" ht="15" x14ac:dyDescent="0.25">
      <c r="A39" s="15" t="s">
        <v>102</v>
      </c>
      <c r="B39" s="126"/>
      <c r="C39" s="45">
        <f>SUM(C36:C38)</f>
        <v>-15533452</v>
      </c>
      <c r="D39" s="46">
        <f>SUM(D36:D38)</f>
        <v>-125930</v>
      </c>
    </row>
    <row r="40" spans="1:4" ht="15.75" thickBot="1" x14ac:dyDescent="0.3">
      <c r="A40" s="15" t="s">
        <v>103</v>
      </c>
      <c r="B40" s="126"/>
      <c r="C40" s="49">
        <f>C33+C39</f>
        <v>-10715224</v>
      </c>
      <c r="D40" s="50">
        <f>D33+D39</f>
        <v>2689324</v>
      </c>
    </row>
    <row r="41" spans="1:4" ht="15.75" thickTop="1" x14ac:dyDescent="0.25">
      <c r="A41" s="15"/>
      <c r="B41" s="15"/>
      <c r="C41" s="51"/>
      <c r="D41" s="51"/>
    </row>
    <row r="42" spans="1:4" ht="15" x14ac:dyDescent="0.25">
      <c r="A42" s="15"/>
      <c r="B42" s="15"/>
      <c r="C42" s="51"/>
      <c r="D42" s="51"/>
    </row>
    <row r="43" spans="1:4" ht="15" x14ac:dyDescent="0.25">
      <c r="A43" s="15"/>
      <c r="B43" s="15"/>
      <c r="C43" s="51"/>
      <c r="D43" s="51"/>
    </row>
    <row r="44" spans="1:4" ht="15" x14ac:dyDescent="0.25">
      <c r="A44" s="30" t="s">
        <v>34</v>
      </c>
      <c r="B44" s="30"/>
      <c r="C44" s="30" t="s">
        <v>34</v>
      </c>
      <c r="D44" s="52"/>
    </row>
    <row r="45" spans="1:4" ht="15" x14ac:dyDescent="0.25">
      <c r="A45" s="31" t="s">
        <v>35</v>
      </c>
      <c r="B45" s="31"/>
      <c r="C45" s="31" t="s">
        <v>36</v>
      </c>
      <c r="D45" s="53"/>
    </row>
    <row r="46" spans="1:4" ht="15" x14ac:dyDescent="0.25">
      <c r="A46" s="32" t="s">
        <v>37</v>
      </c>
      <c r="B46" s="32"/>
      <c r="C46" s="31" t="s">
        <v>38</v>
      </c>
      <c r="D46" s="53"/>
    </row>
    <row r="47" spans="1:4" ht="15" x14ac:dyDescent="0.25">
      <c r="A47" s="1"/>
      <c r="B47" s="1"/>
      <c r="C47" s="1"/>
      <c r="D47" s="1"/>
    </row>
    <row r="48" spans="1:4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</sheetData>
  <mergeCells count="1">
    <mergeCell ref="A9:A10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82"/>
  <sheetViews>
    <sheetView view="pageBreakPreview" zoomScale="85" zoomScaleNormal="80" zoomScaleSheetLayoutView="85" workbookViewId="0">
      <selection activeCell="C9" sqref="C9:D9"/>
    </sheetView>
  </sheetViews>
  <sheetFormatPr defaultColWidth="0" defaultRowHeight="15" customHeight="1" zeroHeight="1" x14ac:dyDescent="0.25"/>
  <cols>
    <col min="1" max="1" width="75.7109375" style="54" customWidth="1"/>
    <col min="2" max="2" width="8.140625" style="54" customWidth="1"/>
    <col min="3" max="4" width="19.7109375" style="55" customWidth="1"/>
    <col min="5" max="5" width="2.140625" style="54" hidden="1" customWidth="1"/>
    <col min="6" max="6" width="10" style="54" hidden="1" customWidth="1"/>
    <col min="7" max="16384" width="9.140625" style="54" hidden="1"/>
  </cols>
  <sheetData>
    <row r="1" spans="1:5" ht="15" customHeight="1" x14ac:dyDescent="0.25"/>
    <row r="2" spans="1:5" ht="15" customHeight="1" x14ac:dyDescent="0.25"/>
    <row r="3" spans="1:5" x14ac:dyDescent="0.25"/>
    <row r="4" spans="1:5" x14ac:dyDescent="0.25"/>
    <row r="5" spans="1:5" x14ac:dyDescent="0.25"/>
    <row r="6" spans="1:5" ht="15" customHeight="1" x14ac:dyDescent="0.25">
      <c r="A6" s="57" t="s">
        <v>117</v>
      </c>
      <c r="B6" s="57"/>
      <c r="C6" s="56"/>
      <c r="D6" s="56"/>
    </row>
    <row r="7" spans="1:5" x14ac:dyDescent="0.25">
      <c r="A7" s="56" t="s">
        <v>116</v>
      </c>
      <c r="B7" s="56"/>
      <c r="C7" s="56"/>
      <c r="D7" s="56"/>
      <c r="E7" s="56"/>
    </row>
    <row r="8" spans="1:5" x14ac:dyDescent="0.25">
      <c r="A8" s="57"/>
      <c r="B8" s="57"/>
      <c r="C8" s="56"/>
      <c r="D8" s="56"/>
      <c r="E8" s="56"/>
    </row>
    <row r="9" spans="1:5" ht="60" x14ac:dyDescent="0.25">
      <c r="A9" s="58"/>
      <c r="B9" s="58"/>
      <c r="C9" s="127" t="s">
        <v>129</v>
      </c>
      <c r="D9" s="127" t="s">
        <v>130</v>
      </c>
    </row>
    <row r="10" spans="1:5" x14ac:dyDescent="0.25">
      <c r="A10" s="59" t="s">
        <v>1</v>
      </c>
      <c r="B10" s="125" t="s">
        <v>128</v>
      </c>
      <c r="C10" s="60" t="s">
        <v>2</v>
      </c>
      <c r="D10" s="6" t="s">
        <v>2</v>
      </c>
    </row>
    <row r="11" spans="1:5" x14ac:dyDescent="0.25">
      <c r="A11" s="61" t="s">
        <v>56</v>
      </c>
      <c r="B11" s="61"/>
    </row>
    <row r="12" spans="1:5" x14ac:dyDescent="0.25">
      <c r="A12" s="62" t="s">
        <v>57</v>
      </c>
      <c r="B12" s="62"/>
      <c r="C12" s="63">
        <v>14658541</v>
      </c>
      <c r="D12" s="64">
        <v>11371401</v>
      </c>
    </row>
    <row r="13" spans="1:5" x14ac:dyDescent="0.25">
      <c r="A13" s="62" t="s">
        <v>58</v>
      </c>
      <c r="B13" s="62"/>
      <c r="C13" s="63">
        <v>7189147</v>
      </c>
      <c r="D13" s="64">
        <v>1779030</v>
      </c>
    </row>
    <row r="14" spans="1:5" x14ac:dyDescent="0.25">
      <c r="A14" s="58" t="s">
        <v>59</v>
      </c>
      <c r="B14" s="58"/>
      <c r="C14" s="63">
        <v>379024</v>
      </c>
      <c r="D14" s="64">
        <v>402952</v>
      </c>
    </row>
    <row r="15" spans="1:5" x14ac:dyDescent="0.25">
      <c r="A15" s="62" t="s">
        <v>60</v>
      </c>
      <c r="B15" s="62"/>
      <c r="C15" s="63">
        <v>84385</v>
      </c>
      <c r="D15" s="64">
        <v>3071</v>
      </c>
    </row>
    <row r="16" spans="1:5" x14ac:dyDescent="0.25">
      <c r="A16" s="62" t="s">
        <v>61</v>
      </c>
      <c r="B16" s="62"/>
      <c r="C16" s="63">
        <v>63583</v>
      </c>
      <c r="D16" s="64">
        <v>0</v>
      </c>
    </row>
    <row r="17" spans="1:5" x14ac:dyDescent="0.25">
      <c r="A17" s="62" t="s">
        <v>62</v>
      </c>
      <c r="B17" s="62"/>
      <c r="C17" s="63">
        <v>-6524726</v>
      </c>
      <c r="D17" s="64">
        <v>-8171346</v>
      </c>
    </row>
    <row r="18" spans="1:5" x14ac:dyDescent="0.25">
      <c r="A18" s="62" t="s">
        <v>63</v>
      </c>
      <c r="B18" s="62"/>
      <c r="C18" s="63">
        <v>-4605471</v>
      </c>
      <c r="D18" s="64">
        <v>-1395824</v>
      </c>
    </row>
    <row r="19" spans="1:5" x14ac:dyDescent="0.25">
      <c r="A19" s="62" t="s">
        <v>64</v>
      </c>
      <c r="B19" s="62"/>
      <c r="C19" s="63">
        <v>-498830</v>
      </c>
      <c r="D19" s="64">
        <v>-301113</v>
      </c>
    </row>
    <row r="20" spans="1:5" x14ac:dyDescent="0.25">
      <c r="A20" s="62" t="s">
        <v>65</v>
      </c>
      <c r="B20" s="62"/>
      <c r="C20" s="63">
        <v>-889405</v>
      </c>
      <c r="D20" s="64">
        <v>-161428</v>
      </c>
    </row>
    <row r="21" spans="1:5" x14ac:dyDescent="0.25">
      <c r="A21" s="62" t="s">
        <v>66</v>
      </c>
      <c r="B21" s="62"/>
      <c r="C21" s="63">
        <v>2610896</v>
      </c>
      <c r="D21" s="64">
        <v>1411956</v>
      </c>
    </row>
    <row r="22" spans="1:5" x14ac:dyDescent="0.25">
      <c r="A22" s="62" t="s">
        <v>67</v>
      </c>
      <c r="B22" s="62"/>
      <c r="C22" s="63">
        <v>-321286</v>
      </c>
      <c r="D22" s="64">
        <v>-207734</v>
      </c>
    </row>
    <row r="23" spans="1:5" x14ac:dyDescent="0.25">
      <c r="A23" s="58" t="s">
        <v>104</v>
      </c>
      <c r="B23" s="126">
        <v>22</v>
      </c>
      <c r="C23" s="63">
        <v>4391921</v>
      </c>
      <c r="D23" s="64">
        <v>674774</v>
      </c>
    </row>
    <row r="24" spans="1:5" ht="30" x14ac:dyDescent="0.25">
      <c r="A24" s="62" t="s">
        <v>105</v>
      </c>
      <c r="B24" s="62"/>
      <c r="C24" s="63">
        <v>-855159</v>
      </c>
      <c r="D24" s="65">
        <v>12350</v>
      </c>
    </row>
    <row r="25" spans="1:5" ht="30.75" customHeight="1" x14ac:dyDescent="0.25">
      <c r="A25" s="62" t="s">
        <v>106</v>
      </c>
      <c r="B25" s="62"/>
      <c r="C25" s="63">
        <v>2509</v>
      </c>
      <c r="D25" s="64">
        <v>290972</v>
      </c>
      <c r="E25" s="66"/>
    </row>
    <row r="26" spans="1:5" x14ac:dyDescent="0.25">
      <c r="A26" s="62" t="s">
        <v>107</v>
      </c>
      <c r="B26" s="62"/>
      <c r="C26" s="63">
        <v>388548</v>
      </c>
      <c r="D26" s="64">
        <v>276463</v>
      </c>
    </row>
    <row r="27" spans="1:5" x14ac:dyDescent="0.25">
      <c r="A27" s="62" t="s">
        <v>68</v>
      </c>
      <c r="B27" s="62"/>
      <c r="C27" s="63">
        <v>-4919946</v>
      </c>
      <c r="D27" s="67">
        <v>-3696486</v>
      </c>
    </row>
    <row r="28" spans="1:5" ht="30" x14ac:dyDescent="0.25">
      <c r="A28" s="61" t="s">
        <v>69</v>
      </c>
      <c r="B28" s="61"/>
      <c r="C28" s="68">
        <f>SUM(C12:C27)</f>
        <v>11153731</v>
      </c>
      <c r="D28" s="69">
        <f>SUM(D12:D27)</f>
        <v>2289038</v>
      </c>
    </row>
    <row r="29" spans="1:5" x14ac:dyDescent="0.25">
      <c r="A29" s="61"/>
      <c r="B29" s="61"/>
      <c r="C29" s="63"/>
      <c r="D29" s="69"/>
    </row>
    <row r="30" spans="1:5" x14ac:dyDescent="0.25">
      <c r="A30" s="70" t="s">
        <v>120</v>
      </c>
      <c r="B30" s="70"/>
      <c r="C30" s="71"/>
      <c r="D30" s="72"/>
    </row>
    <row r="31" spans="1:5" x14ac:dyDescent="0.25">
      <c r="A31" s="62" t="s">
        <v>5</v>
      </c>
      <c r="B31" s="62"/>
      <c r="C31" s="71">
        <v>9021048</v>
      </c>
      <c r="D31" s="72">
        <v>0</v>
      </c>
    </row>
    <row r="32" spans="1:5" x14ac:dyDescent="0.25">
      <c r="A32" s="62" t="s">
        <v>6</v>
      </c>
      <c r="B32" s="62"/>
      <c r="C32" s="71">
        <v>1184972</v>
      </c>
      <c r="D32" s="64">
        <v>4657277</v>
      </c>
    </row>
    <row r="33" spans="1:4" x14ac:dyDescent="0.25">
      <c r="A33" s="62" t="s">
        <v>8</v>
      </c>
      <c r="B33" s="62"/>
      <c r="C33" s="71">
        <v>1383676</v>
      </c>
      <c r="D33" s="64">
        <v>0</v>
      </c>
    </row>
    <row r="34" spans="1:4" x14ac:dyDescent="0.25">
      <c r="A34" s="62" t="s">
        <v>11</v>
      </c>
      <c r="B34" s="62"/>
      <c r="C34" s="71">
        <v>4856717</v>
      </c>
      <c r="D34" s="64">
        <v>10643167</v>
      </c>
    </row>
    <row r="35" spans="1:4" x14ac:dyDescent="0.25">
      <c r="A35" s="62" t="s">
        <v>16</v>
      </c>
      <c r="B35" s="62"/>
      <c r="C35" s="71">
        <v>6447252</v>
      </c>
      <c r="D35" s="64">
        <v>-134118</v>
      </c>
    </row>
    <row r="36" spans="1:4" x14ac:dyDescent="0.25">
      <c r="A36" s="70" t="s">
        <v>121</v>
      </c>
      <c r="B36" s="70"/>
      <c r="C36" s="63"/>
      <c r="D36" s="69"/>
    </row>
    <row r="37" spans="1:4" x14ac:dyDescent="0.25">
      <c r="A37" s="62" t="s">
        <v>19</v>
      </c>
      <c r="B37" s="62"/>
      <c r="C37" s="63">
        <v>85876092</v>
      </c>
      <c r="D37" s="64">
        <v>5788280</v>
      </c>
    </row>
    <row r="38" spans="1:4" x14ac:dyDescent="0.25">
      <c r="A38" s="62" t="s">
        <v>20</v>
      </c>
      <c r="B38" s="62"/>
      <c r="C38" s="63">
        <v>2996923</v>
      </c>
      <c r="D38" s="64">
        <v>1522462</v>
      </c>
    </row>
    <row r="39" spans="1:4" x14ac:dyDescent="0.25">
      <c r="A39" s="62" t="s">
        <v>70</v>
      </c>
      <c r="B39" s="62"/>
      <c r="C39" s="63">
        <v>-36301814</v>
      </c>
      <c r="D39" s="64">
        <v>31982431</v>
      </c>
    </row>
    <row r="40" spans="1:4" x14ac:dyDescent="0.25">
      <c r="A40" s="62" t="s">
        <v>26</v>
      </c>
      <c r="B40" s="62"/>
      <c r="C40" s="63">
        <v>-137356</v>
      </c>
      <c r="D40" s="67">
        <v>289506</v>
      </c>
    </row>
    <row r="41" spans="1:4" ht="30" x14ac:dyDescent="0.25">
      <c r="A41" s="61" t="s">
        <v>108</v>
      </c>
      <c r="B41" s="61"/>
      <c r="C41" s="68">
        <f>SUM(C28:C40)</f>
        <v>86481241</v>
      </c>
      <c r="D41" s="69">
        <f>SUM(D28:D40)</f>
        <v>57038043</v>
      </c>
    </row>
    <row r="42" spans="1:4" x14ac:dyDescent="0.25">
      <c r="A42" s="61"/>
      <c r="B42" s="61"/>
      <c r="C42" s="63"/>
      <c r="D42" s="69"/>
    </row>
    <row r="43" spans="1:4" x14ac:dyDescent="0.25">
      <c r="A43" s="62" t="s">
        <v>71</v>
      </c>
      <c r="B43" s="62"/>
      <c r="C43" s="63">
        <v>-1157</v>
      </c>
      <c r="D43" s="67">
        <v>0</v>
      </c>
    </row>
    <row r="44" spans="1:4" x14ac:dyDescent="0.25">
      <c r="A44" s="61" t="s">
        <v>109</v>
      </c>
      <c r="B44" s="61"/>
      <c r="C44" s="73">
        <f>SUM(C41:C43)</f>
        <v>86480084</v>
      </c>
      <c r="D44" s="74">
        <f>SUM(D41:D43)</f>
        <v>57038043</v>
      </c>
    </row>
    <row r="45" spans="1:4" x14ac:dyDescent="0.25">
      <c r="A45" s="61"/>
      <c r="B45" s="61"/>
      <c r="C45" s="63"/>
      <c r="D45" s="69"/>
    </row>
    <row r="46" spans="1:4" x14ac:dyDescent="0.25">
      <c r="A46" s="61" t="s">
        <v>72</v>
      </c>
      <c r="B46" s="61"/>
      <c r="C46" s="71"/>
      <c r="D46" s="72"/>
    </row>
    <row r="47" spans="1:4" x14ac:dyDescent="0.25">
      <c r="A47" s="62" t="s">
        <v>73</v>
      </c>
      <c r="B47" s="62"/>
      <c r="C47" s="63">
        <v>-430015</v>
      </c>
      <c r="D47" s="64">
        <v>-143066</v>
      </c>
    </row>
    <row r="48" spans="1:4" x14ac:dyDescent="0.25">
      <c r="A48" s="62" t="s">
        <v>74</v>
      </c>
      <c r="B48" s="62"/>
      <c r="C48" s="63">
        <v>-7114</v>
      </c>
      <c r="D48" s="64">
        <v>-120740</v>
      </c>
    </row>
    <row r="49" spans="1:5" x14ac:dyDescent="0.25">
      <c r="A49" s="62" t="s">
        <v>75</v>
      </c>
      <c r="B49" s="62"/>
      <c r="C49" s="63">
        <v>-231121925</v>
      </c>
      <c r="D49" s="69">
        <v>-296054880</v>
      </c>
    </row>
    <row r="50" spans="1:5" x14ac:dyDescent="0.25">
      <c r="A50" s="58" t="s">
        <v>76</v>
      </c>
      <c r="B50" s="58"/>
      <c r="C50" s="63">
        <v>249638240</v>
      </c>
      <c r="D50" s="75">
        <v>202422593</v>
      </c>
    </row>
    <row r="51" spans="1:5" ht="16.5" customHeight="1" x14ac:dyDescent="0.25">
      <c r="A51" s="61" t="s">
        <v>110</v>
      </c>
      <c r="B51" s="61"/>
      <c r="C51" s="73">
        <f>SUM(C47:C50)</f>
        <v>18079186</v>
      </c>
      <c r="D51" s="74">
        <f>SUM(D47:D50)</f>
        <v>-93896093</v>
      </c>
    </row>
    <row r="52" spans="1:5" x14ac:dyDescent="0.25">
      <c r="A52" s="61"/>
      <c r="B52" s="61"/>
      <c r="C52" s="63"/>
      <c r="D52" s="69"/>
    </row>
    <row r="53" spans="1:5" x14ac:dyDescent="0.25">
      <c r="A53" s="61" t="s">
        <v>77</v>
      </c>
      <c r="B53" s="61"/>
      <c r="C53" s="71"/>
      <c r="D53" s="72"/>
    </row>
    <row r="54" spans="1:5" x14ac:dyDescent="0.25">
      <c r="A54" s="62" t="s">
        <v>78</v>
      </c>
      <c r="B54" s="62"/>
      <c r="C54" s="63">
        <v>-26282</v>
      </c>
      <c r="D54" s="64">
        <v>0</v>
      </c>
    </row>
    <row r="55" spans="1:5" x14ac:dyDescent="0.25">
      <c r="A55" s="62" t="s">
        <v>79</v>
      </c>
      <c r="B55" s="62"/>
      <c r="C55" s="63">
        <v>-466310</v>
      </c>
      <c r="D55" s="64">
        <v>5218529</v>
      </c>
    </row>
    <row r="56" spans="1:5" x14ac:dyDescent="0.25">
      <c r="A56" s="62" t="s">
        <v>80</v>
      </c>
      <c r="B56" s="62"/>
      <c r="C56" s="63">
        <v>0</v>
      </c>
      <c r="D56" s="64">
        <v>0</v>
      </c>
    </row>
    <row r="57" spans="1:5" x14ac:dyDescent="0.25">
      <c r="A57" s="76" t="s">
        <v>81</v>
      </c>
      <c r="B57" s="76"/>
      <c r="C57" s="63">
        <v>-212197</v>
      </c>
      <c r="D57" s="64">
        <v>-41649</v>
      </c>
    </row>
    <row r="58" spans="1:5" ht="30" x14ac:dyDescent="0.25">
      <c r="A58" s="61" t="s">
        <v>111</v>
      </c>
      <c r="B58" s="61"/>
      <c r="C58" s="68">
        <f>SUM(C54:C57)</f>
        <v>-704789</v>
      </c>
      <c r="D58" s="77">
        <f>SUM(D54:D57)</f>
        <v>5176880</v>
      </c>
    </row>
    <row r="59" spans="1:5" x14ac:dyDescent="0.25">
      <c r="A59" s="62" t="s">
        <v>82</v>
      </c>
      <c r="B59" s="62"/>
      <c r="C59" s="78">
        <v>1165292</v>
      </c>
      <c r="D59" s="64">
        <v>598073</v>
      </c>
    </row>
    <row r="60" spans="1:5" x14ac:dyDescent="0.25">
      <c r="A60" s="62" t="s">
        <v>83</v>
      </c>
      <c r="B60" s="62"/>
      <c r="C60" s="78">
        <v>-1462</v>
      </c>
      <c r="D60" s="79">
        <v>-281</v>
      </c>
    </row>
    <row r="61" spans="1:5" x14ac:dyDescent="0.25">
      <c r="A61" s="61" t="s">
        <v>112</v>
      </c>
      <c r="B61" s="61"/>
      <c r="C61" s="68">
        <f>SUM(C60,C59,C58,C51,C44)</f>
        <v>105018311</v>
      </c>
      <c r="D61" s="69">
        <f>SUM(D60,D59,D58,D51,D44)</f>
        <v>-31083378</v>
      </c>
      <c r="E61" s="80"/>
    </row>
    <row r="62" spans="1:5" x14ac:dyDescent="0.25">
      <c r="A62" s="62" t="s">
        <v>118</v>
      </c>
      <c r="B62" s="62"/>
      <c r="C62" s="81">
        <v>154580773</v>
      </c>
      <c r="D62" s="67">
        <v>206160605</v>
      </c>
    </row>
    <row r="63" spans="1:5" ht="15.75" thickBot="1" x14ac:dyDescent="0.3">
      <c r="A63" s="61" t="s">
        <v>119</v>
      </c>
      <c r="B63" s="126">
        <v>5</v>
      </c>
      <c r="C63" s="82">
        <f>SUM(C61:C62)</f>
        <v>259599084</v>
      </c>
      <c r="D63" s="83">
        <f>SUM(D61:D62)</f>
        <v>175077227</v>
      </c>
      <c r="E63" s="80"/>
    </row>
    <row r="64" spans="1:5" ht="15.75" thickTop="1" x14ac:dyDescent="0.25">
      <c r="A64" s="84"/>
      <c r="B64" s="84"/>
      <c r="C64" s="85"/>
      <c r="D64" s="85"/>
    </row>
    <row r="65" spans="1:5" x14ac:dyDescent="0.25">
      <c r="A65" s="84"/>
      <c r="B65" s="84"/>
      <c r="C65" s="85"/>
      <c r="D65" s="85"/>
    </row>
    <row r="66" spans="1:5" x14ac:dyDescent="0.25">
      <c r="A66" s="86" t="s">
        <v>84</v>
      </c>
      <c r="B66" s="86"/>
      <c r="C66" s="87" t="s">
        <v>84</v>
      </c>
      <c r="D66" s="87"/>
      <c r="E66" s="88"/>
    </row>
    <row r="67" spans="1:5" x14ac:dyDescent="0.25">
      <c r="A67" s="31" t="s">
        <v>35</v>
      </c>
      <c r="B67" s="31"/>
      <c r="C67" s="89" t="s">
        <v>36</v>
      </c>
      <c r="D67" s="90"/>
      <c r="E67" s="90"/>
    </row>
    <row r="68" spans="1:5" x14ac:dyDescent="0.25">
      <c r="A68" s="89" t="s">
        <v>37</v>
      </c>
      <c r="B68" s="89"/>
      <c r="C68" s="89" t="s">
        <v>38</v>
      </c>
      <c r="D68" s="90"/>
      <c r="E68" s="90"/>
    </row>
    <row r="69" spans="1:5" ht="15.75" hidden="1" customHeight="1" x14ac:dyDescent="0.25">
      <c r="C69" s="91"/>
      <c r="D69" s="91"/>
      <c r="E69" s="92"/>
    </row>
    <row r="70" spans="1:5" ht="15.75" hidden="1" customHeight="1" x14ac:dyDescent="0.25">
      <c r="E70" s="57"/>
    </row>
    <row r="71" spans="1:5" ht="15.75" hidden="1" customHeight="1" x14ac:dyDescent="0.25"/>
    <row r="72" spans="1:5" ht="15.75" hidden="1" customHeight="1" x14ac:dyDescent="0.25"/>
    <row r="73" spans="1:5" ht="15.75" hidden="1" customHeight="1" x14ac:dyDescent="0.25">
      <c r="A73" s="93"/>
      <c r="B73" s="93"/>
      <c r="C73" s="85"/>
    </row>
    <row r="74" spans="1:5" ht="15.75" hidden="1" customHeight="1" x14ac:dyDescent="0.25"/>
    <row r="75" spans="1:5" ht="15.75" hidden="1" customHeight="1" x14ac:dyDescent="0.25"/>
    <row r="76" spans="1:5" ht="15.75" hidden="1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hidden="1" customHeight="1" x14ac:dyDescent="0.25"/>
    <row r="82" ht="15" hidden="1" customHeight="1" x14ac:dyDescent="0.25"/>
  </sheetData>
  <printOptions horizontalCentered="1"/>
  <pageMargins left="0.25" right="0.25" top="0.75" bottom="0.75" header="0.3" footer="0.3"/>
  <pageSetup paperSize="9" scale="65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49"/>
  <sheetViews>
    <sheetView view="pageBreakPreview" zoomScale="85" zoomScaleNormal="80" zoomScaleSheetLayoutView="85" workbookViewId="0"/>
  </sheetViews>
  <sheetFormatPr defaultColWidth="0" defaultRowHeight="15" customHeight="1" zeroHeight="1" x14ac:dyDescent="0.25"/>
  <cols>
    <col min="1" max="1" width="65.7109375" style="94" customWidth="1"/>
    <col min="2" max="7" width="18.7109375" style="95" customWidth="1"/>
    <col min="8" max="236" width="11.42578125" style="94" hidden="1" customWidth="1"/>
    <col min="237" max="237" width="3.7109375" style="94" hidden="1" customWidth="1"/>
    <col min="238" max="238" width="92.140625" style="94" hidden="1" customWidth="1"/>
    <col min="239" max="16384" width="19.5703125" style="94" hidden="1"/>
  </cols>
  <sheetData>
    <row r="1" spans="1:7" x14ac:dyDescent="0.25"/>
    <row r="2" spans="1:7" x14ac:dyDescent="0.25">
      <c r="A2" s="130"/>
      <c r="B2" s="130"/>
      <c r="C2" s="130"/>
    </row>
    <row r="3" spans="1:7" x14ac:dyDescent="0.25">
      <c r="A3" s="96"/>
      <c r="B3" s="96"/>
      <c r="C3" s="96"/>
    </row>
    <row r="4" spans="1:7" x14ac:dyDescent="0.25">
      <c r="A4" s="96"/>
      <c r="B4" s="96"/>
      <c r="C4" s="96"/>
    </row>
    <row r="5" spans="1:7" x14ac:dyDescent="0.25">
      <c r="A5" s="96"/>
      <c r="B5" s="97"/>
      <c r="C5" s="97"/>
    </row>
    <row r="6" spans="1:7" s="100" customFormat="1" x14ac:dyDescent="0.25">
      <c r="A6" s="98" t="s">
        <v>90</v>
      </c>
      <c r="B6" s="99"/>
      <c r="C6" s="99"/>
      <c r="D6" s="99"/>
      <c r="E6" s="99"/>
      <c r="F6" s="99"/>
      <c r="G6" s="99"/>
    </row>
    <row r="7" spans="1:7" s="100" customFormat="1" x14ac:dyDescent="0.25">
      <c r="A7" s="98"/>
      <c r="B7" s="99"/>
      <c r="C7" s="99"/>
      <c r="D7" s="99"/>
      <c r="E7" s="99"/>
      <c r="F7" s="99"/>
      <c r="G7" s="99"/>
    </row>
    <row r="8" spans="1:7" s="100" customFormat="1" ht="75" x14ac:dyDescent="0.25">
      <c r="A8" s="101" t="s">
        <v>1</v>
      </c>
      <c r="B8" s="102" t="s">
        <v>29</v>
      </c>
      <c r="C8" s="102" t="s">
        <v>85</v>
      </c>
      <c r="D8" s="102" t="s">
        <v>86</v>
      </c>
      <c r="E8" s="103" t="s">
        <v>87</v>
      </c>
      <c r="F8" s="102" t="s">
        <v>31</v>
      </c>
      <c r="G8" s="102" t="s">
        <v>88</v>
      </c>
    </row>
    <row r="9" spans="1:7" s="100" customFormat="1" x14ac:dyDescent="0.25">
      <c r="A9" s="104" t="s">
        <v>122</v>
      </c>
      <c r="B9" s="105">
        <v>222554069</v>
      </c>
      <c r="C9" s="105">
        <v>162306</v>
      </c>
      <c r="D9" s="105">
        <v>5663111</v>
      </c>
      <c r="E9" s="105">
        <v>-539757</v>
      </c>
      <c r="F9" s="105">
        <v>-121805280</v>
      </c>
      <c r="G9" s="105">
        <f>SUM(B9:F9)</f>
        <v>106034449</v>
      </c>
    </row>
    <row r="10" spans="1:7" s="100" customFormat="1" x14ac:dyDescent="0.25">
      <c r="A10" s="106" t="s">
        <v>101</v>
      </c>
      <c r="B10" s="107">
        <v>0</v>
      </c>
      <c r="C10" s="107">
        <v>0</v>
      </c>
      <c r="D10" s="107">
        <v>0</v>
      </c>
      <c r="E10" s="107">
        <v>0</v>
      </c>
      <c r="F10" s="108">
        <f>Ф2_конс!C33</f>
        <v>4818228</v>
      </c>
      <c r="G10" s="107">
        <f>SUM(B10:F10)</f>
        <v>4818228</v>
      </c>
    </row>
    <row r="11" spans="1:7" s="100" customFormat="1" x14ac:dyDescent="0.25">
      <c r="A11" s="109" t="s">
        <v>125</v>
      </c>
      <c r="B11" s="107"/>
      <c r="C11" s="107"/>
      <c r="D11" s="107"/>
      <c r="E11" s="107"/>
      <c r="F11" s="107"/>
      <c r="G11" s="107"/>
    </row>
    <row r="12" spans="1:7" s="100" customFormat="1" ht="30" x14ac:dyDescent="0.25">
      <c r="A12" s="106" t="s">
        <v>89</v>
      </c>
      <c r="B12" s="107">
        <v>0</v>
      </c>
      <c r="C12" s="107">
        <v>0</v>
      </c>
      <c r="D12" s="107">
        <v>0</v>
      </c>
      <c r="E12" s="107">
        <f>Ф2_конс!C36</f>
        <v>-15530966</v>
      </c>
      <c r="F12" s="107">
        <v>0</v>
      </c>
      <c r="G12" s="107">
        <f t="shared" ref="G12" si="0">SUM(B12:F12)</f>
        <v>-15530966</v>
      </c>
    </row>
    <row r="13" spans="1:7" s="100" customFormat="1" ht="45" x14ac:dyDescent="0.25">
      <c r="A13" s="106" t="s">
        <v>54</v>
      </c>
      <c r="B13" s="107">
        <v>0</v>
      </c>
      <c r="C13" s="107">
        <v>0</v>
      </c>
      <c r="D13" s="107">
        <v>0</v>
      </c>
      <c r="E13" s="107">
        <f>Ф2_конс!C37</f>
        <v>23</v>
      </c>
      <c r="F13" s="107">
        <v>0</v>
      </c>
      <c r="G13" s="107">
        <f>SUM(B13:F13)</f>
        <v>23</v>
      </c>
    </row>
    <row r="14" spans="1:7" s="100" customFormat="1" ht="45" x14ac:dyDescent="0.25">
      <c r="A14" s="106" t="s">
        <v>55</v>
      </c>
      <c r="B14" s="107">
        <v>0</v>
      </c>
      <c r="C14" s="107">
        <v>0</v>
      </c>
      <c r="D14" s="107">
        <v>0</v>
      </c>
      <c r="E14" s="107">
        <f>Ф2_конс!C38</f>
        <v>-2509</v>
      </c>
      <c r="F14" s="107">
        <v>0</v>
      </c>
      <c r="G14" s="107">
        <f>SUM(B14:F14)</f>
        <v>-2509</v>
      </c>
    </row>
    <row r="15" spans="1:7" s="100" customFormat="1" x14ac:dyDescent="0.25">
      <c r="A15" s="104" t="s">
        <v>124</v>
      </c>
      <c r="B15" s="110">
        <f>SUM(B10:B14)</f>
        <v>0</v>
      </c>
      <c r="C15" s="110">
        <f>SUM(C10:C14)</f>
        <v>0</v>
      </c>
      <c r="D15" s="110">
        <f>SUM(D10:D14)</f>
        <v>0</v>
      </c>
      <c r="E15" s="110">
        <f>SUM(E10:E14)</f>
        <v>-15533452</v>
      </c>
      <c r="F15" s="110">
        <f>SUM(F10:F14)</f>
        <v>4818228</v>
      </c>
      <c r="G15" s="111">
        <f>SUM(B15:F15)</f>
        <v>-10715224</v>
      </c>
    </row>
    <row r="16" spans="1:7" s="100" customFormat="1" ht="15.75" thickBot="1" x14ac:dyDescent="0.3">
      <c r="A16" s="104" t="s">
        <v>123</v>
      </c>
      <c r="B16" s="112">
        <f t="shared" ref="B16:G16" si="1">B9+SUM(B15:B15)</f>
        <v>222554069</v>
      </c>
      <c r="C16" s="112">
        <f t="shared" si="1"/>
        <v>162306</v>
      </c>
      <c r="D16" s="112">
        <f t="shared" si="1"/>
        <v>5663111</v>
      </c>
      <c r="E16" s="112">
        <f t="shared" si="1"/>
        <v>-16073209</v>
      </c>
      <c r="F16" s="112">
        <f t="shared" si="1"/>
        <v>-116987052</v>
      </c>
      <c r="G16" s="112">
        <f t="shared" si="1"/>
        <v>95319225</v>
      </c>
    </row>
    <row r="17" spans="1:7" s="100" customFormat="1" ht="15.75" thickTop="1" x14ac:dyDescent="0.25">
      <c r="A17" s="98"/>
      <c r="B17" s="99"/>
      <c r="C17" s="99"/>
      <c r="D17" s="99"/>
      <c r="E17" s="99"/>
      <c r="F17" s="99"/>
      <c r="G17" s="99"/>
    </row>
    <row r="18" spans="1:7" ht="75" x14ac:dyDescent="0.25">
      <c r="A18" s="101" t="s">
        <v>1</v>
      </c>
      <c r="B18" s="102" t="s">
        <v>29</v>
      </c>
      <c r="C18" s="102" t="s">
        <v>85</v>
      </c>
      <c r="D18" s="102" t="s">
        <v>86</v>
      </c>
      <c r="E18" s="103" t="s">
        <v>87</v>
      </c>
      <c r="F18" s="102" t="s">
        <v>31</v>
      </c>
      <c r="G18" s="102" t="s">
        <v>88</v>
      </c>
    </row>
    <row r="19" spans="1:7" x14ac:dyDescent="0.25">
      <c r="A19" s="104" t="s">
        <v>126</v>
      </c>
      <c r="B19" s="105">
        <v>222554069</v>
      </c>
      <c r="C19" s="105">
        <v>162306</v>
      </c>
      <c r="D19" s="105">
        <v>5738147</v>
      </c>
      <c r="E19" s="105">
        <v>2199151</v>
      </c>
      <c r="F19" s="105">
        <v>-129300692</v>
      </c>
      <c r="G19" s="105">
        <f t="shared" ref="G19:G20" si="2">SUM(B19:F19)</f>
        <v>101352981</v>
      </c>
    </row>
    <row r="20" spans="1:7" x14ac:dyDescent="0.25">
      <c r="A20" s="106" t="s">
        <v>101</v>
      </c>
      <c r="B20" s="113">
        <v>0</v>
      </c>
      <c r="C20" s="113">
        <v>0</v>
      </c>
      <c r="D20" s="113">
        <v>0</v>
      </c>
      <c r="E20" s="113">
        <v>0</v>
      </c>
      <c r="F20" s="113">
        <v>2815254</v>
      </c>
      <c r="G20" s="113">
        <f t="shared" si="2"/>
        <v>2815254</v>
      </c>
    </row>
    <row r="21" spans="1:7" s="114" customFormat="1" x14ac:dyDescent="0.25">
      <c r="A21" s="109" t="s">
        <v>125</v>
      </c>
      <c r="B21" s="113"/>
      <c r="C21" s="113"/>
      <c r="D21" s="113"/>
      <c r="E21" s="113"/>
      <c r="F21" s="113"/>
      <c r="G21" s="113"/>
    </row>
    <row r="22" spans="1:7" s="114" customFormat="1" ht="30" x14ac:dyDescent="0.25">
      <c r="A22" s="106" t="s">
        <v>89</v>
      </c>
      <c r="B22" s="113">
        <v>0</v>
      </c>
      <c r="C22" s="113">
        <v>0</v>
      </c>
      <c r="D22" s="113">
        <v>0</v>
      </c>
      <c r="E22" s="113">
        <v>97455</v>
      </c>
      <c r="F22" s="113">
        <v>0</v>
      </c>
      <c r="G22" s="113">
        <f t="shared" ref="G22:G24" si="3">SUM(B22:F22)</f>
        <v>97455</v>
      </c>
    </row>
    <row r="23" spans="1:7" s="114" customFormat="1" ht="45" x14ac:dyDescent="0.25">
      <c r="A23" s="106" t="s">
        <v>54</v>
      </c>
      <c r="B23" s="113">
        <v>0</v>
      </c>
      <c r="C23" s="113">
        <v>0</v>
      </c>
      <c r="D23" s="113">
        <v>0</v>
      </c>
      <c r="E23" s="113">
        <v>67587</v>
      </c>
      <c r="F23" s="113">
        <v>0</v>
      </c>
      <c r="G23" s="113">
        <f t="shared" si="3"/>
        <v>67587</v>
      </c>
    </row>
    <row r="24" spans="1:7" s="114" customFormat="1" ht="45" x14ac:dyDescent="0.25">
      <c r="A24" s="106" t="s">
        <v>55</v>
      </c>
      <c r="B24" s="113">
        <v>0</v>
      </c>
      <c r="C24" s="113">
        <v>0</v>
      </c>
      <c r="D24" s="113">
        <v>0</v>
      </c>
      <c r="E24" s="113">
        <v>-290972</v>
      </c>
      <c r="F24" s="113">
        <v>0</v>
      </c>
      <c r="G24" s="113">
        <f t="shared" si="3"/>
        <v>-290972</v>
      </c>
    </row>
    <row r="25" spans="1:7" s="114" customFormat="1" x14ac:dyDescent="0.25">
      <c r="A25" s="104" t="s">
        <v>124</v>
      </c>
      <c r="B25" s="105">
        <f>SUM(B20:B24)</f>
        <v>0</v>
      </c>
      <c r="C25" s="105">
        <f>SUM(C20:C24)</f>
        <v>0</v>
      </c>
      <c r="D25" s="105">
        <f>SUM(D20:D24)</f>
        <v>0</v>
      </c>
      <c r="E25" s="105">
        <f>SUM(E20:E24)</f>
        <v>-125930</v>
      </c>
      <c r="F25" s="105">
        <f>SUM(F20:F24)</f>
        <v>2815254</v>
      </c>
      <c r="G25" s="105">
        <f>SUM(B25:F25)</f>
        <v>2689324</v>
      </c>
    </row>
    <row r="26" spans="1:7" s="114" customFormat="1" ht="15.75" thickBot="1" x14ac:dyDescent="0.3">
      <c r="A26" s="104" t="s">
        <v>127</v>
      </c>
      <c r="B26" s="115">
        <f t="shared" ref="B26:G26" si="4">SUM(B19:B19,B25:B25)</f>
        <v>222554069</v>
      </c>
      <c r="C26" s="115">
        <f t="shared" si="4"/>
        <v>162306</v>
      </c>
      <c r="D26" s="115">
        <f t="shared" si="4"/>
        <v>5738147</v>
      </c>
      <c r="E26" s="115">
        <f t="shared" si="4"/>
        <v>2073221</v>
      </c>
      <c r="F26" s="115">
        <f t="shared" si="4"/>
        <v>-126485438</v>
      </c>
      <c r="G26" s="115">
        <f t="shared" si="4"/>
        <v>104042305</v>
      </c>
    </row>
    <row r="27" spans="1:7" s="114" customFormat="1" ht="15.75" thickTop="1" x14ac:dyDescent="0.2">
      <c r="A27" s="116"/>
      <c r="B27" s="117"/>
      <c r="C27" s="117"/>
      <c r="D27" s="117"/>
      <c r="E27" s="117"/>
      <c r="F27" s="117"/>
      <c r="G27" s="117"/>
    </row>
    <row r="28" spans="1:7" x14ac:dyDescent="0.25">
      <c r="D28" s="89"/>
    </row>
    <row r="29" spans="1:7" x14ac:dyDescent="0.25">
      <c r="D29" s="89"/>
    </row>
    <row r="30" spans="1:7" x14ac:dyDescent="0.25">
      <c r="A30" s="86" t="s">
        <v>84</v>
      </c>
      <c r="B30" s="118" t="s">
        <v>84</v>
      </c>
      <c r="C30" s="118"/>
      <c r="D30" s="89"/>
    </row>
    <row r="31" spans="1:7" hidden="1" x14ac:dyDescent="0.25">
      <c r="B31" s="119"/>
      <c r="C31" s="119"/>
      <c r="D31" s="92"/>
    </row>
    <row r="32" spans="1:7" hidden="1" x14ac:dyDescent="0.25"/>
    <row r="33" spans="1:7" hidden="1" x14ac:dyDescent="0.25"/>
    <row r="34" spans="1:7" hidden="1" x14ac:dyDescent="0.25"/>
    <row r="35" spans="1:7" hidden="1" x14ac:dyDescent="0.25"/>
    <row r="36" spans="1:7" hidden="1" x14ac:dyDescent="0.25">
      <c r="A36" s="120"/>
    </row>
    <row r="37" spans="1:7" s="114" customFormat="1" hidden="1" x14ac:dyDescent="0.25">
      <c r="A37" s="94"/>
      <c r="B37" s="95"/>
      <c r="C37" s="95"/>
      <c r="D37" s="118"/>
      <c r="E37" s="118"/>
      <c r="F37" s="118"/>
      <c r="G37" s="118"/>
    </row>
    <row r="38" spans="1:7" s="114" customFormat="1" hidden="1" x14ac:dyDescent="0.25">
      <c r="A38" s="94"/>
      <c r="B38" s="95"/>
      <c r="C38" s="95"/>
      <c r="D38" s="118"/>
      <c r="E38" s="118"/>
      <c r="F38" s="118"/>
      <c r="G38" s="118"/>
    </row>
    <row r="39" spans="1:7" x14ac:dyDescent="0.25">
      <c r="A39" s="89" t="s">
        <v>35</v>
      </c>
      <c r="B39" s="89" t="s">
        <v>36</v>
      </c>
      <c r="C39" s="89"/>
    </row>
    <row r="40" spans="1:7" x14ac:dyDescent="0.25">
      <c r="A40" s="89" t="s">
        <v>37</v>
      </c>
      <c r="B40" s="89" t="s">
        <v>38</v>
      </c>
      <c r="C40" s="89"/>
    </row>
    <row r="41" spans="1:7" hidden="1" x14ac:dyDescent="0.25"/>
    <row r="42" spans="1:7" hidden="1" x14ac:dyDescent="0.25"/>
    <row r="43" spans="1:7" hidden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" customHeight="1" x14ac:dyDescent="0.25"/>
    <row r="48" spans="1:7" ht="15" customHeight="1" x14ac:dyDescent="0.25"/>
    <row r="49" ht="15" hidden="1" customHeight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Аманбеков Габит Мухтарович</dc:creator>
  <cp:lastModifiedBy>Аманбеков Габит Мухтарович</cp:lastModifiedBy>
  <dcterms:created xsi:type="dcterms:W3CDTF">2022-05-13T09:34:15Z</dcterms:created>
  <dcterms:modified xsi:type="dcterms:W3CDTF">2022-05-20T02:38:01Z</dcterms:modified>
</cp:coreProperties>
</file>