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Отчеты Генеральной бухгалтерии\ОТЧЕТЫ ГЕН.БУХ_2021 год\Фин отчетность МСФО_Габит\3 кв 2021\Для КАСЕ и НБРК\"/>
    </mc:Choice>
  </mc:AlternateContent>
  <bookViews>
    <workbookView xWindow="0" yWindow="0" windowWidth="28800" windowHeight="12345"/>
  </bookViews>
  <sheets>
    <sheet name="Ф1_конс" sheetId="1" r:id="rId1"/>
    <sheet name="Ф2_конс" sheetId="2" r:id="rId2"/>
    <sheet name="Ф3_конс" sheetId="3" r:id="rId3"/>
    <sheet name="Ф4_конс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\a">#REF!</definedName>
    <definedName name="\m">#REF!</definedName>
    <definedName name="\n">#REF!</definedName>
    <definedName name="\o">#REF!</definedName>
    <definedName name="\r">[1]иркутск!#REF!</definedName>
    <definedName name="__LEV2">#REF!</definedName>
    <definedName name="__LEV3">#REF!</definedName>
    <definedName name="__LEV4">#REF!</definedName>
    <definedName name="__LEV5">#REF!</definedName>
    <definedName name="__Ве">#REF!</definedName>
    <definedName name="__Вероят">#REF!</definedName>
    <definedName name="__Вероятность_погашения">#REF!</definedName>
    <definedName name="__ИТОГ">#REF!</definedName>
    <definedName name="_1._Касса_и_краткосрочные_средства">#REF!</definedName>
    <definedName name="_10._Прочие_пассивы">#REF!</definedName>
    <definedName name="_11._Акционерный_капитал">#REF!</definedName>
    <definedName name="_12._Нераспределенная_прибыль_и_резервы">#REF!</definedName>
    <definedName name="_13._Прибыли_и_убытки_отчетного_года__сальдо">#REF!</definedName>
    <definedName name="_3._Кредиты_клиентам">#REF!</definedName>
    <definedName name="_4._Кредиты_банкам">#REF!</definedName>
    <definedName name="_6._Основные_средства">#REF!</definedName>
    <definedName name="_7._Прочие_активы">#REF!</definedName>
    <definedName name="_8._Средства__принадлежащие_вкладчикам">#REF!</definedName>
    <definedName name="_9._Депозиты_других_банков">#REF!</definedName>
    <definedName name="_companies_list">#REF!</definedName>
    <definedName name="_company_name">[2]Содержание!$D$6</definedName>
    <definedName name="_Key1" localSheetId="2" hidden="1">#REF!</definedName>
    <definedName name="_Key1" localSheetId="3" hidden="1">#REF!</definedName>
    <definedName name="_Key1" hidden="1">#REF!</definedName>
    <definedName name="_LEV2">#REF!</definedName>
    <definedName name="_LEV3">#REF!</definedName>
    <definedName name="_LEV4">#REF!</definedName>
    <definedName name="_LEV5">#REF!</definedName>
    <definedName name="_Order1" hidden="1">255</definedName>
    <definedName name="_Order2" hidden="1">255</definedName>
    <definedName name="_P65600">[3]кред!#REF!</definedName>
    <definedName name="_Parse_In" localSheetId="2" hidden="1">#REF!</definedName>
    <definedName name="_Parse_In" localSheetId="3" hidden="1">#REF!</definedName>
    <definedName name="_Parse_In" hidden="1">#REF!</definedName>
    <definedName name="_period">[4]Содержание!$D$4</definedName>
    <definedName name="_q_list">#REF!</definedName>
    <definedName name="_ref1">#REF!</definedName>
    <definedName name="_ref2">#REF!</definedName>
    <definedName name="_Sort" localSheetId="2" hidden="1">#REF!</definedName>
    <definedName name="_Sort" localSheetId="3" hidden="1">#REF!</definedName>
    <definedName name="_Sort" hidden="1">#REF!</definedName>
    <definedName name="_SP1">[5]FES!#REF!</definedName>
    <definedName name="_SP10">[5]FES!#REF!</definedName>
    <definedName name="_SP11">[5]FES!#REF!</definedName>
    <definedName name="_SP12">[5]FES!#REF!</definedName>
    <definedName name="_SP13">[5]FES!#REF!</definedName>
    <definedName name="_SP14">[5]FES!#REF!</definedName>
    <definedName name="_SP15">[5]FES!#REF!</definedName>
    <definedName name="_SP16">[5]FES!#REF!</definedName>
    <definedName name="_SP17">[5]FES!#REF!</definedName>
    <definedName name="_SP18">[5]FES!#REF!</definedName>
    <definedName name="_SP19">[5]FES!#REF!</definedName>
    <definedName name="_SP2">[5]FES!#REF!</definedName>
    <definedName name="_SP20">[5]FES!#REF!</definedName>
    <definedName name="_SP3">[5]FES!#REF!</definedName>
    <definedName name="_SP4">[5]FES!#REF!</definedName>
    <definedName name="_SP5">[5]FES!#REF!</definedName>
    <definedName name="_SP7">[5]FES!#REF!</definedName>
    <definedName name="_SP8">[5]FES!#REF!</definedName>
    <definedName name="_SP9">[5]FES!#REF!</definedName>
    <definedName name="_USD1">'[6]ORE AJE'!$D$1</definedName>
    <definedName name="_USD2">'[6]ORE AJE'!$D$2</definedName>
    <definedName name="_y_list">#REF!</definedName>
    <definedName name="_year">[4]Содержание!$D$6</definedName>
    <definedName name="a" localSheetId="2" hidden="1">{#N/A,#N/A,FALSE,"Aging Summary";#N/A,#N/A,FALSE,"Ratio Analysis";#N/A,#N/A,FALSE,"Test 120 Day Accts";#N/A,#N/A,FALSE,"Tickmarks"}</definedName>
    <definedName name="a" localSheetId="3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ccAmount">#REF!</definedName>
    <definedName name="AccNum">#REF!</definedName>
    <definedName name="AccNumSource">#REF!</definedName>
    <definedName name="ACT">#REF!</definedName>
    <definedName name="adjcold">[7]Adjustments!$A$5:$A$75</definedName>
    <definedName name="ADJCOLUMN">#REF!</definedName>
    <definedName name="ADJCOLUMN2">[8]Adjustments!$A$5:$A$70</definedName>
    <definedName name="ADJHEADER">#REF!</definedName>
    <definedName name="ADJUSTER2">[8]Adjustments!$A$1:$BB$4</definedName>
    <definedName name="ADJUSTS">#REF!</definedName>
    <definedName name="ADJUSTS2">[8]Adjustments!$B$5:$BB$75</definedName>
    <definedName name="amd1_Pip._Supply">[9]Pip.Summ.!#REF!</definedName>
    <definedName name="amd1_Pip_Fabric">[9]Pip.Summ.!#REF!</definedName>
    <definedName name="amd2_pip._supply">[10]Pip.Summ.!#REF!</definedName>
    <definedName name="ARA_Threshold">#REF!</definedName>
    <definedName name="ARP_Threshold">#REF!</definedName>
    <definedName name="Array">#REF!</definedName>
    <definedName name="AS2DocOpenMode" hidden="1">"AS2DocumentEdit"</definedName>
    <definedName name="AS2HasNoAutoHeaderFooter">"OFF"</definedName>
    <definedName name="AS2NamedRange" hidden="1">3</definedName>
    <definedName name="AS2ReportLS" hidden="1">1</definedName>
    <definedName name="AS2SyncStepLS" hidden="1">0</definedName>
    <definedName name="AS2TickmarkLS" localSheetId="2" hidden="1">#REF!</definedName>
    <definedName name="AS2TickmarkLS" localSheetId="3" hidden="1">#REF!</definedName>
    <definedName name="AS2TickmarkLS" hidden="1">#REF!</definedName>
    <definedName name="AS2VersionLS" hidden="1">300</definedName>
    <definedName name="assel">#REF!</definedName>
    <definedName name="aud_month">#REF!</definedName>
    <definedName name="aud_year">#REF!</definedName>
    <definedName name="B">'[11]д.7.001'!#REF!</definedName>
    <definedName name="BalanceSheet_29">#REF!</definedName>
    <definedName name="BalanceSheet_3">#REF!</definedName>
    <definedName name="BANK_CASH">#REF!</definedName>
    <definedName name="BazName">#REF!</definedName>
    <definedName name="BD1_Pip_Fabric">[9]Pip.Summ.!#REF!</definedName>
    <definedName name="BG_Del" hidden="1">15</definedName>
    <definedName name="BG_Ins" hidden="1">4</definedName>
    <definedName name="BG_Mod" hidden="1">6</definedName>
    <definedName name="blank_nP10">[12]XLR_NoRangeSheet!$G$6</definedName>
    <definedName name="blank_nP11">[12]XLR_NoRangeSheet!$I$6</definedName>
    <definedName name="blank_nP12">[12]XLR_NoRangeSheet!$K$6</definedName>
    <definedName name="blank_nP13">[12]XLR_NoRangeSheet!$M$6</definedName>
    <definedName name="blank_nP14">[12]XLR_NoRangeSheet!$O$6</definedName>
    <definedName name="blank_nP15">[12]XLR_NoRangeSheet!$Q$6</definedName>
    <definedName name="blank_nP16">[12]XLR_NoRangeSheet!$S$6</definedName>
    <definedName name="blank_nValP10">[12]XLR_NoRangeSheet!$H$6</definedName>
    <definedName name="blank_nValP11">[12]XLR_NoRangeSheet!$J$6</definedName>
    <definedName name="blank_nValP12">[12]XLR_NoRangeSheet!$L$6</definedName>
    <definedName name="blank_nValP13">[12]XLR_NoRangeSheet!$N$6</definedName>
    <definedName name="blank_nValP14">[12]XLR_NoRangeSheet!$P$6</definedName>
    <definedName name="blank_nValP15">[12]XLR_NoRangeSheet!$R$6</definedName>
    <definedName name="blank_nValP16">[12]XLR_NoRangeSheet!$T$6</definedName>
    <definedName name="blank1_nP20">[12]XLR_NoRangeSheet!$B$7</definedName>
    <definedName name="blank1_nP21">[12]XLR_NoRangeSheet!$D$7</definedName>
    <definedName name="blank1_nP22">[12]XLR_NoRangeSheet!$F$7</definedName>
    <definedName name="blank1_nP23">[12]XLR_NoRangeSheet!$H$7</definedName>
    <definedName name="blank1_nP24">[12]XLR_NoRangeSheet!$J$7</definedName>
    <definedName name="blank1_nP25">[12]XLR_NoRangeSheet!$L$7</definedName>
    <definedName name="blank1_nP26">[12]XLR_NoRangeSheet!$N$7</definedName>
    <definedName name="blank1_nValP20">[12]XLR_NoRangeSheet!$C$7</definedName>
    <definedName name="blank1_nValP21">[12]XLR_NoRangeSheet!$E$7</definedName>
    <definedName name="blank1_nValP22">[12]XLR_NoRangeSheet!$G$7</definedName>
    <definedName name="blank1_nValP23">[12]XLR_NoRangeSheet!$I$7</definedName>
    <definedName name="blank1_nValP24">[12]XLR_NoRangeSheet!$K$7</definedName>
    <definedName name="blank1_nValP25">[12]XLR_NoRangeSheet!$M$7</definedName>
    <definedName name="blank1_nValP26">[12]XLR_NoRangeSheet!$O$7</definedName>
    <definedName name="blank10_nP110">[12]XLR_NoRangeSheet!$B$16</definedName>
    <definedName name="blank10_nP111">[12]XLR_NoRangeSheet!$D$16</definedName>
    <definedName name="blank10_nP112">[12]XLR_NoRangeSheet!$F$16</definedName>
    <definedName name="blank10_nP113">[12]XLR_NoRangeSheet!$H$16</definedName>
    <definedName name="blank10_nP114">[12]XLR_NoRangeSheet!$J$16</definedName>
    <definedName name="blank10_nP115">[12]XLR_NoRangeSheet!$L$16</definedName>
    <definedName name="blank10_nP116">[12]XLR_NoRangeSheet!$N$16</definedName>
    <definedName name="blank10_nValP110">[12]XLR_NoRangeSheet!$C$16</definedName>
    <definedName name="blank10_nValP111">[12]XLR_NoRangeSheet!$E$16</definedName>
    <definedName name="blank10_nValP112">[12]XLR_NoRangeSheet!$G$16</definedName>
    <definedName name="blank10_nValP113">[12]XLR_NoRangeSheet!$I$16</definedName>
    <definedName name="blank10_nValP114">[12]XLR_NoRangeSheet!$K$16</definedName>
    <definedName name="blank10_nValP115">[12]XLR_NoRangeSheet!$M$16</definedName>
    <definedName name="blank10_nValP116">[12]XLR_NoRangeSheet!$O$16</definedName>
    <definedName name="BLANK11_NP120" hidden="1">[13]XLR_NoRangeSheet!$B$17</definedName>
    <definedName name="BLANK11_NP121" hidden="1">[13]XLR_NoRangeSheet!$D$17</definedName>
    <definedName name="BLANK11_NP122" hidden="1">[13]XLR_NoRangeSheet!$F$17</definedName>
    <definedName name="BLANK11_NP123" hidden="1">[13]XLR_NoRangeSheet!$H$17</definedName>
    <definedName name="BLANK11_NP124" hidden="1">[13]XLR_NoRangeSheet!$J$17</definedName>
    <definedName name="BLANK11_NP125" hidden="1">[13]XLR_NoRangeSheet!$L$17</definedName>
    <definedName name="BLANK11_NP126" hidden="1">[13]XLR_NoRangeSheet!$N$17</definedName>
    <definedName name="BLANK11_NVALP120" hidden="1">[13]XLR_NoRangeSheet!$C$17</definedName>
    <definedName name="BLANK11_NVALP121" hidden="1">[13]XLR_NoRangeSheet!$E$17</definedName>
    <definedName name="BLANK11_NVALP122" hidden="1">[13]XLR_NoRangeSheet!$G$17</definedName>
    <definedName name="BLANK11_NVALP123" hidden="1">[13]XLR_NoRangeSheet!$I$17</definedName>
    <definedName name="BLANK11_NVALP124" hidden="1">[13]XLR_NoRangeSheet!$K$17</definedName>
    <definedName name="BLANK11_NVALP125" hidden="1">[13]XLR_NoRangeSheet!$M$17</definedName>
    <definedName name="BLANK11_NVALP126" hidden="1">[13]XLR_NoRangeSheet!$O$17</definedName>
    <definedName name="blank2_nP30">[12]XLR_NoRangeSheet!$B$8</definedName>
    <definedName name="blank2_nP31">[12]XLR_NoRangeSheet!$D$8</definedName>
    <definedName name="blank2_nP32">[12]XLR_NoRangeSheet!$F$8</definedName>
    <definedName name="blank2_nP33">[12]XLR_NoRangeSheet!$H$8</definedName>
    <definedName name="blank2_nP34">[12]XLR_NoRangeSheet!$J$8</definedName>
    <definedName name="blank2_nP35">[12]XLR_NoRangeSheet!$L$8</definedName>
    <definedName name="blank2_nP36">[12]XLR_NoRangeSheet!$N$8</definedName>
    <definedName name="blank2_nValP30">[12]XLR_NoRangeSheet!$C$8</definedName>
    <definedName name="blank2_nValP31">[12]XLR_NoRangeSheet!$E$8</definedName>
    <definedName name="blank2_nValP32">[12]XLR_NoRangeSheet!$G$8</definedName>
    <definedName name="blank2_nValP33">[12]XLR_NoRangeSheet!$I$8</definedName>
    <definedName name="blank2_nValP34">[12]XLR_NoRangeSheet!$K$8</definedName>
    <definedName name="blank2_nValP35">[12]XLR_NoRangeSheet!$M$8</definedName>
    <definedName name="blank2_nValP36">[12]XLR_NoRangeSheet!$O$8</definedName>
    <definedName name="BLANK3_NP40" hidden="1">[13]XLR_NoRangeSheet!$B$9</definedName>
    <definedName name="BLANK3_NP41" hidden="1">[13]XLR_NoRangeSheet!$D$9</definedName>
    <definedName name="BLANK3_NP42" hidden="1">[13]XLR_NoRangeSheet!$F$9</definedName>
    <definedName name="BLANK3_NP43" hidden="1">[13]XLR_NoRangeSheet!$H$9</definedName>
    <definedName name="BLANK3_NP44" hidden="1">[13]XLR_NoRangeSheet!$J$9</definedName>
    <definedName name="BLANK3_NP45" hidden="1">[13]XLR_NoRangeSheet!$L$9</definedName>
    <definedName name="BLANK3_NP46" hidden="1">[13]XLR_NoRangeSheet!$N$9</definedName>
    <definedName name="BLANK3_NVALP40" hidden="1">[13]XLR_NoRangeSheet!$C$9</definedName>
    <definedName name="BLANK3_NVALP41" hidden="1">[13]XLR_NoRangeSheet!$E$9</definedName>
    <definedName name="BLANK3_NVALP42" hidden="1">[13]XLR_NoRangeSheet!$G$9</definedName>
    <definedName name="BLANK3_NVALP43" hidden="1">[13]XLR_NoRangeSheet!$I$9</definedName>
    <definedName name="BLANK3_NVALP44" hidden="1">[13]XLR_NoRangeSheet!$K$9</definedName>
    <definedName name="BLANK3_NVALP45" hidden="1">[13]XLR_NoRangeSheet!$M$9</definedName>
    <definedName name="BLANK3_NVALP46" hidden="1">[13]XLR_NoRangeSheet!$O$9</definedName>
    <definedName name="blank4_nP50">[12]XLR_NoRangeSheet!$B$10</definedName>
    <definedName name="blank4_nP51">[12]XLR_NoRangeSheet!$D$10</definedName>
    <definedName name="blank4_nP52">[12]XLR_NoRangeSheet!$F$10</definedName>
    <definedName name="blank4_nP53">[12]XLR_NoRangeSheet!$H$10</definedName>
    <definedName name="blank4_nP54">[12]XLR_NoRangeSheet!$J$10</definedName>
    <definedName name="blank4_nP55">[12]XLR_NoRangeSheet!$L$10</definedName>
    <definedName name="blank4_nP56">[12]XLR_NoRangeSheet!$N$10</definedName>
    <definedName name="blank4_nValP50">[12]XLR_NoRangeSheet!$C$10</definedName>
    <definedName name="blank4_nValP51">[12]XLR_NoRangeSheet!$E$10</definedName>
    <definedName name="blank4_nValP52">[12]XLR_NoRangeSheet!$G$10</definedName>
    <definedName name="blank4_nValP53">[12]XLR_NoRangeSheet!$I$10</definedName>
    <definedName name="blank4_nValP54">[12]XLR_NoRangeSheet!$K$10</definedName>
    <definedName name="blank4_nValP55">[12]XLR_NoRangeSheet!$M$10</definedName>
    <definedName name="blank4_nValP56">[12]XLR_NoRangeSheet!$O$10</definedName>
    <definedName name="blank5_nP60">[12]XLR_NoRangeSheet!$B$11</definedName>
    <definedName name="blank5_nP61">[12]XLR_NoRangeSheet!$D$11</definedName>
    <definedName name="blank5_nP62">[12]XLR_NoRangeSheet!$F$11</definedName>
    <definedName name="blank5_nP63">[12]XLR_NoRangeSheet!$H$11</definedName>
    <definedName name="blank5_nP64">[12]XLR_NoRangeSheet!$J$11</definedName>
    <definedName name="blank5_nP65">[12]XLR_NoRangeSheet!$L$11</definedName>
    <definedName name="blank5_nP66">[12]XLR_NoRangeSheet!$N$11</definedName>
    <definedName name="blank5_nValP60">[12]XLR_NoRangeSheet!$C$11</definedName>
    <definedName name="blank5_nValP61">[12]XLR_NoRangeSheet!$E$11</definedName>
    <definedName name="blank5_nValP62">[12]XLR_NoRangeSheet!$G$11</definedName>
    <definedName name="blank5_nValP63">[12]XLR_NoRangeSheet!$I$11</definedName>
    <definedName name="blank5_nValP64">[12]XLR_NoRangeSheet!$K$11</definedName>
    <definedName name="blank5_nValP65">[12]XLR_NoRangeSheet!$M$11</definedName>
    <definedName name="blank5_nValP66">[12]XLR_NoRangeSheet!$O$11</definedName>
    <definedName name="blank6_nP70">[12]XLR_NoRangeSheet!$B$12</definedName>
    <definedName name="blank6_nP71">[12]XLR_NoRangeSheet!$D$12</definedName>
    <definedName name="blank6_nP72">[12]XLR_NoRangeSheet!$F$12</definedName>
    <definedName name="blank6_nP73">[12]XLR_NoRangeSheet!$H$12</definedName>
    <definedName name="blank6_nP74">[12]XLR_NoRangeSheet!$J$12</definedName>
    <definedName name="blank6_nP75">[12]XLR_NoRangeSheet!$L$12</definedName>
    <definedName name="blank6_nP76">[12]XLR_NoRangeSheet!$N$12</definedName>
    <definedName name="blank6_nValP70">[12]XLR_NoRangeSheet!$C$12</definedName>
    <definedName name="blank6_nValP71">[12]XLR_NoRangeSheet!$E$12</definedName>
    <definedName name="blank6_nValP72">[12]XLR_NoRangeSheet!$G$12</definedName>
    <definedName name="blank6_nValP73">[12]XLR_NoRangeSheet!$I$12</definedName>
    <definedName name="blank6_nValP74">[12]XLR_NoRangeSheet!$K$12</definedName>
    <definedName name="blank6_nValP75">[12]XLR_NoRangeSheet!$M$12</definedName>
    <definedName name="blank6_nValP76">[12]XLR_NoRangeSheet!$O$12</definedName>
    <definedName name="blank7_nP80">[12]XLR_NoRangeSheet!$B$13</definedName>
    <definedName name="BLANK7_NP81" hidden="1">[13]XLR_NoRangeSheet!$D$13</definedName>
    <definedName name="BLANK7_NP82" hidden="1">[13]XLR_NoRangeSheet!$F$13</definedName>
    <definedName name="BLANK7_NP83" hidden="1">[13]XLR_NoRangeSheet!$H$13</definedName>
    <definedName name="BLANK7_NP84" hidden="1">[13]XLR_NoRangeSheet!$J$13</definedName>
    <definedName name="BLANK7_NP85" hidden="1">[13]XLR_NoRangeSheet!$L$13</definedName>
    <definedName name="BLANK7_NP86" hidden="1">[13]XLR_NoRangeSheet!$N$13</definedName>
    <definedName name="BLANK7_NVALP80" hidden="1">[13]XLR_NoRangeSheet!$C$13</definedName>
    <definedName name="BLANK7_NVALP81" hidden="1">[13]XLR_NoRangeSheet!$E$13</definedName>
    <definedName name="BLANK7_NVALP82" hidden="1">[13]XLR_NoRangeSheet!$G$13</definedName>
    <definedName name="BLANK7_NVALP83" hidden="1">[13]XLR_NoRangeSheet!$I$13</definedName>
    <definedName name="BLANK7_NVALP84" hidden="1">[13]XLR_NoRangeSheet!$K$13</definedName>
    <definedName name="BLANK7_NVALP85" hidden="1">[13]XLR_NoRangeSheet!$M$13</definedName>
    <definedName name="BLANK7_NVALP86" hidden="1">[13]XLR_NoRangeSheet!$O$13</definedName>
    <definedName name="blank8_nP90">[12]XLR_NoRangeSheet!$B$14</definedName>
    <definedName name="blank8_nP91">[12]XLR_NoRangeSheet!$D$14</definedName>
    <definedName name="blank8_nP92">[12]XLR_NoRangeSheet!$F$14</definedName>
    <definedName name="blank8_nP93">[12]XLR_NoRangeSheet!$H$14</definedName>
    <definedName name="blank8_nP94">[12]XLR_NoRangeSheet!$J$14</definedName>
    <definedName name="blank8_nP95">[12]XLR_NoRangeSheet!$L$14</definedName>
    <definedName name="blank8_nP96">[12]XLR_NoRangeSheet!$N$14</definedName>
    <definedName name="blank8_nValP90">[12]XLR_NoRangeSheet!$C$14</definedName>
    <definedName name="blank8_nValP91">[12]XLR_NoRangeSheet!$E$14</definedName>
    <definedName name="blank8_nValP92">[12]XLR_NoRangeSheet!$G$14</definedName>
    <definedName name="blank8_nValP93">[12]XLR_NoRangeSheet!$I$14</definedName>
    <definedName name="blank8_nValP94">[12]XLR_NoRangeSheet!$K$14</definedName>
    <definedName name="blank8_nValP95">[12]XLR_NoRangeSheet!$M$14</definedName>
    <definedName name="blank8_nValP96">[12]XLR_NoRangeSheet!$O$14</definedName>
    <definedName name="blank9_nP100">[12]XLR_NoRangeSheet!$B$15</definedName>
    <definedName name="blank9_nP101">[12]XLR_NoRangeSheet!$D$15</definedName>
    <definedName name="blank9_nP102">[12]XLR_NoRangeSheet!$F$15</definedName>
    <definedName name="blank9_nP103">[12]XLR_NoRangeSheet!$H$15</definedName>
    <definedName name="blank9_nP104">[12]XLR_NoRangeSheet!$J$15</definedName>
    <definedName name="blank9_nP105">[12]XLR_NoRangeSheet!$L$15</definedName>
    <definedName name="blank9_nP106">[12]XLR_NoRangeSheet!$N$15</definedName>
    <definedName name="blank9_nValP100">[12]XLR_NoRangeSheet!$C$15</definedName>
    <definedName name="blank9_nValP101">[12]XLR_NoRangeSheet!$E$15</definedName>
    <definedName name="blank9_nValP102">[12]XLR_NoRangeSheet!$G$15</definedName>
    <definedName name="blank9_nValP103">[12]XLR_NoRangeSheet!$I$15</definedName>
    <definedName name="blank9_nValP104">[12]XLR_NoRangeSheet!$K$15</definedName>
    <definedName name="blank9_nValP105">[12]XLR_NoRangeSheet!$M$15</definedName>
    <definedName name="BLANK9_NVALP106" hidden="1">[13]XLR_NoRangeSheet!$O$15</definedName>
    <definedName name="BQ">#REF!</definedName>
    <definedName name="cad_month">#REF!</definedName>
    <definedName name="cad_year">#REF!</definedName>
    <definedName name="CalJac">#REF!</definedName>
    <definedName name="caljac2">#REF!</definedName>
    <definedName name="Calpurnia_jacket">#REF!</definedName>
    <definedName name="Caption">#REF!</definedName>
    <definedName name="CASHFLOW">#REF!</definedName>
    <definedName name="CashFlows_29">#REF!</definedName>
    <definedName name="CashFlows_3">#REF!</definedName>
    <definedName name="CashFlows_5">#REF!</definedName>
    <definedName name="cba">#REF!</definedName>
    <definedName name="cbb">#REF!</definedName>
    <definedName name="cbfraispro">#REF!</definedName>
    <definedName name="cco">#REF!</definedName>
    <definedName name="ccp">#REF!</definedName>
    <definedName name="cd">#REF!</definedName>
    <definedName name="cda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CALC">#REF!</definedName>
    <definedName name="CFCALC2">#REF!</definedName>
    <definedName name="CFCALCHEAD">#REF!</definedName>
    <definedName name="CFHEADER">#REF!</definedName>
    <definedName name="ChangesEquity_4">#REF!</definedName>
    <definedName name="chf_month">#REF!</definedName>
    <definedName name="chf_year">#REF!</definedName>
    <definedName name="cis">#REF!</definedName>
    <definedName name="ClaraNord_deck">#REF!</definedName>
    <definedName name="ClaraNord_paliTG">#REF!</definedName>
    <definedName name="ClDate">[14]Info!$G$6</definedName>
    <definedName name="comit_esec">#REF!</definedName>
    <definedName name="ComNumb">#REF!</definedName>
    <definedName name="COMP">#REF!</definedName>
    <definedName name="CompOt">#N/A</definedName>
    <definedName name="CompRas">#N/A</definedName>
    <definedName name="cons_di_amm">#REF!</definedName>
    <definedName name="_xlnm.Criteria">#REF!</definedName>
    <definedName name="csnab">#REF!</definedName>
    <definedName name="ct">#REF!</definedName>
    <definedName name="cv">#REF!</definedName>
    <definedName name="cvo">#REF!</definedName>
    <definedName name="czhs">#REF!</definedName>
    <definedName name="_xlnm.Database">#REF!</definedName>
    <definedName name="DataDate">[15]SCurve!$AF$1</definedName>
    <definedName name="Date">#REF!</definedName>
    <definedName name="DATI">[16]GRAFICI!$A$2:$D$18</definedName>
    <definedName name="DATICOSTI">[16]GRAFICI!$B$69:$C$83</definedName>
    <definedName name="dd">[17]form!$Q$5</definedName>
    <definedName name="debprin">#REF!</definedName>
    <definedName name="dem_month">#REF!</definedName>
    <definedName name="dem_year">#REF!</definedName>
    <definedName name="DEPOSITS">#REF!</definedName>
    <definedName name="DFirstCell">#REF!</definedName>
    <definedName name="dgo">#REF!</definedName>
    <definedName name="dgp">#REF!</definedName>
    <definedName name="DLastCell">#REF!</definedName>
    <definedName name="e">#REF!</definedName>
    <definedName name="ee">#REF!</definedName>
    <definedName name="EF">#REF!</definedName>
    <definedName name="EFA">#REF!</definedName>
    <definedName name="ES">#REF!</definedName>
    <definedName name="ESA">#REF!</definedName>
    <definedName name="ESTRAZIONE">#REF!</definedName>
    <definedName name="eur">#REF!</definedName>
    <definedName name="EUR_end">'[18]X-rates'!$D$3</definedName>
    <definedName name="euro_month">#REF!</definedName>
    <definedName name="euro_year">#REF!</definedName>
    <definedName name="ew">#N/A</definedName>
    <definedName name="explain">[19]BS!#REF!</definedName>
    <definedName name="fg">#N/A</definedName>
    <definedName name="Fine_Codes">#REF!</definedName>
    <definedName name="fine_Summ">#REF!</definedName>
    <definedName name="FirstDataRow">#REF!</definedName>
    <definedName name="FIXEDASSETS">#REF!</definedName>
    <definedName name="FORData">[20]!FORData</definedName>
    <definedName name="ForExport">#REF!</definedName>
    <definedName name="Forexport2">#REF!</definedName>
    <definedName name="G">[16]GRAFICI!$A$20:$Q$61</definedName>
    <definedName name="gbr_month">#REF!</definedName>
    <definedName name="gbr_year">#REF!</definedName>
    <definedName name="Grafico">[16]GRAFICI!$A$20:$Q$61</definedName>
    <definedName name="H1_1">#REF!</definedName>
    <definedName name="H1_2">#REF!</definedName>
    <definedName name="H1_3">#REF!</definedName>
    <definedName name="H10_1">#REF!</definedName>
    <definedName name="h10_2">#REF!</definedName>
    <definedName name="h10_3">#REF!</definedName>
    <definedName name="h10_4">#REF!</definedName>
    <definedName name="h11_1">#REF!</definedName>
    <definedName name="h11_2">#REF!</definedName>
    <definedName name="h12_1">#REF!</definedName>
    <definedName name="h12_2">#REF!</definedName>
    <definedName name="h12_3">#REF!</definedName>
    <definedName name="h12_4">#REF!</definedName>
    <definedName name="h13_1">#REF!</definedName>
    <definedName name="h13_2">#REF!</definedName>
    <definedName name="h13_3">#REF!</definedName>
    <definedName name="h13_4">#REF!</definedName>
    <definedName name="h14_1">#REF!</definedName>
    <definedName name="h14_2">#REF!</definedName>
    <definedName name="h15_1">#REF!</definedName>
    <definedName name="H15_2">#REF!</definedName>
    <definedName name="h15_3">#REF!</definedName>
    <definedName name="h2_1">#REF!</definedName>
    <definedName name="h2_2">#REF!</definedName>
    <definedName name="h2_3">#REF!</definedName>
    <definedName name="h2_4">#REF!</definedName>
    <definedName name="h2_5">#REF!</definedName>
    <definedName name="h3_1">#REF!</definedName>
    <definedName name="h4_1">#REF!</definedName>
    <definedName name="H4_2">#REF!</definedName>
    <definedName name="H5_1">#REF!</definedName>
    <definedName name="H5_2">#REF!</definedName>
    <definedName name="H6_1">#REF!</definedName>
    <definedName name="H6_2">#REF!</definedName>
    <definedName name="H6_3">#REF!</definedName>
    <definedName name="H7_1">#REF!</definedName>
    <definedName name="H7_2">#REF!</definedName>
    <definedName name="H8_1">#REF!</definedName>
    <definedName name="H9_1">#REF!</definedName>
    <definedName name="H9_2">#REF!</definedName>
    <definedName name="half">'[21]US Dollar 2004'!$C$17:$C$191</definedName>
    <definedName name="Header">[22]РЕПО!#REF!</definedName>
    <definedName name="HeaderCell">#REF!</definedName>
    <definedName name="hozu">#REF!</definedName>
    <definedName name="IMIL">#REF!</definedName>
    <definedName name="IncomeStatement_29">#REF!</definedName>
    <definedName name="IncomeStatement_3">#REF!</definedName>
    <definedName name="IncomeStatement_4">#REF!</definedName>
    <definedName name="IND">#REF!</definedName>
    <definedName name="IND_min">#REF!</definedName>
    <definedName name="IND_sup">#REF!</definedName>
    <definedName name="IngCalpurnia">#REF!</definedName>
    <definedName name="IngClaraNord">#REF!</definedName>
    <definedName name="Inshelp">#REF!</definedName>
    <definedName name="INVESTMENTS">#REF!</definedName>
    <definedName name="invoice">#REF!</definedName>
    <definedName name="k">#N/A</definedName>
    <definedName name="kto">[23]Форма2!$C$19:$C$24,[23]Форма2!$E$19:$F$24,[23]Форма2!$D$26:$F$31,[23]Форма2!$C$33:$C$38,[23]Форма2!$E$33:$F$38,[23]Форма2!$D$40:$F$43,[23]Форма2!$C$45:$C$48,[23]Форма2!$E$45:$F$48,[23]Форма2!$C$19</definedName>
    <definedName name="KZT_av">#REF!</definedName>
    <definedName name="KZT_beg">#REF!</definedName>
    <definedName name="KZT_end">#REF!</definedName>
    <definedName name="L_Adjust">[24]Links!$H$1:$H$65536</definedName>
    <definedName name="L_AJE_Tot">[24]Links!$G$1:$G$65536</definedName>
    <definedName name="L_CY_Beg">[24]Links!$F$1:$F$65536</definedName>
    <definedName name="L_CY_End">[24]Links!$J$1:$J$65536</definedName>
    <definedName name="L_RJE_Tot">[24]Links!$I$1:$I$65536</definedName>
    <definedName name="LISTA">#REF!</definedName>
    <definedName name="LOANS_ADVANCES">#REF!</definedName>
    <definedName name="lvnc">#REF!</definedName>
    <definedName name="m_2005">'[25]1NK'!$R$10:$R$1877</definedName>
    <definedName name="m_2006">'[25]1NK'!$S$10:$S$1838</definedName>
    <definedName name="m_2007">'[25]1NK'!$T$10:$T$1838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'[26]2.2 ОтклОТМ'!$G$1:$G$65536</definedName>
    <definedName name="m_OTM2006">'[26]2.2 ОтклОТМ'!$J$1:$J$65536</definedName>
    <definedName name="m_OTM2007">'[26]2.2 ОтклОТМ'!$M$1:$M$65536</definedName>
    <definedName name="m_OTM2008">'[26]2.2 ОтклОТМ'!$P$1:$P$65536</definedName>
    <definedName name="m_OTM2009">'[26]2.2 ОтклОТМ'!$S$1:$S$65536</definedName>
    <definedName name="m_OTM2010">'[26]2.2 ОтклОТМ'!$V$1:$V$65536</definedName>
    <definedName name="m_OTMizm">'[26]1.3.2 ОТМ'!$K$1:$K$65536</definedName>
    <definedName name="m_OTMkod">'[26]1.3.2 ОТМ'!$A$1:$A$65536</definedName>
    <definedName name="m_OTMnomer">'[26]1.3.2 ОТМ'!$H$1:$H$65536</definedName>
    <definedName name="m_OTMpokaz">'[26]1.3.2 ОТМ'!$I$1:$I$65536</definedName>
    <definedName name="m_p2003">#REF!</definedName>
    <definedName name="m_Predpr_I">[26]Предпр!$C$3:$C$29</definedName>
    <definedName name="m_Predpr_N">[26]Предпр!$D$3:$D$29</definedName>
    <definedName name="m_Zatrat">[26]ЦентрЗатр!$A$2:$G$71</definedName>
    <definedName name="m_Zatrat_Ed">[26]ЦентрЗатр!$E$2:$E$71</definedName>
    <definedName name="m_Zatrat_K">[26]ЦентрЗатр!$F$2:$F$71</definedName>
    <definedName name="m_Zatrat_N">[26]ЦентрЗатр!$G$2:$G$71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es">#REF!</definedName>
    <definedName name="mes_name">[17]form!$Q$8</definedName>
    <definedName name="mm">[17]form!$Q$6</definedName>
    <definedName name="MM_MARK">#REF!</definedName>
    <definedName name="NAV">#REF!</definedName>
    <definedName name="NAV_min">#REF!</definedName>
    <definedName name="NAV_sup">#REF!</definedName>
    <definedName name="net">#REF!</definedName>
    <definedName name="new">#REF!</definedName>
    <definedName name="OpDate">[14]Info!$G$5</definedName>
    <definedName name="OTHERASSETS">#REF!</definedName>
    <definedName name="OTHERLIAB">#REF!</definedName>
    <definedName name="pc">#REF!</definedName>
    <definedName name="po">#REF!</definedName>
    <definedName name="_xlnm.Print_Area">#REF!</definedName>
    <definedName name="PRINT1">#REF!</definedName>
    <definedName name="PRINT2">#REF!</definedName>
    <definedName name="PRINT3">#REF!</definedName>
    <definedName name="PRINT4">#REF!</definedName>
    <definedName name="PRINT5">#REF!</definedName>
    <definedName name="PRINT6">#REF!</definedName>
    <definedName name="PRINT7">#REF!</definedName>
    <definedName name="PRINTA">#REF!</definedName>
    <definedName name="PRINTALL">#REF!</definedName>
    <definedName name="PRINTALLLEADS">#REF!</definedName>
    <definedName name="PRINTB">#REF!</definedName>
    <definedName name="PRINTC">#REF!</definedName>
    <definedName name="PRINTE">#REF!</definedName>
    <definedName name="PRINTF">#REF!</definedName>
    <definedName name="PRINTHA">#REF!</definedName>
    <definedName name="PRINTHL">#REF!</definedName>
    <definedName name="PRINTI">#REF!</definedName>
    <definedName name="PRINTJ">#REF!</definedName>
    <definedName name="ProcCalpurnia_jacket">'[27]Approvvigionamenti (6)'!#REF!</definedName>
    <definedName name="ProcClaraNord_deck">'[27]Approvvigionamenti (6)'!#REF!</definedName>
    <definedName name="pz">#REF!</definedName>
    <definedName name="qsda" hidden="1">4</definedName>
    <definedName name="qwe">[28]Форма2!$C$19:$C$24,[28]Форма2!$E$19:$F$24,[28]Форма2!$D$26:$F$31,[28]Форма2!$C$33:$C$38,[28]Форма2!$E$33:$F$38,[28]Форма2!$D$40:$F$43,[28]Форма2!$C$45:$C$48,[28]Форма2!$E$45:$F$48,[28]Форма2!$C$19</definedName>
    <definedName name="QWQWW">[9]Pip.Summ.!#REF!</definedName>
    <definedName name="Rate">'[29]LP recon per Client'!$I$1</definedName>
    <definedName name="rate_00">[30]Inflation!$D$5</definedName>
    <definedName name="rate_01">[30]Inflation!$D$4</definedName>
    <definedName name="rate_02">#REF!</definedName>
    <definedName name="rateCHF00">[31]Курсы!$C$3</definedName>
    <definedName name="rateUSD00">[31]Курсы!$C$2</definedName>
    <definedName name="RateUSDRUR">'[32]ROSBANK Gross loans_2000_2002 '!#REF!</definedName>
    <definedName name="RBSHEADER">#REF!</definedName>
    <definedName name="RECATBSHEAD">#REF!</definedName>
    <definedName name="RECATEGORISDBS">#REF!</definedName>
    <definedName name="RECATP_L">#REF!</definedName>
    <definedName name="RECATP_LHEADER">#REF!</definedName>
    <definedName name="_xlnm.Recorder">#REF!</definedName>
    <definedName name="rep_day">#REF!</definedName>
    <definedName name="RepB_Name">#REF!</definedName>
    <definedName name="REPORTER">[33]Лист1!#REF!</definedName>
    <definedName name="RES">#REF!</definedName>
    <definedName name="RESERVES">#REF!</definedName>
    <definedName name="RESP">#REF!</definedName>
    <definedName name="RID">#REF!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ptHeader">#REF!</definedName>
    <definedName name="rur_month">#REF!</definedName>
    <definedName name="rur_year">#REF!</definedName>
    <definedName name="RUSBSHEADER">#REF!</definedName>
    <definedName name="RUSP_LHEADER">#REF!</definedName>
    <definedName name="RUSSIANBS">#REF!</definedName>
    <definedName name="RUSSIANP_L">#REF!</definedName>
    <definedName name="RUT">#REF!</definedName>
    <definedName name="s" localSheetId="2" hidden="1">{#N/A,#N/A,FALSE,"Aging Summary";#N/A,#N/A,FALSE,"Ratio Analysis";#N/A,#N/A,FALSE,"Test 120 Day Accts";#N/A,#N/A,FALSE,"Tickmarks"}</definedName>
    <definedName name="s" localSheetId="3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_Adjust_Data">[24]Lead!$I$1:$I$20</definedName>
    <definedName name="S_AJE_Tot_Data">[24]Lead!$H$1:$H$20</definedName>
    <definedName name="S_CY_Beg_Data">[24]Lead!$F$1:$F$20</definedName>
    <definedName name="S_CY_End_Data">[24]Lead!$K$1:$K$20</definedName>
    <definedName name="S_RJE_Tot_Data">[24]Lead!$J$1:$J$20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1o">#REF!</definedName>
    <definedName name="sa1p">#REF!</definedName>
    <definedName name="sa2o">#REF!</definedName>
    <definedName name="sa2p">#REF!</definedName>
    <definedName name="sa3o">#REF!</definedName>
    <definedName name="sa3p">#REF!</definedName>
    <definedName name="sb1o">#REF!</definedName>
    <definedName name="sb1p">#REF!</definedName>
    <definedName name="sb2o">#REF!</definedName>
    <definedName name="sb2p">#REF!</definedName>
    <definedName name="SHARECAPITAL">#REF!</definedName>
    <definedName name="StartRow">[22]РЕПО!#REF!</definedName>
    <definedName name="StartSeller">[20]!StartSeller</definedName>
    <definedName name="StoE_e">'[34]X-rates'!#REF!</definedName>
    <definedName name="synthese">#REF!</definedName>
    <definedName name="T1_3">#REF!</definedName>
    <definedName name="T10_1">#REF!</definedName>
    <definedName name="T10_2">#REF!</definedName>
    <definedName name="T10_3">#REF!</definedName>
    <definedName name="T10_4">#REF!</definedName>
    <definedName name="T10_5">#REF!</definedName>
    <definedName name="T11_1">#REF!</definedName>
    <definedName name="T11_2">#REF!</definedName>
    <definedName name="T12_1">#REF!</definedName>
    <definedName name="T12_2">#REF!</definedName>
    <definedName name="T12_3">#REF!</definedName>
    <definedName name="T12_4">#REF!</definedName>
    <definedName name="T12_5">#REF!</definedName>
    <definedName name="T13_1">#REF!</definedName>
    <definedName name="T13_2">#REF!</definedName>
    <definedName name="T13_3">#REF!</definedName>
    <definedName name="T13_4">#REF!</definedName>
    <definedName name="T14_1">#REF!</definedName>
    <definedName name="T14_2">#REF!</definedName>
    <definedName name="T14_3">#REF!</definedName>
    <definedName name="T15_1">#REF!</definedName>
    <definedName name="T15_2">#REF!</definedName>
    <definedName name="T15_3">#REF!</definedName>
    <definedName name="T15_4">#REF!</definedName>
    <definedName name="T2_1">#REF!</definedName>
    <definedName name="T2_2">#REF!</definedName>
    <definedName name="T2_3">#REF!</definedName>
    <definedName name="T2_4">#REF!</definedName>
    <definedName name="T2_5">#REF!</definedName>
    <definedName name="T2_6">#REF!</definedName>
    <definedName name="T3_1">#REF!</definedName>
    <definedName name="T4_1">#REF!</definedName>
    <definedName name="T4_2">#REF!</definedName>
    <definedName name="T4_3">#REF!</definedName>
    <definedName name="T5_1">#REF!</definedName>
    <definedName name="T5_2">#REF!</definedName>
    <definedName name="T6_1">#REF!</definedName>
    <definedName name="T6_2">#REF!</definedName>
    <definedName name="T6_3">#REF!</definedName>
    <definedName name="T6_4">#REF!</definedName>
    <definedName name="T7_1">#REF!</definedName>
    <definedName name="T7_2">#REF!</definedName>
    <definedName name="T7_3">#REF!</definedName>
    <definedName name="T8_1">#REF!</definedName>
    <definedName name="T8_2">#REF!</definedName>
    <definedName name="T9_1">#REF!</definedName>
    <definedName name="T9_2">#REF!</definedName>
    <definedName name="T9_3">#REF!</definedName>
    <definedName name="Tariff">[35]Capex!#REF!</definedName>
    <definedName name="TextRefCopy1">'[36]Cash Flow - Indirect Method_new'!#REF!</definedName>
    <definedName name="TextRefCopy10">#REF!</definedName>
    <definedName name="TextRefCopy100">#REF!</definedName>
    <definedName name="TextRefCopy101">#REF!</definedName>
    <definedName name="TextRefCopy103">[37]Tickmarks!#REF!</definedName>
    <definedName name="TextRefCopy104">[37]Tickmarks!#REF!</definedName>
    <definedName name="TextRefCopy105">#REF!</definedName>
    <definedName name="TextRefCopy106">#REF!</definedName>
    <definedName name="TextRefCopy107">#REF!</definedName>
    <definedName name="TextRefCopy108">'[37]Accrued interest - PBC'!#REF!</definedName>
    <definedName name="TextRefCopy109">#REF!</definedName>
    <definedName name="TextRefCopy11">'[38]Shares-investm'!#REF!</definedName>
    <definedName name="TextRefCopy110">#REF!</definedName>
    <definedName name="TextRefCopy111">'[37]Accrued interest - PBC'!#REF!</definedName>
    <definedName name="TextRefCopy112">#REF!</definedName>
    <definedName name="TextRefCopy113">#REF!</definedName>
    <definedName name="TextRefCopy114">#REF!</definedName>
    <definedName name="TextRefCopy116">#REF!</definedName>
    <definedName name="TextRefCopy117">#REF!</definedName>
    <definedName name="TextRefCopy118">#REF!</definedName>
    <definedName name="TextRefCopy119">'[37]Accrued interest - PBC'!#REF!</definedName>
    <definedName name="TextRefCopy12">'[38]Shares-investm'!#REF!</definedName>
    <definedName name="TextRefCopy120">#REF!</definedName>
    <definedName name="TextRefCopy121">#REF!</definedName>
    <definedName name="TextRefCopy122">#REF!</definedName>
    <definedName name="TextRefCopy123">#REF!</definedName>
    <definedName name="TextRefCopy124">'[37]Accrued interest - PBC'!#REF!</definedName>
    <definedName name="TextRefCopy125">#REF!</definedName>
    <definedName name="TextRefCopy126">#REF!</definedName>
    <definedName name="TextRefCopy127">#REF!</definedName>
    <definedName name="TextRefCopy129">[37]Tickmarks!#REF!</definedName>
    <definedName name="TextRefCopy13">#REF!</definedName>
    <definedName name="TextRefCopy130">[37]Tickmarks!#REF!</definedName>
    <definedName name="TextRefCopy131">[37]Tickmarks!#REF!</definedName>
    <definedName name="TextRefCopy133">[37]Tickmarks!#REF!</definedName>
    <definedName name="TextRefCopy135">[37]Tickmarks!#REF!</definedName>
    <definedName name="TextRefCopy136">[37]Tickmarks!#REF!</definedName>
    <definedName name="TextRefCopy138">[37]Tickmarks!#REF!</definedName>
    <definedName name="TextRefCopy139">[37]Tickmarks!#REF!</definedName>
    <definedName name="TextRefCopy14">#REF!</definedName>
    <definedName name="TextRefCopy140">#REF!</definedName>
    <definedName name="TextRefCopy141">#REF!</definedName>
    <definedName name="TextRefCopy142">#REF!</definedName>
    <definedName name="TextRefCopy143">#REF!</definedName>
    <definedName name="TextRefCopy144">#REF!</definedName>
    <definedName name="TextRefCopy145">#REF!</definedName>
    <definedName name="TextRefCopy146">#REF!</definedName>
    <definedName name="TextRefCopy147">#REF!</definedName>
    <definedName name="TextRefCopy148">#REF!</definedName>
    <definedName name="TextRefCopy149">#REF!</definedName>
    <definedName name="TextRefCopy15">#REF!</definedName>
    <definedName name="TextRefCopy151">#REF!</definedName>
    <definedName name="TextRefCopy152">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'[37]Credit lines - PBC'!#REF!</definedName>
    <definedName name="TextRefCopy16">#REF!</definedName>
    <definedName name="TextRefCopy160">#REF!</definedName>
    <definedName name="TextRefCopy161">#REF!</definedName>
    <definedName name="TextRefCopy162">#REF!</definedName>
    <definedName name="TextRefCopy163">#REF!</definedName>
    <definedName name="TextRefCopy164">#REF!</definedName>
    <definedName name="TextRefCopy165">#REF!</definedName>
    <definedName name="TextRefCopy166">#REF!</definedName>
    <definedName name="TextRefCopy167">#REF!</definedName>
    <definedName name="TextRefCopy168">#REF!</definedName>
    <definedName name="TextRefCopy169">#REF!</definedName>
    <definedName name="TextRefCopy17">#REF!</definedName>
    <definedName name="TextRefCopy170">#REF!</definedName>
    <definedName name="TextRefCopy171">#REF!</definedName>
    <definedName name="TextRefCopy173">#REF!</definedName>
    <definedName name="TextRefCopy174">#REF!</definedName>
    <definedName name="TextRefCopy175">#REF!</definedName>
    <definedName name="TextRefCopy176">'[37]Accrued interest - PBC'!#REF!</definedName>
    <definedName name="TextRefCopy177">#REF!</definedName>
    <definedName name="TextRefCopy178">#REF!</definedName>
    <definedName name="TextRefCopy179">'[37]Accrued interest - PBC'!#REF!</definedName>
    <definedName name="TextRefCopy18">'[38]Shares-dealing'!#REF!</definedName>
    <definedName name="TextRefCopy180">#REF!</definedName>
    <definedName name="TextRefCopy181">#REF!</definedName>
    <definedName name="TextRefCopy182">#REF!</definedName>
    <definedName name="TextRefCopy183">#REF!</definedName>
    <definedName name="TextRefCopy185">#REF!</definedName>
    <definedName name="TextRefCopy186">#REF!</definedName>
    <definedName name="TextRefCopy186fv">#REF!</definedName>
    <definedName name="TextRefCopy187">#REF!</definedName>
    <definedName name="TextRefCopy188">#REF!</definedName>
    <definedName name="TextRefCopy189">#REF!</definedName>
    <definedName name="TextRefCopy19">#REF!</definedName>
    <definedName name="TextRefCopy190">#REF!</definedName>
    <definedName name="TextRefCopy191">#REF!</definedName>
    <definedName name="TextRefCopy192">#REF!</definedName>
    <definedName name="TextRefCopy193">#REF!</definedName>
    <definedName name="TextRefCopy194">#REF!</definedName>
    <definedName name="TextRefCopy195">#REF!</definedName>
    <definedName name="TextRefCopy197">#REF!</definedName>
    <definedName name="TextRefCopy198">#REF!</definedName>
    <definedName name="TextRefCopy199">#REF!</definedName>
    <definedName name="TextRefCopy2">#REF!</definedName>
    <definedName name="TextRefCopy20">[39]nostro_31.12.00!#REF!</definedName>
    <definedName name="TextRefCopy200">#REF!</definedName>
    <definedName name="TextRefCopy201">#REF!</definedName>
    <definedName name="TextRefCopy202">#REF!</definedName>
    <definedName name="TextRefCopy203">#REF!</definedName>
    <definedName name="TextRefCopy204">#REF!</definedName>
    <definedName name="TextRefCopy205">#REF!</definedName>
    <definedName name="TextRefCopy206">#REF!</definedName>
    <definedName name="TextRefCopy208">#REF!</definedName>
    <definedName name="TextRefCopy21">[38]Investments!#REF!</definedName>
    <definedName name="TextRefCopy210">#REF!</definedName>
    <definedName name="TextRefCopy211">#REF!</definedName>
    <definedName name="TextRefCopy212">#REF!</definedName>
    <definedName name="TextRefCopy213">#REF!</definedName>
    <definedName name="TextRefCopy214">#REF!</definedName>
    <definedName name="TextRefCopy215">#REF!</definedName>
    <definedName name="TextRefCopy216">#REF!</definedName>
    <definedName name="TextRefCopy217">#REF!</definedName>
    <definedName name="TextRefCopy219">#REF!</definedName>
    <definedName name="TextRefCopy22">[38]Investments!#REF!</definedName>
    <definedName name="TextRefCopy23">#REF!</definedName>
    <definedName name="TextRefCopy234">'[40]Bonds_AFS&amp;HTM'!$K$17</definedName>
    <definedName name="TextRefCopy24">#REF!</definedName>
    <definedName name="TextRefCopy245">[41]Shares_AFS!#REF!</definedName>
    <definedName name="TextRefCopy246">[41]Shares_AFS!#REF!</definedName>
    <definedName name="TextRefCopy25">#REF!</definedName>
    <definedName name="TextRefCopy254">[41]Shares_AFS!#REF!</definedName>
    <definedName name="TextRefCopy257">[41]Shares_AFS!#REF!</definedName>
    <definedName name="TextRefCopy26">#REF!</definedName>
    <definedName name="TextRefCopy262">[41]Shares_AFS!#REF!</definedName>
    <definedName name="TextRefCopy263">[41]Shares_AFS!#REF!</definedName>
    <definedName name="TextRefCopy265">[41]Shares_AFS!#REF!</definedName>
    <definedName name="TextRefCopy267">[41]Shares_AFS!#REF!</definedName>
    <definedName name="TextRefCopy27">#REF!</definedName>
    <definedName name="TextRefCopy270">[41]Shares_AFS!#REF!</definedName>
    <definedName name="TextRefCopy273">[41]Shares_AFS!#REF!</definedName>
    <definedName name="TextRefCopy28">#REF!</definedName>
    <definedName name="TextRefCopy280">[42]Investments_shares_AFS!$H$58</definedName>
    <definedName name="TextRefCopy284">#REF!</definedName>
    <definedName name="TextRefCopy286">#REF!</definedName>
    <definedName name="TextRefCopy29">#REF!</definedName>
    <definedName name="TextRefCopy291">#REF!</definedName>
    <definedName name="TextRefCopy292">#REF!</definedName>
    <definedName name="TextRefCopy293">#REF!</definedName>
    <definedName name="TextRefCopy294">#REF!</definedName>
    <definedName name="TextRefCopy295">#REF!</definedName>
    <definedName name="TextRefCopy296">#REF!</definedName>
    <definedName name="TextRefCopy297">#REF!</definedName>
    <definedName name="TextRefCopy298">#REF!</definedName>
    <definedName name="TextRefCopy299">#REF!</definedName>
    <definedName name="TextRefCopy3">'[43]Собственный капитал'!#REF!</definedName>
    <definedName name="textrefcopy3_">[44]t12_1!#REF!</definedName>
    <definedName name="TextRefCopy30">#REF!</definedName>
    <definedName name="TextRefCopy300">#REF!</definedName>
    <definedName name="TextRefCopy301">#REF!</definedName>
    <definedName name="TextRefCopy302">#REF!</definedName>
    <definedName name="TextRefCopy303">#REF!</definedName>
    <definedName name="TextRefCopy304">#REF!</definedName>
    <definedName name="TextRefCopy305">#REF!</definedName>
    <definedName name="TextRefCopy309">#REF!</definedName>
    <definedName name="TextRefCopy31">#REF!</definedName>
    <definedName name="TextRefCopy311">#REF!</definedName>
    <definedName name="TextRefCopy32">#REF!</definedName>
    <definedName name="TextRefCopy33">#REF!</definedName>
    <definedName name="TextRefCopy333">#REF!</definedName>
    <definedName name="TextRefCopy334">#REF!</definedName>
    <definedName name="TextRefCopy335">#REF!</definedName>
    <definedName name="TextRefCopy336">#REF!</definedName>
    <definedName name="TextRefCopy337">#REF!</definedName>
    <definedName name="TextRefCopy338">#REF!</definedName>
    <definedName name="TextRefCopy339">#REF!</definedName>
    <definedName name="TextRefCopy34">#REF!</definedName>
    <definedName name="TextRefCopy340">#REF!</definedName>
    <definedName name="TextRefCopy341">#REF!</definedName>
    <definedName name="TextRefCopy342">#REF!</definedName>
    <definedName name="TextRefCopy343">#REF!</definedName>
    <definedName name="TextRefCopy344">#REF!</definedName>
    <definedName name="TextRefCopy345">#REF!</definedName>
    <definedName name="TextRefCopy35">[45]Sec!$AI$33</definedName>
    <definedName name="TextRefCopy36">#REF!</definedName>
    <definedName name="TextRefCopy37">'[37]Accrued interest - PBC'!#REF!</definedName>
    <definedName name="TextRefCopy38">#REF!</definedName>
    <definedName name="TextRefCopy39">'[37]Accrued interest - PBC'!#REF!</definedName>
    <definedName name="TextRefCopy392">#REF!</definedName>
    <definedName name="TextRefCopy395">#REF!</definedName>
    <definedName name="TextRefCopy396">'[46]IAS Adj'!$C$38</definedName>
    <definedName name="TextRefCopy398">#REF!</definedName>
    <definedName name="TextRefCopy399">#REF!</definedName>
    <definedName name="TextRefCopy4">[47]BS!#REF!</definedName>
    <definedName name="TextRefCopy40">#REF!</definedName>
    <definedName name="TextRefCopy400">#REF!</definedName>
    <definedName name="TextRefCopy402">#REF!</definedName>
    <definedName name="TextRefCopy403">#REF!</definedName>
    <definedName name="TextRefCopy405">#REF!</definedName>
    <definedName name="TextRefCopy407">#REF!</definedName>
    <definedName name="TextRefCopy409">#REF!</definedName>
    <definedName name="TextRefCopy41">'[37]Accrued interest - PBC'!#REF!</definedName>
    <definedName name="TextRefCopy411">#REF!</definedName>
    <definedName name="TextRefCopy414">#REF!</definedName>
    <definedName name="TextRefCopy419">#REF!</definedName>
    <definedName name="TextRefCopy42">#REF!</definedName>
    <definedName name="TextRefCopy422">#REF!</definedName>
    <definedName name="TextRefCopy424">#REF!</definedName>
    <definedName name="TextRefCopy426">#REF!</definedName>
    <definedName name="TextRefCopy430">#REF!</definedName>
    <definedName name="TextRefCopy439">#REF!</definedName>
    <definedName name="TextRefCopy44">#REF!</definedName>
    <definedName name="TextRefCopy45">#REF!</definedName>
    <definedName name="TextRefCopy47">#REF!</definedName>
    <definedName name="TextRefCopy49">#REF!</definedName>
    <definedName name="TextRefCopy5">'[43]Собственный капитал'!#REF!</definedName>
    <definedName name="TextRefCopy51">#REF!</definedName>
    <definedName name="TextRefCopy53">#REF!</definedName>
    <definedName name="TextRefCopy55">#REF!</definedName>
    <definedName name="textrefcopy55_">[44]t12_1!#REF!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'[48]PP&amp;E mvt for 2003'!$R$18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9">#REF!</definedName>
    <definedName name="TextRefCopy7">[38]Investments!#REF!</definedName>
    <definedName name="TextRefCopy70">[47]BS_new!$D$36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6">[49]Movements!#REF!</definedName>
    <definedName name="TextRefCopy77">#REF!</definedName>
    <definedName name="TextRefCopy78">#REF!</definedName>
    <definedName name="TextRefCopy79">#REF!</definedName>
    <definedName name="TextRefCopy8">[36]IA!$B$14</definedName>
    <definedName name="TextRefCopy81">'[41]IAS Adj'!#REF!</definedName>
    <definedName name="TextRefCopy82">#REF!</definedName>
    <definedName name="TextRefCopy83">#REF!</definedName>
    <definedName name="TextRefCopy84">#REF!</definedName>
    <definedName name="TextRefCopy85">'[37]Accrued interest - PBC'!#REF!</definedName>
    <definedName name="TextRefCopy86">#REF!</definedName>
    <definedName name="TextRefCopy87">[37]Tickmarks!#REF!</definedName>
    <definedName name="TextRefCopy88">'[48]PP&amp;E mvt for 2003'!$P$19</definedName>
    <definedName name="TextRefCopy89">'[48]PP&amp;E mvt for 2003'!$P$46</definedName>
    <definedName name="TextRefCopy9">#REF!</definedName>
    <definedName name="TextRefCopy90">'[48]PP&amp;E mvt for 2003'!$P$25</definedName>
    <definedName name="TextRefCopy91">#REF!</definedName>
    <definedName name="TextRefCopy92">'[48]PP&amp;E mvt for 2003'!$P$26</definedName>
    <definedName name="TextRefCopy93">[37]Tickmarks!#REF!</definedName>
    <definedName name="TextRefCopy94">'[48]PP&amp;E mvt for 2003'!$P$52</definedName>
    <definedName name="TextRefCopy95">'[48]PP&amp;E mvt for 2003'!$P$53</definedName>
    <definedName name="TextRefCopy96">#REF!</definedName>
    <definedName name="TextRefCopy97">[37]Tickmarks!#REF!</definedName>
    <definedName name="TextRefCopy98">#REF!</definedName>
    <definedName name="TextRefCopy99">#REF!</definedName>
    <definedName name="TextRefCopyRangeCount" hidden="1">3</definedName>
    <definedName name="Tirante_fino_a_2">#REF!</definedName>
    <definedName name="Tirante_oltre_2">#REF!</definedName>
    <definedName name="TITLE">#REF!</definedName>
    <definedName name="TMP_перекрестный">#REF!</definedName>
    <definedName name="Total_Pip_Fabr">#REF!</definedName>
    <definedName name="Total_Pip_Supply">#REF!</definedName>
    <definedName name="tt">#REF!</definedName>
    <definedName name="ttr">#REF!</definedName>
    <definedName name="usd">'[34]X-rates'!#REF!</definedName>
    <definedName name="usd_end">'[34]X-rates'!#REF!</definedName>
    <definedName name="USD_to_EUR_av">'[34]X-rates'!$B$3</definedName>
    <definedName name="USD_to_EUR_end">'[34]X-rates'!$B$4</definedName>
    <definedName name="USD_to_EUR_open">'[34]X-rates'!$B$2</definedName>
    <definedName name="USDend">'[34]X-rates'!#REF!</definedName>
    <definedName name="Valv_big">#REF!</definedName>
    <definedName name="Valv_small">#REF!</definedName>
    <definedName name="VAT">[35]Capex!#REF!</definedName>
    <definedName name="VIS">#REF!</definedName>
    <definedName name="W">[9]Pip.Summ.!#REF!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2" hidden="1">{#N/A,#N/A,TRUE,"Лист1";#N/A,#N/A,TRUE,"Лист2";#N/A,#N/A,TRUE,"Лист3"}</definedName>
    <definedName name="wrn.Сравнение._.с._.отраслями." localSheetId="3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WQ">[9]Pip.Summ.!#REF!</definedName>
    <definedName name="XLRPARAMS_d" hidden="1">[50]XLR_NoRangeSheet!$B$6</definedName>
    <definedName name="XRefCopyRangeCount" hidden="1">1</definedName>
    <definedName name="yyyy">[17]form!$Q$7</definedName>
    <definedName name="Z_C37E65A7_9893_435E_9759_72E0D8A5DD87_.wvu.PrintTitles" localSheetId="2" hidden="1">#REF!</definedName>
    <definedName name="Z_C37E65A7_9893_435E_9759_72E0D8A5DD87_.wvu.PrintTitles" localSheetId="3" hidden="1">#REF!</definedName>
    <definedName name="Z_C37E65A7_9893_435E_9759_72E0D8A5DD87_.wvu.PrintTitles" hidden="1">#REF!</definedName>
    <definedName name="zheldor">#REF!</definedName>
    <definedName name="zheldorizdat">#REF!</definedName>
    <definedName name="а1">[51]ЯНВАРЬ!#REF!</definedName>
    <definedName name="А2">#REF!</definedName>
    <definedName name="А231">#REF!</definedName>
    <definedName name="А448">#REF!</definedName>
    <definedName name="аааа">#REF!</definedName>
    <definedName name="АААААААА">#N/A</definedName>
    <definedName name="ап">#N/A</definedName>
    <definedName name="апвп">[52]Форма2!$C$19:$C$24,[52]Форма2!$E$19:$F$24,[52]Форма2!$D$26:$F$31,[52]Форма2!$C$33:$C$38,[52]Форма2!$E$33:$F$38,[52]Форма2!$D$40:$F$43,[52]Форма2!$C$45:$C$48,[52]Форма2!$E$45:$F$48,[52]Форма2!$C$19</definedName>
    <definedName name="БАЛАНС">#REF!</definedName>
    <definedName name="Бери">[53]Форма2!$D$129:$F$132,[53]Форма2!$D$134:$F$135,[53]Форма2!$D$137:$F$140,[53]Форма2!$D$142:$F$144,[53]Форма2!$D$146:$F$150,[53]Форма2!$D$152:$F$154,[53]Форма2!$D$156:$F$162,[53]Форма2!$D$129</definedName>
    <definedName name="Берик">[53]Форма2!$C$70:$C$72,[53]Форма2!$D$73:$F$73,[53]Форма2!$E$70:$F$72,[53]Форма2!$C$75:$C$77,[53]Форма2!$E$75:$F$77,[53]Форма2!$C$79:$C$82,[53]Форма2!$E$79:$F$82,[53]Форма2!$C$84:$C$86,[53]Форма2!$E$84:$F$86,[53]Форма2!$C$88:$C$89,[53]Форма2!$E$88:$F$89,[53]Форма2!$C$70</definedName>
    <definedName name="БЛРаздел1">[54]Форма2!$C$19:$C$24,[54]Форма2!$E$19:$F$24,[54]Форма2!$D$26:$F$31,[54]Форма2!$C$33:$C$38,[54]Форма2!$E$33:$F$38,[54]Форма2!$D$40:$F$43,[54]Форма2!$C$45:$C$48,[54]Форма2!$E$45:$F$48,[54]Форма2!$C$19</definedName>
    <definedName name="БЛРаздел10">#REF!</definedName>
    <definedName name="БЛРаздел2">[54]Форма2!$C$51:$C$58,[54]Форма2!$E$51:$F$58,[54]Форма2!$C$60:$C$63,[54]Форма2!$E$60:$F$63,[54]Форма2!$C$65:$C$67,[54]Форма2!$E$65:$F$67,[54]Форма2!$C$51</definedName>
    <definedName name="БЛРаздел3">[54]Форма2!$C$70:$C$72,[54]Форма2!$D$73:$F$73,[54]Форма2!$E$70:$F$72,[54]Форма2!$C$75:$C$77,[54]Форма2!$E$75:$F$77,[54]Форма2!$C$79:$C$82,[54]Форма2!$E$79:$F$82,[54]Форма2!$C$84:$C$86,[54]Форма2!$E$84:$F$86,[54]Форма2!$C$88:$C$89,[54]Форма2!$E$88:$F$89,[54]Форма2!$C$70</definedName>
    <definedName name="БЛРаздел4">[54]Форма2!$E$106:$F$107,[54]Форма2!$C$106:$C$107,[54]Форма2!$E$102:$F$104,[54]Форма2!$C$102:$C$104,[54]Форма2!$C$97:$C$100,[54]Форма2!$E$97:$F$100,[54]Форма2!$E$92:$F$95,[54]Форма2!$C$92:$C$95,[54]Форма2!$C$92</definedName>
    <definedName name="БЛРаздел5">[54]Форма2!$C$113:$C$114,[54]Форма2!$D$110:$F$112,[54]Форма2!$E$113:$F$114,[54]Форма2!$D$115:$F$115,[54]Форма2!$D$117:$F$119,[54]Форма2!$D$121:$F$122,[54]Форма2!$D$124:$F$126,[54]Форма2!$D$110</definedName>
    <definedName name="БЛРаздел6">[54]Форма2!$D$129:$F$132,[54]Форма2!$D$134:$F$135,[54]Форма2!$D$137:$F$140,[54]Форма2!$D$142:$F$144,[54]Форма2!$D$146:$F$150,[54]Форма2!$D$152:$F$154,[54]Форма2!$D$156:$F$162,[54]Форма2!$D$129</definedName>
    <definedName name="БЛРаздел7">[54]Форма2!$D$179:$F$185,[54]Форма2!$D$175:$F$177,[54]Форма2!$D$165:$F$173,[54]Форма2!$D$165</definedName>
    <definedName name="БЛРаздел8">[54]Форма2!$E$200:$F$207,[54]Форма2!$C$200:$C$207,[54]Форма2!$E$189:$F$198,[54]Форма2!$C$189:$C$198,[54]Форма2!$E$188:$F$188,[54]Форма2!$C$188</definedName>
    <definedName name="БЛРаздел9">[54]Форма2!$E$234:$F$237,[54]Форма2!$C$234:$C$237,[54]Форма2!$E$224:$F$232,[54]Форма2!$C$224:$C$232,[54]Форма2!$E$223:$F$223,[54]Форма2!$C$223,[54]Форма2!$E$217:$F$221,[54]Форма2!$C$217:$C$221,[54]Форма2!$E$210:$F$215,[54]Форма2!$C$210:$C$215,[54]Форма2!$C$210</definedName>
    <definedName name="БПДанные">[54]Форма1!$C$22:$D$33,[54]Форма1!$C$36:$D$48,[54]Форма1!$C$22</definedName>
    <definedName name="Бюджет__по__подразд__2003__года_Лист1_Таблица">[55]ОТиТБ!#REF!</definedName>
    <definedName name="в">#REF!</definedName>
    <definedName name="в23ё">#N/A</definedName>
    <definedName name="В32">#REF!</definedName>
    <definedName name="ВалютаБаланса">#REF!</definedName>
    <definedName name="вб">[56]Пр2!#REF!</definedName>
    <definedName name="вв">#N/A</definedName>
    <definedName name="вид_кред._вал">[57]Лист1!$C$2:$C$9</definedName>
    <definedName name="вид_кред._руб.">[57]Лист1!$B$2:$B$13</definedName>
    <definedName name="время">[2]Содержание!$D$4</definedName>
    <definedName name="все">#REF!</definedName>
    <definedName name="второй">#REF!</definedName>
    <definedName name="вуув" localSheetId="2" hidden="1">{#N/A,#N/A,TRUE,"Лист1";#N/A,#N/A,TRUE,"Лист2";#N/A,#N/A,TRUE,"Лист3"}</definedName>
    <definedName name="вуув" localSheetId="3" hidden="1">{#N/A,#N/A,TRUE,"Лист1";#N/A,#N/A,TRUE,"Лист2";#N/A,#N/A,TRUE,"Лист3"}</definedName>
    <definedName name="вуув" hidden="1">{#N/A,#N/A,TRUE,"Лист1";#N/A,#N/A,TRUE,"Лист2";#N/A,#N/A,TRUE,"Лист3"}</definedName>
    <definedName name="выеыееек">#REF!,#REF!,#REF!</definedName>
    <definedName name="ггздщ">#N/A</definedName>
    <definedName name="гнегнегне">#REF!,#REF!,#REF!,#REF!,#REF!,#REF!</definedName>
    <definedName name="гненгнег">#REF!,#REF!,#REF!,#REF!,#REF!,#REF!,#REF!,#REF!</definedName>
    <definedName name="год">[2]Содержание!$D$5</definedName>
    <definedName name="грприрцфв00ав98" localSheetId="2" hidden="1">{#N/A,#N/A,TRUE,"Лист1";#N/A,#N/A,TRUE,"Лист2";#N/A,#N/A,TRUE,"Лист3"}</definedName>
    <definedName name="грприрцфв00ав98" localSheetId="3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2" hidden="1">{#N/A,#N/A,TRUE,"Лист1";#N/A,#N/A,TRUE,"Лист2";#N/A,#N/A,TRUE,"Лист3"}</definedName>
    <definedName name="грфинцкавг98Х" localSheetId="3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ат">OFFSET([58]маржа!$D$43,0,0,COUNTA([58]маржа!$C$43:$C$74),1)</definedName>
    <definedName name="Дата">OFFSET([59]маржа!$D$43,0,0,COUNTA([59]маржа!$C$43:$C$74),1)</definedName>
    <definedName name="дебит">'[60]из сем'!$A$2:$B$362</definedName>
    <definedName name="дмтс">#REF!</definedName>
    <definedName name="Добыча">'[61]Добыча нефти4'!$F$11:$Q$12</definedName>
    <definedName name="Доз5">#REF!</definedName>
    <definedName name="доз6">#REF!</definedName>
    <definedName name="доход">OFFSET([62]Приложение_№5_new!$D$11,0,0,1,COUNTA([62]Приложение_№5_new!$D$11:$R$11))</definedName>
    <definedName name="Драгоценные_металлы">#REF!</definedName>
    <definedName name="дшлшщ">#N/A</definedName>
    <definedName name="ЕдИзм">[26]ЕдИзм!$A$1:$D$25</definedName>
    <definedName name="еугонгш">#N/A</definedName>
    <definedName name="еукар">#N/A</definedName>
    <definedName name="ждлждл">#REF!,#REF!,#REF!,#REF!,#REF!,#REF!,#REF!,#REF!,#REF!</definedName>
    <definedName name="зщшзщзщш">#REF!,#REF!,#REF!,#REF!,#REF!,#REF!,#REF!,#REF!,#REF!,#REF!,#REF!</definedName>
    <definedName name="И">'[11]д.7.001'!#REF!</definedName>
    <definedName name="импорт">#REF!</definedName>
    <definedName name="индплан">#REF!</definedName>
    <definedName name="индцкавг98" localSheetId="2" hidden="1">{#N/A,#N/A,TRUE,"Лист1";#N/A,#N/A,TRUE,"Лист2";#N/A,#N/A,TRUE,"Лист3"}</definedName>
    <definedName name="индцкавг98" localSheetId="3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тог">#REF!</definedName>
    <definedName name="Итог_1">#REF!</definedName>
    <definedName name="й">#N/A</definedName>
    <definedName name="йй">#N/A</definedName>
    <definedName name="ке">#N/A</definedName>
    <definedName name="Кегок2" localSheetId="2" hidden="1">{#N/A,#N/A,TRUE,"Лист1";#N/A,#N/A,TRUE,"Лист2";#N/A,#N/A,TRUE,"Лист3"}</definedName>
    <definedName name="Кегок2" localSheetId="3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2" hidden="1">{#N/A,#N/A,TRUE,"Лист1";#N/A,#N/A,TRUE,"Лист2";#N/A,#N/A,TRUE,"Лист3"}</definedName>
    <definedName name="кеппппппппппп" localSheetId="3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оллегиальный_орган">[57]Лист1!$D$2:$D$5</definedName>
    <definedName name="КП">#REF!</definedName>
    <definedName name="КП_по_решениям">#REF!</definedName>
    <definedName name="кпвал">#REF!</definedName>
    <definedName name="кплицо">#REF!</definedName>
    <definedName name="кпод">#REF!</definedName>
    <definedName name="кпф">#REF!</definedName>
    <definedName name="кред_Запрос">#REF!</definedName>
    <definedName name="кредиты_Запрос">#REF!</definedName>
    <definedName name="куеп">#N/A</definedName>
    <definedName name="курс">#REF!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курс_доллар">[57]ИТОГ!$B$2</definedName>
    <definedName name="курс_евро">[57]ИТОГ!$B$3</definedName>
    <definedName name="лдв">#REF!</definedName>
    <definedName name="лист1">#REF!</definedName>
    <definedName name="лор" localSheetId="2" hidden="1">{#N/A,#N/A,TRUE,"Лист1";#N/A,#N/A,TRUE,"Лист2";#N/A,#N/A,TRUE,"Лист3"}</definedName>
    <definedName name="лор" localSheetId="3" hidden="1">{#N/A,#N/A,TRUE,"Лист1";#N/A,#N/A,TRUE,"Лист2";#N/A,#N/A,TRUE,"Лист3"}</definedName>
    <definedName name="лор" hidden="1">{#N/A,#N/A,TRUE,"Лист1";#N/A,#N/A,TRUE,"Лист2";#N/A,#N/A,TRUE,"Лист3"}</definedName>
    <definedName name="МБК_для_рез_по_МСБУ__итог_">[63]МБК!$A$1:$H$23</definedName>
    <definedName name="мбр">[56]Пр2!#REF!</definedName>
    <definedName name="ммм">#REF!</definedName>
    <definedName name="МРП">#REF!</definedName>
    <definedName name="мым">#N/A</definedName>
    <definedName name="наташа">#N/A</definedName>
    <definedName name="начало">#REF!</definedName>
    <definedName name="нгекнекн">#REF!,#REF!,#REF!,#REF!</definedName>
    <definedName name="невневнев">#REF!</definedName>
    <definedName name="Неработающие_кредиты">#REF!</definedName>
    <definedName name="нешнлш">#N/A</definedName>
    <definedName name="ОД_БЕЗ_СПИС">#REF!</definedName>
    <definedName name="Ора">'[64]поставка сравн13'!$A$1:$Q$30</definedName>
    <definedName name="Ораз">[53]Форма2!$D$179:$F$185,[53]Форма2!$D$175:$F$177,[53]Форма2!$D$165:$F$173,[53]Форма2!$D$165</definedName>
    <definedName name="орп" localSheetId="2" hidden="1">{#N/A,#N/A,TRUE,"Лист1";#N/A,#N/A,TRUE,"Лист2";#N/A,#N/A,TRUE,"Лист3"}</definedName>
    <definedName name="орп" localSheetId="3" hidden="1">{#N/A,#N/A,TRUE,"Лист1";#N/A,#N/A,TRUE,"Лист2";#N/A,#N/A,TRUE,"Лист3"}</definedName>
    <definedName name="орп" hidden="1">{#N/A,#N/A,TRUE,"Лист1";#N/A,#N/A,TRUE,"Лист2";#N/A,#N/A,TRUE,"Лист3"}</definedName>
    <definedName name="п">#REF!</definedName>
    <definedName name="первый">#REF!</definedName>
    <definedName name="период">[2]Содержание!$D$4</definedName>
    <definedName name="пп">[65]иркутск!#REF!</definedName>
    <definedName name="Предприятия">'[66]#ССЫЛКА'!$A$1:$D$64</definedName>
    <definedName name="прибыль3" localSheetId="2" hidden="1">{#N/A,#N/A,TRUE,"Лист1";#N/A,#N/A,TRUE,"Лист2";#N/A,#N/A,TRUE,"Лист3"}</definedName>
    <definedName name="прибыль3" localSheetId="3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в">#REF!</definedName>
    <definedName name="Прог">#REF!</definedName>
    <definedName name="Пролонгированные">#REF!</definedName>
    <definedName name="Пролонгированные_кредиты">#REF!</definedName>
    <definedName name="пррррр">#REF!</definedName>
    <definedName name="прррррр">#REF!</definedName>
    <definedName name="р">#REF!</definedName>
    <definedName name="расход">OFFSET([62]Приложение_№5_new!$D$22,0,0,1,COUNTA([62]Приложение_№5_new!$D$22:$R$22))</definedName>
    <definedName name="расходы">[67]Форма2!$C$51:$C$58,[67]Форма2!$E$51:$F$58,[67]Форма2!$C$60:$C$63,[67]Форма2!$E$60:$F$63,[67]Форма2!$C$65:$C$67,[67]Форма2!$E$65:$F$67,[67]Форма2!$C$51</definedName>
    <definedName name="Резервы_по_корп_кред_МСБУ__итог_">'[63]Корп кред'!$A$1:$H$141</definedName>
    <definedName name="рис1" localSheetId="2" hidden="1">{#N/A,#N/A,TRUE,"Лист1";#N/A,#N/A,TRUE,"Лист2";#N/A,#N/A,TRUE,"Лист3"}</definedName>
    <definedName name="рис1" localSheetId="3" hidden="1">{#N/A,#N/A,TRUE,"Лист1";#N/A,#N/A,TRUE,"Лист2";#N/A,#N/A,TRUE,"Лист3"}</definedName>
    <definedName name="рис1" hidden="1">{#N/A,#N/A,TRUE,"Лист1";#N/A,#N/A,TRUE,"Лист2";#N/A,#N/A,TRUE,"Лист3"}</definedName>
    <definedName name="ропдщш" localSheetId="2" hidden="1">{#N/A,#N/A,TRUE,"Лист1";#N/A,#N/A,TRUE,"Лист2";#N/A,#N/A,TRUE,"Лист3"}</definedName>
    <definedName name="ропдщш" localSheetId="3" hidden="1">{#N/A,#N/A,TRUE,"Лист1";#N/A,#N/A,TRUE,"Лист2";#N/A,#N/A,TRUE,"Лист3"}</definedName>
    <definedName name="ропдщш" hidden="1">{#N/A,#N/A,TRUE,"Лист1";#N/A,#N/A,TRUE,"Лист2";#N/A,#N/A,TRUE,"Лист3"}</definedName>
    <definedName name="рпл" localSheetId="2" hidden="1">{#N/A,#N/A,TRUE,"Лист1";#N/A,#N/A,TRUE,"Лист2";#N/A,#N/A,TRUE,"Лист3"}</definedName>
    <definedName name="рпл" localSheetId="3" hidden="1">{#N/A,#N/A,TRUE,"Лист1";#N/A,#N/A,TRUE,"Лист2";#N/A,#N/A,TRUE,"Лист3"}</definedName>
    <definedName name="рпл" hidden="1">{#N/A,#N/A,TRUE,"Лист1";#N/A,#N/A,TRUE,"Лист2";#N/A,#N/A,TRUE,"Лист3"}</definedName>
    <definedName name="с">#N/A</definedName>
    <definedName name="СВОД_для_экспорта">#REF!</definedName>
    <definedName name="сектор">[26]Предпр!$L$3:$L$9</definedName>
    <definedName name="см">#REF!</definedName>
    <definedName name="Солнце">#REF!</definedName>
    <definedName name="СписокТЭП">[68]СписокТЭП!$A$1:$C$40</definedName>
    <definedName name="сс">#N/A</definedName>
    <definedName name="сссс">#N/A</definedName>
    <definedName name="ссы">#N/A</definedName>
    <definedName name="субдолг">[69]Расчеты!$I$14</definedName>
    <definedName name="сум">#REF!</definedName>
    <definedName name="сяры">#REF!</definedName>
    <definedName name="текар" localSheetId="2" hidden="1">{#N/A,#N/A,TRUE,"Лист1";#N/A,#N/A,TRUE,"Лист2";#N/A,#N/A,TRUE,"Лист3"}</definedName>
    <definedName name="текар" localSheetId="3" hidden="1">{#N/A,#N/A,TRUE,"Лист1";#N/A,#N/A,TRUE,"Лист2";#N/A,#N/A,TRUE,"Лист3"}</definedName>
    <definedName name="текар" hidden="1">{#N/A,#N/A,TRUE,"Лист1";#N/A,#N/A,TRUE,"Лист2";#N/A,#N/A,TRUE,"Лист3"}</definedName>
    <definedName name="титэк">#REF!</definedName>
    <definedName name="титэк1">#REF!</definedName>
    <definedName name="титэмба">#REF!</definedName>
    <definedName name="тп" localSheetId="2" hidden="1">{#N/A,#N/A,TRUE,"Лист1";#N/A,#N/A,TRUE,"Лист2";#N/A,#N/A,TRUE,"Лист3"}</definedName>
    <definedName name="тп" localSheetId="3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#N/A</definedName>
    <definedName name="ук">#N/A</definedName>
    <definedName name="укеееукеееееееееееееее" localSheetId="2" hidden="1">{#N/A,#N/A,TRUE,"Лист1";#N/A,#N/A,TRUE,"Лист2";#N/A,#N/A,TRUE,"Лист3"}</definedName>
    <definedName name="укеееукеееееееееееееее" localSheetId="3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2" hidden="1">{#N/A,#N/A,TRUE,"Лист1";#N/A,#N/A,TRUE,"Лист2";#N/A,#N/A,TRUE,"Лист3"}</definedName>
    <definedName name="укеукеуеуе" localSheetId="3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">#REF!</definedName>
    <definedName name="ф4">#N/A</definedName>
    <definedName name="ф77">#REF!</definedName>
    <definedName name="форма6">#REF!</definedName>
    <definedName name="х00.043">'[70]#'!$B$32</definedName>
    <definedName name="х02.85">'[71]#'!$B$209</definedName>
    <definedName name="хшзхзш">#REF!,#REF!,#REF!,#REF!,#REF!,#REF!,#REF!,#REF!,#REF!</definedName>
    <definedName name="ц">#N/A</definedName>
    <definedName name="цу">#N/A</definedName>
    <definedName name="цц">#N/A</definedName>
    <definedName name="четвертый">#REF!</definedName>
    <definedName name="щ">#N/A</definedName>
    <definedName name="щшгшщшг">#REF!,#REF!,#REF!,#REF!,#REF!,#REF!,#REF!,#REF!</definedName>
    <definedName name="ыв">#N/A</definedName>
    <definedName name="ыва" localSheetId="2" hidden="1">{#N/A,#N/A,TRUE,"Лист1";#N/A,#N/A,TRUE,"Лист2";#N/A,#N/A,TRUE,"Лист3"}</definedName>
    <definedName name="ыва" localSheetId="3" hidden="1">{#N/A,#N/A,TRUE,"Лист1";#N/A,#N/A,TRUE,"Лист2";#N/A,#N/A,TRUE,"Лист3"}</definedName>
    <definedName name="ыва" hidden="1">{#N/A,#N/A,TRUE,"Лист1";#N/A,#N/A,TRUE,"Лист2";#N/A,#N/A,TRUE,"Лист3"}</definedName>
    <definedName name="ывпварпрлмр_ыфаывялт">[12]XLR_NoRangeSheet!$G$17</definedName>
    <definedName name="ывыавмп">[12]XLR_NoRangeSheet!$H$13</definedName>
    <definedName name="ыуаы" localSheetId="2" hidden="1">{#N/A,#N/A,TRUE,"Лист1";#N/A,#N/A,TRUE,"Лист2";#N/A,#N/A,TRUE,"Лист3"}</definedName>
    <definedName name="ыуаы" localSheetId="3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#N/A</definedName>
    <definedName name="ЫЫЫЫы">#N/A</definedName>
    <definedName name="Экспорт_Объемы_добычи">#REF!</definedName>
    <definedName name="Экспорт_Поставки_нефти">'[61]поставка сравн13'!$A$1:$Q$30</definedName>
    <definedName name="ээ">#REF!</definedName>
    <definedName name="юю">#REF!</definedName>
    <definedName name="яв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4" l="1"/>
  <c r="F25" i="4"/>
  <c r="F27" i="4" s="1"/>
  <c r="E25" i="4"/>
  <c r="E27" i="4" s="1"/>
  <c r="D25" i="4"/>
  <c r="D27" i="4" s="1"/>
  <c r="C25" i="4"/>
  <c r="C27" i="4" s="1"/>
  <c r="B25" i="4"/>
  <c r="G25" i="4" s="1"/>
  <c r="G24" i="4"/>
  <c r="G23" i="4"/>
  <c r="G22" i="4"/>
  <c r="G20" i="4"/>
  <c r="G19" i="4"/>
  <c r="G27" i="4" s="1"/>
  <c r="C16" i="4"/>
  <c r="G15" i="4"/>
  <c r="G14" i="4"/>
  <c r="D13" i="4"/>
  <c r="D16" i="4" s="1"/>
  <c r="C13" i="4"/>
  <c r="B13" i="4"/>
  <c r="B16" i="4" s="1"/>
  <c r="E11" i="4"/>
  <c r="G11" i="4" s="1"/>
  <c r="G7" i="4"/>
  <c r="D57" i="3"/>
  <c r="D60" i="3" s="1"/>
  <c r="D62" i="3" s="1"/>
  <c r="C57" i="3"/>
  <c r="D48" i="3"/>
  <c r="C48" i="3"/>
  <c r="D38" i="3"/>
  <c r="D41" i="3" s="1"/>
  <c r="D26" i="3"/>
  <c r="D37" i="2"/>
  <c r="E12" i="4"/>
  <c r="G12" i="4" s="1"/>
  <c r="E10" i="4"/>
  <c r="D28" i="2"/>
  <c r="C28" i="2"/>
  <c r="D24" i="2"/>
  <c r="C24" i="2"/>
  <c r="D12" i="2"/>
  <c r="D14" i="2" s="1"/>
  <c r="D29" i="2" s="1"/>
  <c r="D31" i="2" s="1"/>
  <c r="D38" i="2" s="1"/>
  <c r="C12" i="2"/>
  <c r="C14" i="2" s="1"/>
  <c r="D36" i="1"/>
  <c r="C36" i="1"/>
  <c r="D30" i="1"/>
  <c r="D37" i="1" s="1"/>
  <c r="C30" i="1"/>
  <c r="C37" i="1" s="1"/>
  <c r="D20" i="1"/>
  <c r="C20" i="1"/>
  <c r="C29" i="2" l="1"/>
  <c r="G10" i="4"/>
  <c r="E13" i="4"/>
  <c r="E16" i="4" s="1"/>
  <c r="C37" i="2"/>
  <c r="B27" i="4"/>
  <c r="C31" i="2" l="1"/>
  <c r="F8" i="4" l="1"/>
  <c r="C38" i="2"/>
  <c r="G8" i="4" l="1"/>
  <c r="F13" i="4"/>
  <c r="F16" i="4" l="1"/>
  <c r="G13" i="4"/>
  <c r="G16" i="4" s="1"/>
  <c r="C26" i="3" l="1"/>
  <c r="C38" i="3" l="1"/>
  <c r="C41" i="3" l="1"/>
  <c r="C60" i="3" l="1"/>
  <c r="C62" i="3" l="1"/>
</calcChain>
</file>

<file path=xl/sharedStrings.xml><?xml version="1.0" encoding="utf-8"?>
<sst xmlns="http://schemas.openxmlformats.org/spreadsheetml/2006/main" count="183" uniqueCount="128">
  <si>
    <t>Промежуточный сокращенный консолидированный отчет о финансовом положении</t>
  </si>
  <si>
    <t>(в тысячах тенге)</t>
  </si>
  <si>
    <t>(неаудировано)</t>
  </si>
  <si>
    <t>Активы</t>
  </si>
  <si>
    <t>Денежные средства и их эквиваленты</t>
  </si>
  <si>
    <t>Средства в банках и прочих финансовых организациях</t>
  </si>
  <si>
    <t>Финансовые активы, оцениваемые по справедливой стоимости через прибыль или убыток</t>
  </si>
  <si>
    <t>Торговые ценные бумаги</t>
  </si>
  <si>
    <t>Инвестиционные ценные бумаги</t>
  </si>
  <si>
    <t>Кредиты клиентам</t>
  </si>
  <si>
    <t>Основные средства и активы в форме права пользования</t>
  </si>
  <si>
    <t>Нематериальные активы</t>
  </si>
  <si>
    <t>Текущие активы по корпоративному подоходному налогу</t>
  </si>
  <si>
    <t>Прочие активы</t>
  </si>
  <si>
    <t>Итого активы</t>
  </si>
  <si>
    <t>Обязательства</t>
  </si>
  <si>
    <t>Средства клиентов</t>
  </si>
  <si>
    <t>Средства банков и прочих финансовых организаций</t>
  </si>
  <si>
    <t>Кредиторская задолженность по договорам  "РЕПО"</t>
  </si>
  <si>
    <t>Выпущенные долговые ценные бумаги</t>
  </si>
  <si>
    <t>Субординированный долг</t>
  </si>
  <si>
    <t>Отложенные обязательства по корпоративному подоходному налогу</t>
  </si>
  <si>
    <t>Прочие обязательства</t>
  </si>
  <si>
    <t>Итого обязательства</t>
  </si>
  <si>
    <t>Капитал</t>
  </si>
  <si>
    <t>Уставный капитал</t>
  </si>
  <si>
    <t>Прочие резервы</t>
  </si>
  <si>
    <t>Накопленный убыток</t>
  </si>
  <si>
    <t>Итого капитал</t>
  </si>
  <si>
    <t>Итого капитал и обязательства</t>
  </si>
  <si>
    <t>________________________</t>
  </si>
  <si>
    <t>Есмуканова А.К.</t>
  </si>
  <si>
    <t>Толепбергенова Б.К.</t>
  </si>
  <si>
    <t>Заместитель Председателя Правления</t>
  </si>
  <si>
    <t>Главный бухгалтер</t>
  </si>
  <si>
    <t>Процентная выручка, рассчитанная с использованием эффективной процентной ставки</t>
  </si>
  <si>
    <t>Прочие процентные доходы</t>
  </si>
  <si>
    <t>Процентные расходы</t>
  </si>
  <si>
    <t>Чистые процентные доходы</t>
  </si>
  <si>
    <t>Комиссионные доходы</t>
  </si>
  <si>
    <t>Комиссионные расходы</t>
  </si>
  <si>
    <t>Прибыль при первоначальном признании финансовых обязательств</t>
  </si>
  <si>
    <t>Непроцентные доходы</t>
  </si>
  <si>
    <t>Административные и прочие операционные расходы</t>
  </si>
  <si>
    <t>Убыток при первоначальном признании финансовых активов</t>
  </si>
  <si>
    <t>Непроцентные расходы</t>
  </si>
  <si>
    <t>Расходы по корпоративному подоходному налогу</t>
  </si>
  <si>
    <t>Прочий совокупный доход</t>
  </si>
  <si>
    <t>Прочий совокупный доход, подлежащий впоследствии переклассификации в состав прибыли или убытка</t>
  </si>
  <si>
    <t>Чистое изменение справедливой стоимости инвестиционных ценных бумаг, оцениваемых по справедливой стоимости через прочий совокупный доход</t>
  </si>
  <si>
    <t>Изменение оценочного резерва под ожидаемые кредитные убытки по инвестиционным ценным бумагам, оцениваемых по справедливой стоимости через прочий совокупный доход</t>
  </si>
  <si>
    <t>Сумма, реклассифицированная в состав прибыли или убытка в результате выбытия долговых инструментов, оцениваемых по справедливой стоимости через прочий совокупный доход</t>
  </si>
  <si>
    <t>Денежные потоки от операционной деятельности</t>
  </si>
  <si>
    <t>Проценты, полученные от кредитов и авансов клиентам</t>
  </si>
  <si>
    <t>Проценты, полученные от инвестиционных ценных бумаг</t>
  </si>
  <si>
    <t>Проценты, полученные от дебиторской задолженности по договорам "обратное РЕПО"</t>
  </si>
  <si>
    <t>Проценты, полученные от средств в банках и прочих финансовых организациях</t>
  </si>
  <si>
    <t>Проценты, уплаченные по средствам клиентов</t>
  </si>
  <si>
    <t>Проценты, уплаченные по субординированному долгу</t>
  </si>
  <si>
    <t>Проценты, уплаченные по выпущенным долговым ценным бумагам</t>
  </si>
  <si>
    <t>Проценты, уплаченные по средствам банков и прочих финансовых организаций</t>
  </si>
  <si>
    <t>Проценты, уплаченные по кредиторской задолженности по договорам "РЕПО"</t>
  </si>
  <si>
    <t>Комиссии полученные</t>
  </si>
  <si>
    <t>Комиссии уплаченные</t>
  </si>
  <si>
    <t>Административные и прочие операционные расходы уплаченные</t>
  </si>
  <si>
    <t>Денежные потоки от операционной деятельности до изменений в операционных активах и обязательствах</t>
  </si>
  <si>
    <t>Кредиторская задолженность по договорам «РЕПО»</t>
  </si>
  <si>
    <t>Корпоративный подоходный налог уплаченный</t>
  </si>
  <si>
    <t>Денежные потоки от инвестиционной деятельности</t>
  </si>
  <si>
    <t>Приобретение основных средств</t>
  </si>
  <si>
    <t>Приобретение нематериальных активов</t>
  </si>
  <si>
    <t>Приобретение инвестиционных ценных бумаг</t>
  </si>
  <si>
    <t>Поступления от продажи и погашения инвестиционных ценных бумаг</t>
  </si>
  <si>
    <t>Денежные потоки от финансовой деятельности</t>
  </si>
  <si>
    <t>Поступления от выпуска акций</t>
  </si>
  <si>
    <t>Погашение выпущенных долговых ценных бумаг</t>
  </si>
  <si>
    <t>Выкуп выпущенных долговых ценных бумаг</t>
  </si>
  <si>
    <t>Погашение субординированного долга</t>
  </si>
  <si>
    <t>Дивиденды, выплаченные акционерам банка</t>
  </si>
  <si>
    <t>Выплаты по операционной аренде</t>
  </si>
  <si>
    <t>Влияние изменений обменного курса на денежные средства и их эквиваленты</t>
  </si>
  <si>
    <t>Влияние ожидаемых кредитных убытков на денежные средства и их эквиваленты</t>
  </si>
  <si>
    <t>_________________________</t>
  </si>
  <si>
    <t>Резервный
фонд</t>
  </si>
  <si>
    <t>Резерв переоценки основных
средств</t>
  </si>
  <si>
    <t>Резерв справедливой стоимости инвестиционных ценных бумаг</t>
  </si>
  <si>
    <t>Итого</t>
  </si>
  <si>
    <t>Чистое изменение справедливой стоимости инвестиционных ценных бумаг, оцениваемых через прочий совокупный доход</t>
  </si>
  <si>
    <t>Амортизация резерва переоценки основных средств</t>
  </si>
  <si>
    <t>Выплата дивидендов</t>
  </si>
  <si>
    <t>Промежуточный сокращенный консолидированный отчет об изменениях в капитале за период, закончившийся 30 сентября 2021 года</t>
  </si>
  <si>
    <t>Чистый процентный доход до расходов по кредитным убыткам</t>
  </si>
  <si>
    <t>Расходы по кредитным убыткам</t>
  </si>
  <si>
    <t>Чистый доход по операциям с иностранной валютой</t>
  </si>
  <si>
    <t>Чистый доход по финансовым инструментам, оцениваемым по справедливой стоимости через прибыль или убыток</t>
  </si>
  <si>
    <t>Чистый доход в результате прекращения признания финансовых активов, оцениваемых по справедливой стоимости через прочий совокупный доход</t>
  </si>
  <si>
    <t>Чистый доход в результате прекращения признания кредитов клиентам, оцениваемых по амортизированной стоимости</t>
  </si>
  <si>
    <t>Чистый доход от участия в государственной программе</t>
  </si>
  <si>
    <t>Прочие операционные доходы</t>
  </si>
  <si>
    <t>Чистый убыток от модификации финансовых активов, оцениваемых по амортизированной стоимости, не приводящей к прекращению признания</t>
  </si>
  <si>
    <t>Прибыль до расходов по корпоративному подоходному налогу</t>
  </si>
  <si>
    <t>Прибыль за период</t>
  </si>
  <si>
    <t>Прочий совокупный (убыток)/доход за период</t>
  </si>
  <si>
    <t>Итого совокупный доход за период</t>
  </si>
  <si>
    <t>Чистый реализованный доход, полученный по операциям с иностранной валютой</t>
  </si>
  <si>
    <t>Чистый реализованный доход по финансовым инструментам, оцениваемым по справедливой стоимости через прибыль или убыток</t>
  </si>
  <si>
    <t>Чистый реализованный доход по операциям с инвестиционными ценными бумагами, оцениваемыми по справедливой стоимости через прочий совокупный доход</t>
  </si>
  <si>
    <t>Прочие операционные доходы полученные</t>
  </si>
  <si>
    <t>Чистое поступление денежных средств от операционной деятельности до корпоративного подоходного налога</t>
  </si>
  <si>
    <t>Чистое поступление денежных средств от операционной деятельности</t>
  </si>
  <si>
    <t>Чистое (расходование)/поступление денежных средств от инвестиционной деятельности</t>
  </si>
  <si>
    <t>Чистое поступление/(расходование) денежных средств от финансовой деятельности</t>
  </si>
  <si>
    <t>Чистое (уменьшение)/увеличение денежных средств и их эквивалентов</t>
  </si>
  <si>
    <t>по состоянию на 30 сентября 2021 года</t>
  </si>
  <si>
    <t>(аудировано)</t>
  </si>
  <si>
    <t xml:space="preserve">Промежуточный сокращенный консолидированный отчет о совокупном доходе за период, </t>
  </si>
  <si>
    <t>закончившийся 30 сентября 2021 года</t>
  </si>
  <si>
    <t xml:space="preserve">Промежуточный сокращенный консолидированный отчет о движении денежных средств за период, </t>
  </si>
  <si>
    <t>Чистое уменьшение/(увеличение) в операционных активах</t>
  </si>
  <si>
    <t>Чистое увеличение/(уменьшение) в операционных обязательствах</t>
  </si>
  <si>
    <t>Денежные средства и их эквиваленты, на начало отчётного периода</t>
  </si>
  <si>
    <t>Денежные средства и их эквиваленты, на конец отчётного периода</t>
  </si>
  <si>
    <t>31 декабря 2020 года (аудировано)</t>
  </si>
  <si>
    <t>Прочий совокупный доход за период</t>
  </si>
  <si>
    <t>30 сентября 2021 года (неаудировано)</t>
  </si>
  <si>
    <t>31 декабря 2019 года (аудировано)</t>
  </si>
  <si>
    <t>30 сентября 2020 года (неаудировано)</t>
  </si>
  <si>
    <t>Прим.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</si>
</sst>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)_ ;_ * \(#,##0\)_ ;_ * &quot;-&quot;_)_ ;_ @_ "/>
    <numFmt numFmtId="164" formatCode="_(* #,##0_);_(* \(#,##0\);_(* &quot;-&quot;_);_(@_)"/>
    <numFmt numFmtId="165" formatCode="[$-FC19]dd\ mmmm\ yyyy\ \г/;@"/>
    <numFmt numFmtId="166" formatCode="_-* #,##0.00_р_._-;\-* #,##0.00_р_._-;_-* &quot;-&quot;??_р_._-;_-@_-"/>
    <numFmt numFmtId="167" formatCode="_(* #,##0.00_);_(* \(#,##0.00\);_(* &quot;-&quot;??_);_(@_)"/>
    <numFmt numFmtId="168" formatCode="_(* #,##0_);_(* \(#,##0\);_(* &quot;-&quot;??_);_(@_)"/>
    <numFmt numFmtId="169" formatCode="_-* #,##0.00\ _₽_-;\-* #,##0.00\ _₽_-;_-* &quot;-&quot;??\ _₽_-;_-@_-"/>
    <numFmt numFmtId="170" formatCode="_-* #,##0\ _₽_-;\-* #,##0\ _₽_-;_-* &quot;-&quot;??\ _₽_-;_-@_-"/>
    <numFmt numFmtId="171" formatCode="_-* #.##0.00\ _₽_-;\-* #.##0.00\ _₽_-;_-* &quot;-&quot;??\ _₽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  <charset val="204"/>
    </font>
    <font>
      <b/>
      <sz val="11"/>
      <color theme="1"/>
      <name val="Garamond"/>
      <family val="1"/>
      <charset val="204"/>
    </font>
    <font>
      <sz val="10"/>
      <name val="Helv"/>
    </font>
    <font>
      <i/>
      <sz val="11"/>
      <name val="Garamond"/>
      <family val="1"/>
      <charset val="204"/>
    </font>
    <font>
      <b/>
      <i/>
      <sz val="11"/>
      <color theme="1"/>
      <name val="Garamond"/>
      <family val="1"/>
      <charset val="204"/>
    </font>
    <font>
      <b/>
      <sz val="11"/>
      <name val="Garamond"/>
      <family val="1"/>
      <charset val="204"/>
    </font>
    <font>
      <sz val="11"/>
      <name val="Garamond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color rgb="FFFF0000"/>
      <name val="Garamond"/>
      <family val="1"/>
      <charset val="204"/>
    </font>
    <font>
      <sz val="10"/>
      <name val="Arial"/>
      <family val="2"/>
      <charset val="204"/>
    </font>
    <font>
      <b/>
      <sz val="11"/>
      <color indexed="8"/>
      <name val="Garamond"/>
      <family val="1"/>
      <charset val="204"/>
    </font>
    <font>
      <sz val="8"/>
      <name val="Times New Roman Cyr"/>
      <charset val="204"/>
    </font>
    <font>
      <b/>
      <i/>
      <sz val="11"/>
      <name val="Garamond"/>
      <family val="1"/>
      <charset val="204"/>
    </font>
    <font>
      <i/>
      <sz val="11"/>
      <color theme="1"/>
      <name val="Garamond"/>
      <family val="1"/>
      <charset val="204"/>
    </font>
    <font>
      <sz val="10"/>
      <color theme="1"/>
      <name val="Times New Roman"/>
      <family val="2"/>
      <charset val="204"/>
    </font>
    <font>
      <sz val="10"/>
      <name val="Garamond"/>
      <family val="1"/>
      <charset val="204"/>
    </font>
    <font>
      <b/>
      <sz val="10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4" fillId="0" borderId="0"/>
    <xf numFmtId="166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3" fillId="0" borderId="0"/>
    <xf numFmtId="0" fontId="9" fillId="0" borderId="0"/>
    <xf numFmtId="169" fontId="9" fillId="0" borderId="0" applyFont="0" applyFill="0" applyBorder="0" applyAlignment="0" applyProtection="0"/>
    <xf numFmtId="0" fontId="4" fillId="0" borderId="0"/>
    <xf numFmtId="166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" fillId="0" borderId="0"/>
    <xf numFmtId="0" fontId="9" fillId="0" borderId="0"/>
    <xf numFmtId="0" fontId="11" fillId="0" borderId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</cellStyleXfs>
  <cellXfs count="138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0" fontId="2" fillId="0" borderId="0" xfId="0" applyFont="1"/>
    <xf numFmtId="0" fontId="3" fillId="2" borderId="0" xfId="0" applyFont="1" applyFill="1" applyAlignment="1">
      <alignment horizontal="left" vertical="top" wrapText="1"/>
    </xf>
    <xf numFmtId="0" fontId="5" fillId="2" borderId="0" xfId="1" applyFont="1" applyFill="1" applyBorder="1" applyAlignment="1">
      <alignment wrapText="1"/>
    </xf>
    <xf numFmtId="165" fontId="6" fillId="2" borderId="0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7" fillId="2" borderId="0" xfId="1" applyFont="1" applyFill="1" applyBorder="1" applyAlignment="1">
      <alignment vertical="top" wrapText="1"/>
    </xf>
    <xf numFmtId="0" fontId="2" fillId="2" borderId="0" xfId="0" applyFont="1" applyFill="1" applyAlignment="1"/>
    <xf numFmtId="0" fontId="8" fillId="2" borderId="0" xfId="1" applyFont="1" applyFill="1" applyBorder="1" applyAlignment="1">
      <alignment vertical="top"/>
    </xf>
    <xf numFmtId="164" fontId="7" fillId="2" borderId="0" xfId="2" applyNumberFormat="1" applyFont="1" applyFill="1" applyBorder="1" applyAlignment="1"/>
    <xf numFmtId="164" fontId="8" fillId="2" borderId="0" xfId="2" applyNumberFormat="1" applyFont="1" applyFill="1" applyBorder="1" applyAlignment="1"/>
    <xf numFmtId="0" fontId="8" fillId="2" borderId="0" xfId="1" applyFont="1" applyFill="1" applyBorder="1" applyAlignment="1">
      <alignment vertical="top" wrapText="1"/>
    </xf>
    <xf numFmtId="164" fontId="8" fillId="2" borderId="0" xfId="2" applyNumberFormat="1" applyFont="1" applyFill="1" applyBorder="1" applyAlignment="1">
      <alignment horizontal="right"/>
    </xf>
    <xf numFmtId="164" fontId="8" fillId="2" borderId="1" xfId="2" applyNumberFormat="1" applyFont="1" applyFill="1" applyBorder="1" applyAlignment="1"/>
    <xf numFmtId="0" fontId="7" fillId="2" borderId="0" xfId="1" applyFont="1" applyFill="1" applyBorder="1" applyAlignment="1">
      <alignment vertical="top"/>
    </xf>
    <xf numFmtId="164" fontId="3" fillId="2" borderId="2" xfId="0" applyNumberFormat="1" applyFont="1" applyFill="1" applyBorder="1" applyAlignment="1"/>
    <xf numFmtId="164" fontId="2" fillId="2" borderId="2" xfId="0" applyNumberFormat="1" applyFont="1" applyFill="1" applyBorder="1" applyAlignment="1"/>
    <xf numFmtId="0" fontId="5" fillId="2" borderId="0" xfId="1" applyFont="1" applyFill="1" applyBorder="1" applyAlignment="1">
      <alignment vertical="top" wrapText="1"/>
    </xf>
    <xf numFmtId="164" fontId="3" fillId="2" borderId="0" xfId="0" applyNumberFormat="1" applyFont="1" applyFill="1" applyAlignment="1"/>
    <xf numFmtId="164" fontId="2" fillId="2" borderId="0" xfId="0" applyNumberFormat="1" applyFont="1" applyFill="1" applyAlignment="1"/>
    <xf numFmtId="164" fontId="2" fillId="2" borderId="0" xfId="3" applyNumberFormat="1" applyFont="1" applyFill="1" applyBorder="1" applyAlignment="1"/>
    <xf numFmtId="164" fontId="3" fillId="2" borderId="3" xfId="0" applyNumberFormat="1" applyFont="1" applyFill="1" applyBorder="1" applyAlignment="1"/>
    <xf numFmtId="164" fontId="2" fillId="2" borderId="3" xfId="0" applyNumberFormat="1" applyFont="1" applyFill="1" applyBorder="1" applyAlignment="1"/>
    <xf numFmtId="0" fontId="5" fillId="2" borderId="0" xfId="1" applyFont="1" applyFill="1" applyBorder="1" applyAlignment="1">
      <alignment vertical="top"/>
    </xf>
    <xf numFmtId="164" fontId="7" fillId="2" borderId="1" xfId="2" applyNumberFormat="1" applyFont="1" applyFill="1" applyBorder="1" applyAlignment="1"/>
    <xf numFmtId="0" fontId="8" fillId="2" borderId="0" xfId="1" applyFont="1" applyFill="1" applyAlignment="1">
      <alignment vertical="top" wrapText="1"/>
    </xf>
    <xf numFmtId="168" fontId="8" fillId="2" borderId="0" xfId="2" applyNumberFormat="1" applyFont="1" applyFill="1" applyBorder="1" applyAlignment="1">
      <alignment vertical="top"/>
    </xf>
    <xf numFmtId="0" fontId="10" fillId="2" borderId="0" xfId="1" applyFont="1" applyFill="1"/>
    <xf numFmtId="168" fontId="2" fillId="2" borderId="0" xfId="0" applyNumberFormat="1" applyFont="1" applyFill="1"/>
    <xf numFmtId="0" fontId="8" fillId="2" borderId="0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justify"/>
    </xf>
    <xf numFmtId="0" fontId="7" fillId="2" borderId="0" xfId="0" applyFont="1" applyFill="1" applyBorder="1" applyAlignment="1"/>
    <xf numFmtId="0" fontId="5" fillId="2" borderId="0" xfId="1" applyFont="1" applyFill="1" applyBorder="1" applyAlignment="1"/>
    <xf numFmtId="164" fontId="7" fillId="2" borderId="0" xfId="4" applyNumberFormat="1" applyFont="1" applyFill="1" applyAlignment="1"/>
    <xf numFmtId="164" fontId="8" fillId="2" borderId="0" xfId="4" applyNumberFormat="1" applyFont="1" applyFill="1" applyAlignment="1"/>
    <xf numFmtId="164" fontId="8" fillId="2" borderId="1" xfId="4" applyNumberFormat="1" applyFont="1" applyFill="1" applyBorder="1" applyAlignment="1"/>
    <xf numFmtId="164" fontId="7" fillId="2" borderId="4" xfId="4" applyNumberFormat="1" applyFont="1" applyFill="1" applyBorder="1" applyAlignment="1">
      <alignment horizontal="center"/>
    </xf>
    <xf numFmtId="164" fontId="8" fillId="2" borderId="0" xfId="4" applyNumberFormat="1" applyFont="1" applyFill="1" applyAlignment="1">
      <alignment horizontal="center"/>
    </xf>
    <xf numFmtId="164" fontId="7" fillId="2" borderId="1" xfId="4" applyNumberFormat="1" applyFont="1" applyFill="1" applyBorder="1" applyAlignment="1"/>
    <xf numFmtId="164" fontId="7" fillId="2" borderId="0" xfId="4" applyNumberFormat="1" applyFont="1" applyFill="1" applyAlignment="1">
      <alignment horizontal="center"/>
    </xf>
    <xf numFmtId="164" fontId="8" fillId="2" borderId="0" xfId="4" applyNumberFormat="1" applyFont="1" applyFill="1" applyAlignment="1">
      <alignment horizontal="right"/>
    </xf>
    <xf numFmtId="164" fontId="12" fillId="2" borderId="0" xfId="5" applyNumberFormat="1" applyFont="1" applyFill="1" applyBorder="1" applyAlignment="1">
      <alignment horizontal="left"/>
    </xf>
    <xf numFmtId="164" fontId="8" fillId="2" borderId="0" xfId="6" applyNumberFormat="1" applyFont="1" applyFill="1" applyBorder="1" applyAlignment="1"/>
    <xf numFmtId="164" fontId="8" fillId="2" borderId="4" xfId="4" applyNumberFormat="1" applyFont="1" applyFill="1" applyBorder="1" applyAlignment="1">
      <alignment horizontal="center"/>
    </xf>
    <xf numFmtId="164" fontId="7" fillId="2" borderId="3" xfId="4" applyNumberFormat="1" applyFont="1" applyFill="1" applyBorder="1" applyAlignment="1"/>
    <xf numFmtId="164" fontId="8" fillId="2" borderId="3" xfId="4" applyNumberFormat="1" applyFont="1" applyFill="1" applyBorder="1" applyAlignment="1"/>
    <xf numFmtId="164" fontId="7" fillId="2" borderId="0" xfId="7" applyNumberFormat="1" applyFont="1" applyFill="1" applyAlignment="1">
      <alignment horizontal="center"/>
    </xf>
    <xf numFmtId="164" fontId="8" fillId="2" borderId="0" xfId="7" applyNumberFormat="1" applyFont="1" applyFill="1" applyAlignment="1">
      <alignment horizontal="center"/>
    </xf>
    <xf numFmtId="164" fontId="7" fillId="2" borderId="2" xfId="1" applyNumberFormat="1" applyFont="1" applyFill="1" applyBorder="1" applyAlignment="1"/>
    <xf numFmtId="164" fontId="8" fillId="2" borderId="2" xfId="1" applyNumberFormat="1" applyFont="1" applyFill="1" applyBorder="1" applyAlignment="1"/>
    <xf numFmtId="168" fontId="7" fillId="2" borderId="0" xfId="1" applyNumberFormat="1" applyFont="1" applyFill="1" applyAlignment="1">
      <alignment vertical="top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0" xfId="8" applyFont="1" applyFill="1" applyBorder="1" applyAlignment="1">
      <alignment vertical="top"/>
    </xf>
    <xf numFmtId="170" fontId="8" fillId="2" borderId="0" xfId="9" applyNumberFormat="1" applyFont="1" applyFill="1" applyBorder="1" applyAlignment="1">
      <alignment vertical="top"/>
    </xf>
    <xf numFmtId="0" fontId="7" fillId="2" borderId="0" xfId="8" applyFont="1" applyFill="1" applyBorder="1" applyAlignment="1">
      <alignment vertical="top" wrapText="1"/>
    </xf>
    <xf numFmtId="0" fontId="7" fillId="2" borderId="0" xfId="8" applyFont="1" applyFill="1" applyBorder="1" applyAlignment="1">
      <alignment vertical="top"/>
    </xf>
    <xf numFmtId="0" fontId="8" fillId="2" borderId="0" xfId="10" applyFont="1" applyFill="1" applyBorder="1" applyAlignment="1">
      <alignment vertical="top"/>
    </xf>
    <xf numFmtId="0" fontId="5" fillId="2" borderId="0" xfId="8" applyFont="1" applyFill="1" applyBorder="1" applyAlignment="1">
      <alignment horizontal="left" vertical="top"/>
    </xf>
    <xf numFmtId="170" fontId="14" fillId="2" borderId="1" xfId="11" applyNumberFormat="1" applyFont="1" applyFill="1" applyBorder="1" applyAlignment="1">
      <alignment horizontal="right" vertical="center" wrapText="1"/>
    </xf>
    <xf numFmtId="0" fontId="7" fillId="2" borderId="0" xfId="10" applyFont="1" applyFill="1" applyBorder="1" applyAlignment="1">
      <alignment vertical="top" wrapText="1"/>
    </xf>
    <xf numFmtId="0" fontId="8" fillId="2" borderId="0" xfId="10" applyFont="1" applyFill="1" applyBorder="1" applyAlignment="1">
      <alignment vertical="top" wrapText="1"/>
    </xf>
    <xf numFmtId="164" fontId="7" fillId="2" borderId="0" xfId="9" applyNumberFormat="1" applyFont="1" applyFill="1" applyBorder="1" applyAlignment="1"/>
    <xf numFmtId="164" fontId="8" fillId="2" borderId="0" xfId="12" applyNumberFormat="1" applyFont="1" applyFill="1" applyBorder="1" applyAlignment="1"/>
    <xf numFmtId="164" fontId="8" fillId="2" borderId="0" xfId="12" applyNumberFormat="1" applyFont="1" applyFill="1" applyBorder="1" applyAlignment="1">
      <alignment horizontal="center"/>
    </xf>
    <xf numFmtId="0" fontId="8" fillId="2" borderId="0" xfId="8" applyFont="1" applyFill="1" applyBorder="1" applyAlignment="1">
      <alignment vertical="center"/>
    </xf>
    <xf numFmtId="164" fontId="7" fillId="2" borderId="1" xfId="9" applyNumberFormat="1" applyFont="1" applyFill="1" applyBorder="1" applyAlignment="1"/>
    <xf numFmtId="164" fontId="8" fillId="0" borderId="1" xfId="12" applyNumberFormat="1" applyFont="1" applyFill="1" applyBorder="1" applyAlignment="1"/>
    <xf numFmtId="164" fontId="8" fillId="2" borderId="0" xfId="9" applyNumberFormat="1" applyFont="1" applyFill="1" applyBorder="1" applyAlignment="1"/>
    <xf numFmtId="0" fontId="15" fillId="0" borderId="0" xfId="0" applyFont="1"/>
    <xf numFmtId="164" fontId="7" fillId="2" borderId="0" xfId="9" applyNumberFormat="1" applyFont="1" applyFill="1" applyBorder="1" applyAlignment="1">
      <alignment horizontal="center"/>
    </xf>
    <xf numFmtId="164" fontId="8" fillId="2" borderId="0" xfId="9" applyNumberFormat="1" applyFont="1" applyFill="1" applyBorder="1" applyAlignment="1">
      <alignment horizontal="center"/>
    </xf>
    <xf numFmtId="164" fontId="7" fillId="2" borderId="3" xfId="9" applyNumberFormat="1" applyFont="1" applyFill="1" applyBorder="1" applyAlignment="1"/>
    <xf numFmtId="164" fontId="8" fillId="2" borderId="3" xfId="9" applyNumberFormat="1" applyFont="1" applyFill="1" applyBorder="1" applyAlignment="1"/>
    <xf numFmtId="164" fontId="8" fillId="2" borderId="1" xfId="9" applyNumberFormat="1" applyFont="1" applyFill="1" applyBorder="1" applyAlignment="1"/>
    <xf numFmtId="0" fontId="8" fillId="0" borderId="0" xfId="10" applyFont="1" applyBorder="1" applyAlignment="1">
      <alignment vertical="top" wrapText="1"/>
    </xf>
    <xf numFmtId="164" fontId="7" fillId="2" borderId="4" xfId="9" applyNumberFormat="1" applyFont="1" applyFill="1" applyBorder="1" applyAlignment="1"/>
    <xf numFmtId="164" fontId="8" fillId="2" borderId="4" xfId="9" applyNumberFormat="1" applyFont="1" applyFill="1" applyBorder="1" applyAlignment="1"/>
    <xf numFmtId="164" fontId="7" fillId="2" borderId="0" xfId="12" applyNumberFormat="1" applyFont="1" applyFill="1" applyBorder="1" applyAlignment="1"/>
    <xf numFmtId="164" fontId="8" fillId="2" borderId="1" xfId="12" applyNumberFormat="1" applyFont="1" applyFill="1" applyBorder="1" applyAlignment="1"/>
    <xf numFmtId="168" fontId="8" fillId="2" borderId="0" xfId="8" applyNumberFormat="1" applyFont="1" applyFill="1" applyBorder="1" applyAlignment="1">
      <alignment vertical="top"/>
    </xf>
    <xf numFmtId="164" fontId="7" fillId="2" borderId="1" xfId="13" applyNumberFormat="1" applyFont="1" applyFill="1" applyBorder="1" applyAlignment="1">
      <alignment horizontal="center"/>
    </xf>
    <xf numFmtId="164" fontId="7" fillId="2" borderId="2" xfId="9" applyNumberFormat="1" applyFont="1" applyFill="1" applyBorder="1" applyAlignment="1"/>
    <xf numFmtId="164" fontId="8" fillId="2" borderId="2" xfId="9" applyNumberFormat="1" applyFont="1" applyFill="1" applyBorder="1" applyAlignment="1"/>
    <xf numFmtId="0" fontId="17" fillId="2" borderId="0" xfId="8" applyFont="1" applyFill="1" applyBorder="1" applyAlignment="1">
      <alignment vertical="top"/>
    </xf>
    <xf numFmtId="170" fontId="17" fillId="2" borderId="0" xfId="9" applyNumberFormat="1" applyFont="1" applyFill="1" applyBorder="1" applyAlignment="1">
      <alignment vertical="top"/>
    </xf>
    <xf numFmtId="0" fontId="8" fillId="2" borderId="0" xfId="14" applyFont="1" applyFill="1" applyBorder="1" applyAlignment="1">
      <alignment horizontal="justify" vertical="top"/>
    </xf>
    <xf numFmtId="170" fontId="7" fillId="2" borderId="0" xfId="9" applyNumberFormat="1" applyFont="1" applyFill="1" applyBorder="1" applyAlignment="1">
      <alignment vertical="top"/>
    </xf>
    <xf numFmtId="0" fontId="8" fillId="2" borderId="0" xfId="14" applyFont="1" applyFill="1" applyBorder="1" applyAlignment="1">
      <alignment vertical="top"/>
    </xf>
    <xf numFmtId="0" fontId="7" fillId="2" borderId="0" xfId="14" applyFont="1" applyFill="1" applyBorder="1" applyAlignment="1"/>
    <xf numFmtId="0" fontId="18" fillId="2" borderId="0" xfId="14" applyFont="1" applyFill="1" applyBorder="1" applyAlignment="1"/>
    <xf numFmtId="170" fontId="17" fillId="2" borderId="0" xfId="9" applyNumberFormat="1" applyFont="1" applyFill="1" applyAlignment="1">
      <alignment vertical="top"/>
    </xf>
    <xf numFmtId="0" fontId="17" fillId="2" borderId="0" xfId="7" applyFont="1" applyFill="1" applyAlignment="1">
      <alignment vertical="top"/>
    </xf>
    <xf numFmtId="0" fontId="8" fillId="2" borderId="0" xfId="8" applyFont="1" applyFill="1" applyBorder="1" applyAlignment="1">
      <alignment horizontal="right"/>
    </xf>
    <xf numFmtId="0" fontId="8" fillId="2" borderId="0" xfId="15" applyFont="1" applyFill="1" applyBorder="1" applyAlignment="1">
      <alignment vertical="top"/>
    </xf>
    <xf numFmtId="170" fontId="8" fillId="2" borderId="0" xfId="16" applyNumberFormat="1" applyFont="1" applyFill="1" applyBorder="1" applyAlignment="1">
      <alignment vertical="top"/>
    </xf>
    <xf numFmtId="0" fontId="7" fillId="2" borderId="0" xfId="15" applyFont="1" applyFill="1" applyBorder="1" applyAlignment="1">
      <alignment horizontal="left" vertical="top"/>
    </xf>
    <xf numFmtId="170" fontId="7" fillId="2" borderId="0" xfId="16" applyNumberFormat="1" applyFont="1" applyFill="1" applyBorder="1" applyAlignment="1">
      <alignment horizontal="left" vertical="top"/>
    </xf>
    <xf numFmtId="0" fontId="7" fillId="2" borderId="0" xfId="15" applyFont="1" applyFill="1" applyAlignment="1"/>
    <xf numFmtId="170" fontId="7" fillId="2" borderId="0" xfId="16" applyNumberFormat="1" applyFont="1" applyFill="1" applyAlignment="1">
      <alignment vertical="top"/>
    </xf>
    <xf numFmtId="0" fontId="8" fillId="2" borderId="0" xfId="15" applyFont="1" applyFill="1" applyAlignment="1">
      <alignment vertical="top"/>
    </xf>
    <xf numFmtId="0" fontId="5" fillId="2" borderId="0" xfId="1" applyFont="1" applyFill="1" applyAlignment="1">
      <alignment horizontal="left" wrapText="1"/>
    </xf>
    <xf numFmtId="170" fontId="14" fillId="2" borderId="1" xfId="17" applyNumberFormat="1" applyFont="1" applyFill="1" applyBorder="1" applyAlignment="1">
      <alignment horizontal="right" wrapText="1"/>
    </xf>
    <xf numFmtId="49" fontId="14" fillId="2" borderId="1" xfId="1" applyNumberFormat="1" applyFont="1" applyFill="1" applyBorder="1" applyAlignment="1">
      <alignment horizontal="right" wrapText="1"/>
    </xf>
    <xf numFmtId="0" fontId="7" fillId="2" borderId="0" xfId="15" applyFont="1" applyFill="1" applyAlignment="1" applyProtection="1">
      <alignment wrapText="1"/>
      <protection locked="0"/>
    </xf>
    <xf numFmtId="41" fontId="8" fillId="2" borderId="3" xfId="17" applyNumberFormat="1" applyFont="1" applyFill="1" applyBorder="1" applyAlignment="1"/>
    <xf numFmtId="0" fontId="8" fillId="2" borderId="0" xfId="15" applyFont="1" applyFill="1" applyAlignment="1" applyProtection="1">
      <alignment wrapText="1"/>
      <protection locked="0"/>
    </xf>
    <xf numFmtId="41" fontId="7" fillId="2" borderId="0" xfId="17" applyNumberFormat="1" applyFont="1" applyFill="1" applyAlignment="1"/>
    <xf numFmtId="41" fontId="7" fillId="0" borderId="0" xfId="17" applyNumberFormat="1" applyFont="1" applyFill="1" applyAlignment="1"/>
    <xf numFmtId="0" fontId="7" fillId="2" borderId="0" xfId="15" applyFont="1" applyFill="1" applyProtection="1">
      <protection locked="0"/>
    </xf>
    <xf numFmtId="41" fontId="7" fillId="2" borderId="3" xfId="17" applyNumberFormat="1" applyFont="1" applyFill="1" applyBorder="1" applyAlignment="1"/>
    <xf numFmtId="41" fontId="7" fillId="2" borderId="4" xfId="17" applyNumberFormat="1" applyFont="1" applyFill="1" applyBorder="1" applyAlignment="1"/>
    <xf numFmtId="41" fontId="7" fillId="2" borderId="0" xfId="17" applyNumberFormat="1" applyFont="1" applyFill="1" applyBorder="1" applyAlignment="1"/>
    <xf numFmtId="41" fontId="7" fillId="2" borderId="2" xfId="17" applyNumberFormat="1" applyFont="1" applyFill="1" applyBorder="1" applyAlignment="1"/>
    <xf numFmtId="41" fontId="8" fillId="2" borderId="0" xfId="17" applyNumberFormat="1" applyFont="1" applyFill="1" applyAlignment="1"/>
    <xf numFmtId="0" fontId="7" fillId="2" borderId="0" xfId="15" applyFont="1" applyFill="1" applyBorder="1" applyAlignment="1">
      <alignment vertical="top"/>
    </xf>
    <xf numFmtId="41" fontId="8" fillId="2" borderId="4" xfId="17" applyNumberFormat="1" applyFont="1" applyFill="1" applyBorder="1" applyAlignment="1"/>
    <xf numFmtId="41" fontId="8" fillId="2" borderId="2" xfId="17" applyNumberFormat="1" applyFont="1" applyFill="1" applyBorder="1" applyAlignment="1"/>
    <xf numFmtId="0" fontId="18" fillId="2" borderId="0" xfId="15" applyFont="1" applyFill="1" applyBorder="1" applyAlignment="1" applyProtection="1">
      <alignment wrapText="1"/>
      <protection locked="0"/>
    </xf>
    <xf numFmtId="41" fontId="18" fillId="2" borderId="0" xfId="16" applyNumberFormat="1" applyFont="1" applyFill="1" applyAlignment="1"/>
    <xf numFmtId="170" fontId="7" fillId="2" borderId="0" xfId="16" applyNumberFormat="1" applyFont="1" applyFill="1" applyBorder="1" applyAlignment="1">
      <alignment vertical="top"/>
    </xf>
    <xf numFmtId="170" fontId="17" fillId="2" borderId="0" xfId="16" applyNumberFormat="1" applyFont="1" applyFill="1" applyAlignment="1">
      <alignment vertical="top"/>
    </xf>
    <xf numFmtId="168" fontId="8" fillId="2" borderId="0" xfId="15" applyNumberFormat="1" applyFont="1" applyFill="1" applyBorder="1" applyAlignment="1">
      <alignment vertical="top"/>
    </xf>
    <xf numFmtId="0" fontId="5" fillId="2" borderId="0" xfId="1" applyFont="1" applyFill="1" applyBorder="1" applyAlignment="1">
      <alignment wrapText="1"/>
    </xf>
    <xf numFmtId="0" fontId="5" fillId="2" borderId="0" xfId="1" applyFont="1" applyFill="1" applyBorder="1" applyAlignment="1"/>
    <xf numFmtId="0" fontId="7" fillId="2" borderId="0" xfId="15" applyFont="1" applyFill="1" applyBorder="1" applyAlignment="1">
      <alignment horizontal="left" vertical="top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/>
    </xf>
    <xf numFmtId="0" fontId="8" fillId="2" borderId="0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/>
    </xf>
    <xf numFmtId="0" fontId="3" fillId="2" borderId="0" xfId="0" applyFont="1" applyFill="1" applyAlignment="1">
      <alignment horizontal="left" vertical="top"/>
    </xf>
    <xf numFmtId="0" fontId="8" fillId="2" borderId="0" xfId="10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 wrapText="1"/>
    </xf>
    <xf numFmtId="0" fontId="5" fillId="2" borderId="0" xfId="1" applyFont="1" applyFill="1" applyBorder="1" applyAlignment="1">
      <alignment horizontal="center"/>
    </xf>
  </cellXfs>
  <cellStyles count="18">
    <cellStyle name="Comma 2" xfId="3"/>
    <cellStyle name="Normal" xfId="0" builtinId="0"/>
    <cellStyle name="Обычный 2" xfId="7"/>
    <cellStyle name="Обычный 2 3 2 2" xfId="8"/>
    <cellStyle name="Обычный 21 2 2" xfId="14"/>
    <cellStyle name="Обычный 3" xfId="15"/>
    <cellStyle name="Обычный 4" xfId="13"/>
    <cellStyle name="Обычный_Alfa Bank_ FS_2008_rus_1" xfId="1"/>
    <cellStyle name="Стиль 1" xfId="10"/>
    <cellStyle name="Финансовый 2 3 2" xfId="6"/>
    <cellStyle name="Финансовый 2 3 2 3" xfId="9"/>
    <cellStyle name="Финансовый 2 3 4" xfId="16"/>
    <cellStyle name="Финансовый 2 4 2" xfId="2"/>
    <cellStyle name="Финансовый 2 4 2 2" xfId="11"/>
    <cellStyle name="Финансовый 2 9" xfId="17"/>
    <cellStyle name="Финансовый 3" xfId="5"/>
    <cellStyle name="Финансовый 3 2 2" xfId="12"/>
    <cellStyle name="Финансовый_Alfa Bank_ FS_2008_rus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16" Type="http://schemas.openxmlformats.org/officeDocument/2006/relationships/externalLink" Target="externalLinks/externalLink1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74" Type="http://schemas.openxmlformats.org/officeDocument/2006/relationships/externalLink" Target="externalLinks/externalLink70.xml"/><Relationship Id="rId79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3273232</xdr:colOff>
      <xdr:row>3</xdr:row>
      <xdr:rowOff>4500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73232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3273232</xdr:colOff>
      <xdr:row>3</xdr:row>
      <xdr:rowOff>4500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73232" cy="57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3273232</xdr:colOff>
      <xdr:row>3</xdr:row>
      <xdr:rowOff>4500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73232" cy="576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3273232</xdr:colOff>
      <xdr:row>3</xdr:row>
      <xdr:rowOff>4500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73232" cy="576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&#1052;&#1045;&#1057;&#1071;&#1062;\2002\1.01.02\&#1052;&#1057;&#1060;&#1054;\&#1092;&#1080;&#1083;&#1080;&#1072;&#1083;&#1099;\&#1092;&#1080;&#1083;&#1080;&#1072;&#1083;&#1099;%2008%20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khat%20Lepessov\Documents\&#1047;&#1072;&#1074;&#1077;&#1088;&#1096;&#1077;&#1085;&#1085;&#1099;&#1077;%20&#1087;&#1088;&#1086;&#1077;&#1082;&#1090;&#1099;\Cape-08\5_&#1056;&#1072;&#1073;&#1086;&#1095;&#1080;&#1077;%20&#1076;&#1086;&#1082;&#1091;&#1084;&#1077;&#1085;&#1090;&#1099;\&#1089;%20&#1088;&#1072;&#1073;&#1086;&#1095;&#1077;&#1075;&#1086;%20&#1089;&#1090;&#1086;&#1083;&#1072;\RI-08\DATI\WINWORD\TESTI\MATRICE\Marge%20&amp;%20cost%20DECK_Rev%2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cb008\&#1052;&#1054;&#1055;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&#1054;&#1041;&#1052;&#1045;&#1053;\&#1044;&#1077;&#1087;&#1072;&#1088;&#1090;&#1072;&#1084;&#1077;&#1085;&#1090;%20&#1041;&#1091;&#1093;&#1075;&#1072;&#1083;&#1090;&#1077;&#1088;&#1089;&#1082;&#1086;&#1075;&#1086;%20&#1091;&#1095;&#1077;&#1090;&#1072;%20&#1080;%20&#1086;&#1090;&#1095;&#1077;&#1090;&#1085;&#1086;&#1089;&#1090;&#1080;\&#1059;&#1087;&#1088;&#1072;&#1074;&#1083;&#1077;&#1085;&#1080;&#1077;%20&#1043;&#1077;&#1085;%20&#1073;&#1091;&#1093;&#1075;&#1072;&#1083;&#1090;&#1077;&#1088;&#1080;&#1080;\&#1087;&#1088;&#1086;&#1095;&#1080;&#1077;\&#1060;&#1057;_&#1055;&#1055;_test1(&#1085;&#1077;&#1088;&#1077;&#1079;.)%20&#1085;&#1086;&#1074;&#1099;&#108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Documents%20and%20Settings\FUzakbaeva\Desktop\&#1060;&#1057;_&#1055;&#1055;_test1%2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b\Work\Maersk%20Dan%20FG\SCurveHistogramRev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i\controll\CONSUNT\ROSETTI\STRUTTUR\2000\09\Mdc520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olling\IAS%20LLP\Risk%20estimation\&#1087;&#1086;&#1090;&#1088;&#1077;&#1073;&#1080;&#1090;&#1077;&#1083;&#1100;&#1089;&#1082;&#1086;&#1077;%20&#1082;&#1088;&#1077;&#1076;&#1080;&#1090;&#1086;&#1074;&#1072;&#1085;&#1080;&#1077;\Risk_(&#1087;&#1086;&#1090;&#1088;&#1077;&#1073;%20&#1082;&#1088;&#1077;&#1076;&#1080;&#1090;)%2006%2020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elena\&#1052;&#1086;&#1080;%20&#1076;&#1086;&#1082;&#1091;&#1084;&#1077;&#1085;&#1090;&#1099;\Transoil%20-%2010\1_My%20documents\1_Work\1_Audit\Templates\R_S%20Capex\1_Work\Audit\2005-12\General%20file\KCC_12.05_A1.2_Translation_MASTE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4\3%20&#1082;&#1074;&#1072;&#1088;&#1090;&#1072;&#1083;%202004%20&#1075;\&#1086;&#1090;&#1095;&#1077;&#1090;&#1099;%20&#1076;&#1086;&#1095;&#1077;&#1088;&#1085;&#1080;&#1093;%20&#1082;&#1086;&#1084;&#1087;&#1072;&#1085;&#1080;&#1081;\&#1044;&#1086;&#1085;&#1072;&#1091;\&#1072;&#1091;&#1076;&#1080;&#1088;&#1086;&#1074;%20&#1043;&#1056;&#1060;%20(&#1079;&#1072;&#1082;&#1083;&#1102;&#1095;)\VTB%20GFR_30_09_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72;&#1087;&#1077;&#1090;%20&#1086;&#1090;&#1095;&#1077;&#1090;&#1085;&#1086;&#1089;&#1090;&#1080;%20&#1050;&#1048;%20&#1086;&#1090;%20&#1044;&#1060;&#1069;&#1040;&#1050;25.02.08\4%20&#1075;&#1086;&#1076;&#1086;&#1074;&#1086;&#1081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CHERNOMA\aws\W\FRAME\lomakin\vabank\VEDO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balesta\My%20Documents\NBCurrency%2020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4\1%20&#1082;&#1074;%202004\&#1052;&#1086;&#1089;&#1082;&#1074;&#1072;\&#1059;&#1054;&#1080;&#1050;&#1054;\&#1057;&#1088;&#1086;&#1095;&#1085;&#1099;&#1077;%20&#1089;&#1076;&#1077;&#1083;&#1082;&#1080;_0104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01%20INCOME%20ON%20DEALING%20SECURITIES%20Leadsheet%2031%2012%2000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khat%20Lepessov\Documents\&#1047;&#1072;&#1074;&#1077;&#1088;&#1096;&#1077;&#1085;&#1085;&#1099;&#1077;%20&#1087;&#1088;&#1086;&#1077;&#1082;&#1090;&#1099;\Cape-08\5_&#1056;&#1072;&#1073;&#1086;&#1095;&#1080;&#1077;%20&#1076;&#1086;&#1082;&#1091;&#1084;&#1077;&#1085;&#1090;&#1099;\&#1089;%20&#1088;&#1072;&#1073;&#1086;&#1095;&#1077;&#1075;&#1086;%20&#1089;&#1090;&#1086;&#1083;&#1072;\RI-08\DOCUME~1\lh\IMPOST~1\Temp\C.Lotus.Notes.Data\Ore%20Libia\Esempio-or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HUMILTA\aws\Engagements\VTB%202004%20IFRS&amp;Stat\VTB%202004%20IFRS&amp;Stat%20quarterly%20and%20YE\Documents\E1-E43%20-%20VTB%20Loan%20portfolio%2030-06-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&#1052;&#1045;&#1057;&#1071;&#1062;\2002\1.01.02\&#1052;&#1057;&#1060;&#1054;\&#1092;&#1080;&#1083;&#1080;&#1072;&#1083;&#1099;\&#1092;&#1080;&#1083;&#1080;&#1072;&#1083;&#1099;%201.02.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ME\_FININST\&#1044;&#1056;&#1060;&#1059;\&#1059;&#1060;&#1054;\&#1040;&#1085;&#1072;&#1083;&#1080;&#1090;&#1080;&#1082;&#1072;%20&#1087;&#1086;%20&#1086;&#1090;&#1095;&#1077;&#1090;&#1085;&#1086;&#1089;&#1090;&#1080;\&#1044;&#1080;&#1085;&#1072;&#1084;&#1080;&#1082;&#1072;%20&#1087;&#1086;&#1082;&#1072;&#1079;&#1072;&#1090;&#1077;&#1083;&#1077;&#1081;\Changes_for%20Rating%20Agenci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5\APP\HOME\_FININST\&#1044;&#1056;&#1060;&#1059;\&#1059;&#1060;&#1054;\&#1040;&#1085;&#1072;&#1083;&#1080;&#1090;&#1080;&#1082;&#1072;%20&#1087;&#1086;%20&#1086;&#1090;&#1095;&#1077;&#1090;&#1085;&#1086;&#1089;&#1090;&#1080;\RB_regular_vs_restructuring_2001%2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ME\FinDep\!0%20IAS%20reports\Report%20Out\&#1056;&#1077;&#1081;&#1090;&#1080;&#1085;&#1075;\2002\Answer%20by%20Bank\Fitch_Questionnaire_end%20of%2020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_i\Desktop\tmp_f1_f2_f3_f41_300618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1040;&#1076;&#1084;&#1080;&#1085;&#1080;&#1089;&#1090;&#1088;&#1072;&#1090;&#1086;&#1088;\&#1052;&#1086;&#1080;%20&#1076;&#1086;&#1082;&#1091;&#1084;&#1077;&#1085;&#1090;&#1099;\Clients\KISOrion\2007\KisOrion_package\Documents%20and%20Settings\user\&#1052;&#1086;&#1080;%20&#1076;&#1086;&#1082;&#1091;&#1084;&#1077;&#1085;&#1090;&#1099;\04_MKM\02_Trial%20balances%20and%20FS%20under%20issue\07_2006%2007_TB%20and%20FS\02_Data%20files\B1%20MKM_06.07%20Consolidatio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ukhamadiyarovIF\Local%20Settings\Temporary%20Internet%20Files\OLK70A\reporting%20package%2031.12.04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99%202003_IFRS_FS%20in%20Excel_to%20concur_no%20combination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5%20LLS%20@31%2012%202002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ME\_FININST\&#1044;&#1056;&#1060;&#1059;\&#1048;&#1085;&#1092;&#1086;&#1088;&#1084;&#1072;&#1094;&#1080;&#1103;_&#1056;&#1054;&#1057;&#1041;&#1040;&#1053;&#1050;\&#1054;&#1090;&#1095;&#1077;&#1090;&#1085;&#1086;&#1089;&#1090;&#1100;%20IAS\Securities-31-12-00_I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CHERNOMA\aws\TEMP\Nostro%20&amp;%20loans%20to%20banks-31-12-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72;&#1087;&#1077;&#1090;%20&#1086;&#1090;&#1095;&#1077;&#1090;&#1085;&#1086;&#1089;&#1090;&#1080;%20&#1050;&#1048;%20&#1086;&#1090;%20&#1044;&#1060;&#1069;&#1040;&#1050;25.02.08\3%20&#1087;&#1086;&#1083;&#1091;&#1075;&#1086;&#1076;&#1086;&#1074;&#1086;&#1081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Repletter%20Dealing%20securities%20test%20@%2030%2009%2003%20-%20Rosbank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40%20Dealing%20securities%20test%20@%2030%2009%2003%20-%20Rosbank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Dealing%20securities%20test%20@%2030%2009%2003%20-%20Rosbank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3-5\&#1076;&#1086;&#1082;&#1091;&#1084;&#1077;&#1085;&#1090;&#1099;%20&#1077;&#1083;&#1077;&#1085;&#1072;\Documents%20and%20Settings\n\&#1056;&#1072;&#1073;&#1086;&#1095;&#1080;&#1081;%20&#1089;&#1090;&#1086;&#1083;\&#1048;&#1085;&#1092;&#1086;&#1088;&#1084;&#1072;&#1094;&#1080;&#1103;%20&#1085;&#1077;&#1086;&#1073;&#1093;&#1086;&#1076;&#1080;&#1084;&#1072;&#1103;%20&#1076;&#1083;&#1103;%20&#1087;&#1088;&#1086;&#1074;&#1077;&#1076;&#1077;&#1085;&#1080;&#1103;%20&#1072;&#1091;&#1076;&#1080;&#1090;&#1072;%202006\2216.2%20&#1086;&#1090;&#1076;&#1077;&#1083;&#1100;&#1085;&#1072;&#1103;%20&#1060;&#1054;%20JSC%20KTZh%20-%20for%20client%20RUS%20-%20FINAL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EMP\C.Lotus.Notes.Data\2001_FSAP%20(answer%20to%20CBR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760%20With%20elimination%20term%20transactions%20RB%2031%2012%2003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b%20Disclosure%20Securities%20RB%2031%2012%2003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EMP\SA%20new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40%20Long-Term%20Debt%20testing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3-5\&#1076;&#1086;&#1082;&#1091;&#1084;&#1077;&#1085;&#1090;&#1099;%20&#1077;&#1083;&#1077;&#1085;&#1072;\B-PL\NBPL\_F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_v/AppData/Local/Temp/&#1044;&#1077;&#1087;.%20&#1087;&#1086;&#1088;&#1090;&#1092;&#1077;&#1083;&#1100;%20&#1079;&#1072;%2021.11.2011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post\Documents%20and%20Settings\bsalimgereyev\My%20Documents\Engagements\BMV\Inventory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5\2005%2009%2030\VTB%20Stand%20alone\HO\Moscow\&#1050;&#1088;&#1077;&#1076;&#1080;&#1090;&#1085;&#1099;&#1081;%20&#1076;&#1077;&#1087;&#1072;&#1088;&#1090;&#1072;&#1084;&#1077;&#1085;&#1090;\RePay%20&#1085;&#1072;%2001.10.05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88;&#1080;&#1089;&#1082;&#1086;&#1074;/5.&#1059;&#1087;&#1088;&#1072;&#1074;&#1083;&#1077;&#1085;&#1080;&#1077;%20&#1056;&#1099;&#1085;&#1086;&#1095;&#1085;&#1099;&#1093;%20&#1088;&#1080;&#1089;&#1082;&#1086;&#1074;/&#1054;&#1090;&#1095;&#1077;&#1090;&#1099;%20&#1087;&#1086;%20&#1088;&#1080;&#1089;&#1082;&#1072;&#1084;/&#1055;&#1088;&#1086;&#1094;&#1077;&#1085;&#1090;&#1085;&#1099;&#1077;%20&#1088;&#1080;&#1089;&#1082;&#1080;/2016/010216/&#1056;&#1072;&#1089;&#1095;&#1077;&#1090;%20&#1057;&#1087;&#1088;&#1077;&#1076;&#1072;%20&#1080;%20&#1052;&#1072;&#1088;&#1078;&#1080;%2001.02.2016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88;&#1080;&#1089;&#1082;&#1086;&#1074;/5.&#1059;&#1087;&#1088;&#1072;&#1074;&#1083;&#1077;&#1085;&#1080;&#1077;%20&#1056;&#1099;&#1085;&#1086;&#1095;&#1085;&#1099;&#1093;%20&#1088;&#1080;&#1089;&#1082;&#1086;&#1074;/&#1054;&#1090;&#1095;&#1077;&#1090;&#1099;%20&#1087;&#1086;%20&#1088;&#1080;&#1089;&#1082;&#1072;&#1084;/&#1055;&#1088;&#1086;&#1094;&#1077;&#1085;&#1090;&#1085;&#1099;&#1077;%20&#1088;&#1080;&#1089;&#1082;&#1080;/2016/&#1056;&#1072;&#1089;&#1095;&#1077;&#1090;%20&#1057;&#1087;&#1088;&#1077;&#1076;&#1072;%20&#1080;%20&#1052;&#1072;&#1088;&#1078;&#1080;%2001.01.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5\2%20&#1082;&#1074;&#1072;&#1088;&#1090;&#1072;&#1083;\&#1050;&#1086;&#1088;&#1088;&#1077;&#1082;&#1090;&#1080;&#1088;&#1086;&#1074;&#1082;&#1080;\&#1041;&#1072;&#1085;&#1082;\ORA%206m%20200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DRAK~1\AppData\Local\Temp\notes70CF47\~7225209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WinSTIM\STIM\&#1054;&#1090;&#1095;&#1077;&#1090;&#1099;%20&#1087;&#1086;%20&#1052;&#1057;&#1041;&#1059;\01.01.99\1_&#1056;&#1077;&#1079;&#1077;&#1088;&#1074;&#1099;%20&#1087;&#1086;%20&#1052;&#1057;&#1041;&#1059;%20&#1085;&#1072;%2001.01.99%20(&#1080;&#1090;&#1086;&#1075;)-NEW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&#1055;&#1056;&#1040;&#1049;&#1057;&#1067;\1.01.02\&#1092;&#1080;&#1083;&#1080;&#1072;&#1083;&#1099;\&#1092;&#1080;&#1083;&#1080;&#1072;&#1083;&#1099;%2008%202000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drakhmanova_s\Desktop\&#1052;&#1086;&#1103;%20&#1087;&#1072;&#1087;&#1082;&#1072;\04.&#1054;&#1058;&#1063;&#1045;&#1058;&#1067;%20&#1042;&#1061;&#1054;&#1044;&#1071;&#1065;&#1048;&#1045;\&#1055;&#1056;&#1059;&#1044;&#1045;&#1053;&#1062;&#1048;&#1040;&#1051;&#1068;&#1053;&#1067;&#1045;%20&#1053;&#1054;&#1056;&#1052;&#1040;&#1058;&#1048;&#1042;&#1067;\&#1042;&#1093;&#1086;&#1076;&#1103;&#1097;&#1080;&#1077;\2016%20&#1075;&#1086;&#1076;\Prudence_01072016_fi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notes\data\CLIENTS\Standard%20docs\IASconv_2000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88;&#1086;&#1077;&#1082;&#1090;&#1099;\BR\5_&#1056;&#1072;&#1073;&#1086;&#1095;&#1080;&#1077;%20&#1076;&#1086;&#1082;&#1091;&#1084;&#1077;&#1085;&#1090;&#1099;\1_&#1054;&#1090;&#1095;&#1077;&#1090;&#1099;\BR-09-01%20Compilation%20file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-Abilov\Local%20Settings\Temporary%20Internet%20Files\OLK12E\&#1060;&#1086;&#1088;&#1084;&#1072;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WINDOWS\TEMP\MyClients\1998\Neftehim\conv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b\Work\DATI\WINWORD\TESTI\MATRICE\Marge%20&amp;%20cost%20DECK_Rev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СБУсвод"/>
      <sheetName val="МСБУ р"/>
      <sheetName val="екатерин"/>
      <sheetName val="воронеж"/>
      <sheetName val="питер"/>
      <sheetName val="волгоград"/>
      <sheetName val="ижевск"/>
      <sheetName val="красноярск"/>
      <sheetName val="тула"/>
      <sheetName val="самара"/>
      <sheetName val="иркутск"/>
      <sheetName val="пермь"/>
      <sheetName val="ростов"/>
      <sheetName val="магадан"/>
      <sheetName val="чебоксары"/>
      <sheetName val="белгород"/>
      <sheetName val="PV2"/>
      <sheetName val="База"/>
      <sheetName val="Админ"/>
      <sheetName val="Лист1"/>
      <sheetName val="Баланс"/>
      <sheetName val="Справочники"/>
      <sheetName val="филиалы 08 2000"/>
      <sheetName val="131871363"/>
      <sheetName val="recalculation_RUR"/>
      <sheetName val="структ (2)"/>
      <sheetName val="свод "/>
      <sheetName val="Lists"/>
      <sheetName val="List of Sectors"/>
      <sheetName val="МБК"/>
      <sheetName val="Корп кред"/>
      <sheetName val=" апрель"/>
      <sheetName val="кред"/>
      <sheetName val="OGSZ"/>
      <sheetName val="Список"/>
      <sheetName val="Sett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1"/>
      <sheetName val="Prices_DECK-HOOK"/>
      <sheetName val="DECKunit price"/>
      <sheetName val="Marge_HOOK"/>
      <sheetName val="Marge_DECK"/>
      <sheetName val="Costs Summary"/>
      <sheetName val="Engineering"/>
      <sheetName val="Struct."/>
      <sheetName val="Equip.Summ."/>
      <sheetName val="Pip.Summ."/>
      <sheetName val="cost for double PSV"/>
      <sheetName val="U price pipe"/>
      <sheetName val="U cost Pip"/>
      <sheetName val="Coating e Firepr."/>
      <sheetName val="E&amp;I Summ"/>
      <sheetName val="Archit.- HVAC"/>
      <sheetName val="Precom-Com OnShore"/>
      <sheetName val="Weighing"/>
      <sheetName val="Load-out"/>
      <sheetName val="Seafast."/>
      <sheetName val="Hook-Up"/>
      <sheetName val="synthe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 refreshError="1"/>
      <sheetData sheetId="1" refreshError="1">
        <row r="6">
          <cell r="G6">
            <v>79448.626000000004</v>
          </cell>
          <cell r="H6">
            <v>79300.551000000007</v>
          </cell>
          <cell r="I6">
            <v>3091250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B7">
            <v>5193139.2510000002</v>
          </cell>
          <cell r="C7">
            <v>5193139.2510000002</v>
          </cell>
          <cell r="D7">
            <v>7261548.7719999999</v>
          </cell>
          <cell r="E7">
            <v>7261548.7719999999</v>
          </cell>
          <cell r="F7">
            <v>65780329.066</v>
          </cell>
          <cell r="G7">
            <v>35780329.066</v>
          </cell>
          <cell r="H7">
            <v>32874793.227000002</v>
          </cell>
          <cell r="I7">
            <v>32874793.227000002</v>
          </cell>
          <cell r="J7">
            <v>116074134.51199999</v>
          </cell>
          <cell r="K7">
            <v>103274134.51199999</v>
          </cell>
          <cell r="L7">
            <v>113530778.78300001</v>
          </cell>
          <cell r="M7">
            <v>74669878.783000007</v>
          </cell>
          <cell r="N7">
            <v>14897509.67</v>
          </cell>
          <cell r="O7">
            <v>14897509.67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10">
          <cell r="B10">
            <v>878593.75199999998</v>
          </cell>
          <cell r="C10">
            <v>683689.96499999997</v>
          </cell>
          <cell r="D10">
            <v>0</v>
          </cell>
          <cell r="E10">
            <v>0</v>
          </cell>
          <cell r="F10">
            <v>575.85599999999999</v>
          </cell>
          <cell r="G10">
            <v>575.85599999999999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2048845.1869999999</v>
          </cell>
          <cell r="M10">
            <v>0</v>
          </cell>
          <cell r="N10">
            <v>20487.526999999998</v>
          </cell>
          <cell r="O10">
            <v>18888.607</v>
          </cell>
        </row>
        <row r="11">
          <cell r="B11">
            <v>52236.47</v>
          </cell>
          <cell r="C11">
            <v>20532.344000000001</v>
          </cell>
          <cell r="D11">
            <v>7264.2039999999997</v>
          </cell>
          <cell r="E11">
            <v>5924.4139999999998</v>
          </cell>
          <cell r="F11">
            <v>13817.005999999999</v>
          </cell>
          <cell r="G11">
            <v>8232.7049999999999</v>
          </cell>
          <cell r="H11">
            <v>69189.497000000003</v>
          </cell>
          <cell r="I11">
            <v>44781.125999999997</v>
          </cell>
          <cell r="J11">
            <v>211371.334</v>
          </cell>
          <cell r="K11">
            <v>167589.383</v>
          </cell>
          <cell r="L11">
            <v>914273.05599999998</v>
          </cell>
          <cell r="M11">
            <v>305406.96399999998</v>
          </cell>
          <cell r="N11">
            <v>195</v>
          </cell>
          <cell r="O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>
            <v>0</v>
          </cell>
          <cell r="H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24934320</v>
          </cell>
          <cell r="M14">
            <v>18576000</v>
          </cell>
          <cell r="N14">
            <v>0</v>
          </cell>
          <cell r="O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>
            <v>18576000</v>
          </cell>
          <cell r="C16">
            <v>18576000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G17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  <sheetName val="SMSTemp"/>
      <sheetName val="п 15"/>
      <sheetName val="FES"/>
      <sheetName val="a"/>
    </sheetNames>
    <sheetDataSet>
      <sheetData sheetId="0" refreshError="1"/>
      <sheetData sheetId="1" refreshError="1"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743040</v>
          </cell>
          <cell r="K9">
            <v>743040</v>
          </cell>
          <cell r="L9">
            <v>8544960</v>
          </cell>
          <cell r="M9">
            <v>8544960</v>
          </cell>
          <cell r="N9">
            <v>0</v>
          </cell>
          <cell r="O9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5">
          <cell r="O15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Def"/>
      <sheetName val="2БО"/>
      <sheetName val="Sheet1"/>
      <sheetName val="свод"/>
      <sheetName val="группа"/>
      <sheetName val="Расчеты"/>
      <sheetName val="Данные"/>
      <sheetName val="VLOOKUP"/>
      <sheetName val="INPUTMASTER"/>
      <sheetName val="Ввод"/>
      <sheetName val="Capex"/>
      <sheetName val="Assump"/>
      <sheetName val="Standing data"/>
      <sheetName val="2005 Social"/>
      <sheetName val="US Dollar 2003"/>
      <sheetName val="SDR 2003"/>
      <sheetName val="Cash Flow - CY Workings"/>
      <sheetName val="Собственный капитал"/>
      <sheetName val="Inputs - general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Cash CCI Detail"/>
      <sheetName val="Disclosure"/>
      <sheetName val="Параметры"/>
      <sheetName val="TERMS"/>
      <sheetName val="Sensitivity"/>
      <sheetName val="IIb P_L short"/>
      <sheetName val="IV REVENUE  F_B"/>
      <sheetName val="Threshold Table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БРК 1"/>
      <sheetName val="БРК 2"/>
      <sheetName val="БРК 3"/>
      <sheetName val="Управление"/>
      <sheetName val="ГБРК"/>
      <sheetName val="Произв. затраты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urve"/>
      <sheetName val="Histogram"/>
    </sheetNames>
    <sheetDataSet>
      <sheetData sheetId="0" refreshError="1">
        <row r="1">
          <cell r="AF1">
            <v>37940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I"/>
      <sheetName val="Commesse min."/>
      <sheetName val="Mdc civilistico"/>
    </sheetNames>
    <sheetDataSet>
      <sheetData sheetId="0" refreshError="1">
        <row r="60">
          <cell r="A60" t="str">
            <v>N.B. la composizione del portafoglio prodotti  è stata effettuata prendendo i ricavi a vita intera stimati per le commesse dell'esercizio 2000 di importo &gt; a £100 mln</v>
          </cell>
        </row>
        <row r="69">
          <cell r="B69" t="str">
            <v>1) COSTI PER PRODOTTO (escluse commesse minori)</v>
          </cell>
        </row>
        <row r="71">
          <cell r="B71" t="str">
            <v>PRODOTTI</v>
          </cell>
          <cell r="C71" t="str">
            <v>RICAVI A VITA INTERA</v>
          </cell>
        </row>
        <row r="72">
          <cell r="B72" t="str">
            <v>PIATTAFORME</v>
          </cell>
          <cell r="C72">
            <v>125533</v>
          </cell>
        </row>
        <row r="73">
          <cell r="B73" t="str">
            <v>SKID &amp; PACKAGES</v>
          </cell>
          <cell r="C73">
            <v>0</v>
          </cell>
        </row>
        <row r="74">
          <cell r="B74" t="str">
            <v>PRESSURE VESSELS</v>
          </cell>
          <cell r="C74">
            <v>11952</v>
          </cell>
        </row>
        <row r="75">
          <cell r="B75" t="str">
            <v>FABBRICAZIONI TUBIFICIO</v>
          </cell>
          <cell r="C75">
            <v>9180</v>
          </cell>
        </row>
        <row r="76">
          <cell r="B76" t="str">
            <v>CARPENTERIA ORDINARIA</v>
          </cell>
          <cell r="C76">
            <v>745</v>
          </cell>
        </row>
        <row r="77">
          <cell r="B77" t="str">
            <v>CALDAIE</v>
          </cell>
          <cell r="C77">
            <v>41316</v>
          </cell>
        </row>
        <row r="78">
          <cell r="B78" t="str">
            <v>SERVIZI A CONSORZI</v>
          </cell>
          <cell r="C78">
            <v>9532</v>
          </cell>
        </row>
        <row r="79">
          <cell r="B79" t="str">
            <v>COSTRUZIONI NAVALI</v>
          </cell>
          <cell r="C79">
            <v>44641</v>
          </cell>
        </row>
        <row r="80">
          <cell r="B80" t="str">
            <v>SERVIZI A TERZI</v>
          </cell>
          <cell r="C80">
            <v>3156.12</v>
          </cell>
        </row>
        <row r="81">
          <cell r="B81" t="str">
            <v>IMPIANTI ON SHORE</v>
          </cell>
          <cell r="C81">
            <v>10565</v>
          </cell>
        </row>
        <row r="82">
          <cell r="B82" t="str">
            <v>SERVIZI A PARTECIPATE</v>
          </cell>
          <cell r="C82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form"/>
    </sheetNames>
    <sheetDataSet>
      <sheetData sheetId="0" refreshError="1"/>
      <sheetData sheetId="1">
        <row r="5">
          <cell r="Q5">
            <v>30</v>
          </cell>
        </row>
        <row r="6">
          <cell r="Q6" t="str">
            <v>06</v>
          </cell>
        </row>
        <row r="7">
          <cell r="Q7">
            <v>2006</v>
          </cell>
        </row>
        <row r="8">
          <cell r="Q8" t="str">
            <v>June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X-rates"/>
      <sheetName val="FS"/>
      <sheetName val="4a"/>
      <sheetName val="4b"/>
      <sheetName val="4c"/>
      <sheetName val="5a"/>
      <sheetName val="5b"/>
      <sheetName val="6"/>
      <sheetName val="7"/>
      <sheetName val="8"/>
      <sheetName val="9"/>
      <sheetName val="10"/>
      <sheetName val="11"/>
      <sheetName val="12"/>
      <sheetName val="14b"/>
      <sheetName val="16"/>
      <sheetName val="17"/>
      <sheetName val="18"/>
      <sheetName val="19"/>
      <sheetName val="19b"/>
      <sheetName val="20"/>
      <sheetName val="21"/>
      <sheetName val="22"/>
      <sheetName val="24"/>
      <sheetName val="23"/>
      <sheetName val="25"/>
      <sheetName val="26"/>
      <sheetName val="27"/>
      <sheetName val="14a"/>
      <sheetName val="28"/>
      <sheetName val="30"/>
      <sheetName val="30.new"/>
      <sheetName val="31"/>
      <sheetName val="32"/>
      <sheetName val="34gi_2005"/>
      <sheetName val="34gi_2004"/>
      <sheetName val="34gii_2005"/>
      <sheetName val="34gii_2004"/>
      <sheetName val="36"/>
    </sheetNames>
    <sheetDataSet>
      <sheetData sheetId="0" refreshError="1"/>
      <sheetData sheetId="1" refreshError="1">
        <row r="3">
          <cell r="D3">
            <v>158.54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Checklist"/>
      <sheetName val="ManRep"/>
      <sheetName val="BS"/>
      <sheetName val="IS"/>
      <sheetName val="Cashflow"/>
      <sheetName val="Equity"/>
      <sheetName val="N1"/>
      <sheetName val="N2"/>
      <sheetName val="N3-1"/>
      <sheetName val="N3-2"/>
      <sheetName val="N3-3"/>
      <sheetName val="N3-4"/>
      <sheetName val="N3-5"/>
      <sheetName val="N3C"/>
      <sheetName val="N4-1"/>
      <sheetName val="N4-2"/>
      <sheetName val="N4-3"/>
      <sheetName val="N4-4"/>
      <sheetName val="N4-5"/>
      <sheetName val="N4-6"/>
      <sheetName val="N4C"/>
      <sheetName val="N5-1"/>
      <sheetName val="N5-2"/>
      <sheetName val="N5-3"/>
      <sheetName val="N5-4"/>
      <sheetName val="N5C"/>
      <sheetName val="N5-5"/>
      <sheetName val="N5-6"/>
      <sheetName val="N5-7"/>
      <sheetName val="N5-8"/>
      <sheetName val="N6-1"/>
      <sheetName val="N6-2"/>
      <sheetName val="N6-3"/>
      <sheetName val="N7"/>
      <sheetName val="N8"/>
      <sheetName val="N8C"/>
      <sheetName val="N9"/>
      <sheetName val="N9C"/>
      <sheetName val="N10-1"/>
      <sheetName val="N10-2"/>
      <sheetName val="N10C"/>
      <sheetName val="N11"/>
      <sheetName val="N12"/>
      <sheetName val="N13"/>
      <sheetName val="N14"/>
      <sheetName val="N15-1"/>
      <sheetName val="N15-2"/>
      <sheetName val="N16-1"/>
      <sheetName val="N16-2"/>
      <sheetName val="N17"/>
      <sheetName val="N18-1"/>
      <sheetName val="N18-2"/>
      <sheetName val="N19-1"/>
      <sheetName val="N19-2"/>
      <sheetName val="N20-1"/>
      <sheetName val="N21-1"/>
      <sheetName val="N21-2"/>
      <sheetName val="N21-3"/>
      <sheetName val="N21-4"/>
      <sheetName val="N21-5"/>
      <sheetName val="N21-6"/>
      <sheetName val="N21-7"/>
      <sheetName val="N22"/>
      <sheetName val="N23"/>
      <sheetName val="N24"/>
      <sheetName val="N25"/>
      <sheetName val="N26"/>
      <sheetName val="N27"/>
      <sheetName val="Comments"/>
      <sheetName val="App 1&amp;2"/>
      <sheetName val="App 3"/>
      <sheetName val="resour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1БК"/>
      <sheetName val="2БК"/>
      <sheetName val="3БК"/>
      <sheetName val="4БК"/>
      <sheetName val="6БК"/>
      <sheetName val="1БО"/>
      <sheetName val="2БО"/>
      <sheetName val="3БО"/>
      <sheetName val="7БО"/>
      <sheetName val="HR_KPI"/>
      <sheetName val="Персонал"/>
      <sheetName val="1-СП"/>
      <sheetName val="2-О"/>
      <sheetName val="Справка"/>
      <sheetName val="KPI List"/>
      <sheetName val="Dictionaries"/>
    </sheetNames>
    <sheetDataSet>
      <sheetData sheetId="0" refreshError="1"/>
      <sheetData sheetId="1" refreshError="1">
        <row r="4">
          <cell r="D4" t="str">
            <v>2008 г.</v>
          </cell>
        </row>
        <row r="5">
          <cell r="D5">
            <v>2008</v>
          </cell>
        </row>
        <row r="6">
          <cell r="D6" t="str">
            <v>АО «Национальная компания «КазМунайГаз»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DOM"/>
    </sheetNames>
    <definedNames>
      <definedName name="FORData"/>
      <definedName name="StartSeller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s"/>
      <sheetName val="UK Pounds 2004"/>
      <sheetName val="Dutch crown 2004"/>
      <sheetName val="US Dollar 2004"/>
      <sheetName val=" Euro 2004"/>
      <sheetName val="Kgz Som 2004"/>
      <sheetName val="Russian Ruble 2004"/>
      <sheetName val="SDR 2004"/>
      <sheetName val="Uzbek Sum 2004"/>
      <sheetName val="Ukrainian griv.2004"/>
      <sheetName val="Swedish crown 2004"/>
      <sheetName val="Sweden Franc 2004"/>
    </sheetNames>
    <sheetDataSet>
      <sheetData sheetId="0"/>
      <sheetData sheetId="1"/>
      <sheetData sheetId="2"/>
      <sheetData sheetId="3">
        <row r="17">
          <cell r="C17">
            <v>143.33000000000001</v>
          </cell>
        </row>
        <row r="18">
          <cell r="C18">
            <v>143.33000000000001</v>
          </cell>
        </row>
        <row r="19">
          <cell r="C19">
            <v>143.33000000000001</v>
          </cell>
        </row>
        <row r="20">
          <cell r="C20">
            <v>143.33000000000001</v>
          </cell>
        </row>
        <row r="21">
          <cell r="C21">
            <v>143.33000000000001</v>
          </cell>
        </row>
        <row r="22">
          <cell r="C22">
            <v>142.91</v>
          </cell>
        </row>
        <row r="23">
          <cell r="C23">
            <v>142.66</v>
          </cell>
        </row>
        <row r="24">
          <cell r="C24">
            <v>142.35</v>
          </cell>
        </row>
        <row r="25">
          <cell r="C25">
            <v>142.15</v>
          </cell>
        </row>
        <row r="26">
          <cell r="C26">
            <v>142.63999999999999</v>
          </cell>
        </row>
        <row r="27">
          <cell r="C27">
            <v>142.63999999999999</v>
          </cell>
        </row>
        <row r="28">
          <cell r="C28">
            <v>142.63999999999999</v>
          </cell>
        </row>
        <row r="29">
          <cell r="C29">
            <v>142.6</v>
          </cell>
        </row>
        <row r="30">
          <cell r="C30">
            <v>142.08000000000001</v>
          </cell>
        </row>
        <row r="31">
          <cell r="C31">
            <v>141.62</v>
          </cell>
        </row>
        <row r="32">
          <cell r="C32">
            <v>141.29</v>
          </cell>
        </row>
        <row r="33">
          <cell r="C33">
            <v>141.36000000000001</v>
          </cell>
        </row>
        <row r="34">
          <cell r="C34">
            <v>141.36000000000001</v>
          </cell>
        </row>
        <row r="35">
          <cell r="C35">
            <v>141.36000000000001</v>
          </cell>
        </row>
        <row r="36">
          <cell r="C36">
            <v>141.35</v>
          </cell>
        </row>
        <row r="37">
          <cell r="C37">
            <v>140.5</v>
          </cell>
        </row>
        <row r="38">
          <cell r="C38">
            <v>139.80000000000001</v>
          </cell>
        </row>
        <row r="39">
          <cell r="C39">
            <v>139.87</v>
          </cell>
        </row>
        <row r="40">
          <cell r="C40">
            <v>139.71</v>
          </cell>
        </row>
        <row r="41">
          <cell r="C41">
            <v>139.71</v>
          </cell>
        </row>
        <row r="42">
          <cell r="C42">
            <v>139.71</v>
          </cell>
        </row>
        <row r="43">
          <cell r="C43">
            <v>139.5</v>
          </cell>
        </row>
        <row r="44">
          <cell r="C44">
            <v>139.53</v>
          </cell>
        </row>
        <row r="45">
          <cell r="C45">
            <v>139.4</v>
          </cell>
        </row>
        <row r="46">
          <cell r="C46">
            <v>139.38</v>
          </cell>
        </row>
        <row r="47">
          <cell r="C47">
            <v>139.41</v>
          </cell>
        </row>
        <row r="48">
          <cell r="C48">
            <v>139.41</v>
          </cell>
        </row>
        <row r="49">
          <cell r="C49">
            <v>139.41</v>
          </cell>
        </row>
        <row r="50">
          <cell r="C50">
            <v>139.41999999999999</v>
          </cell>
        </row>
        <row r="51">
          <cell r="C51">
            <v>139.47999999999999</v>
          </cell>
        </row>
        <row r="52">
          <cell r="C52">
            <v>139.38</v>
          </cell>
        </row>
        <row r="53">
          <cell r="C53">
            <v>139.41</v>
          </cell>
        </row>
        <row r="54">
          <cell r="C54">
            <v>139.28</v>
          </cell>
        </row>
        <row r="55">
          <cell r="C55">
            <v>139.28</v>
          </cell>
        </row>
        <row r="56">
          <cell r="C56">
            <v>139.28</v>
          </cell>
        </row>
        <row r="57">
          <cell r="C57">
            <v>139.25</v>
          </cell>
        </row>
        <row r="58">
          <cell r="C58">
            <v>139.22</v>
          </cell>
        </row>
        <row r="59">
          <cell r="C59">
            <v>139.16999999999999</v>
          </cell>
        </row>
        <row r="60">
          <cell r="C60">
            <v>139.13</v>
          </cell>
        </row>
        <row r="61">
          <cell r="C61">
            <v>139.09</v>
          </cell>
        </row>
        <row r="62">
          <cell r="C62">
            <v>139.09</v>
          </cell>
        </row>
        <row r="63">
          <cell r="C63">
            <v>139.09</v>
          </cell>
        </row>
        <row r="64">
          <cell r="C64">
            <v>139.05000000000001</v>
          </cell>
        </row>
        <row r="65">
          <cell r="C65">
            <v>139</v>
          </cell>
        </row>
        <row r="66">
          <cell r="C66">
            <v>138.97</v>
          </cell>
        </row>
        <row r="67">
          <cell r="C67">
            <v>138.86000000000001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ПО"/>
      <sheetName val="покупка_продажа"/>
      <sheetName val="Vek"/>
      <sheetName val="Расшифровка по век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Const"/>
      <sheetName val="Dep_OpEx"/>
      <sheetName val="GTM BK"/>
      <sheetName val="7.1"/>
      <sheetName val="SETUP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KreПК"/>
      <sheetName val="Sheet1"/>
      <sheetName val="5R"/>
      <sheetName val="Пр 41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KCC"/>
      <sheetName val="Данные"/>
      <sheetName val="П"/>
      <sheetName val="I. Прогноз доходов"/>
      <sheetName val="Financial ratios А3"/>
      <sheetName val="2_2 ОтклОТМ"/>
      <sheetName val="1_3_2 ОТМ"/>
      <sheetName val="Б.мчас (П)"/>
      <sheetName val="свод"/>
      <sheetName val="calc"/>
      <sheetName val="2008 ГСМ"/>
      <sheetName val="Плата за загрязнение "/>
      <sheetName val="Типограф"/>
      <sheetName val="IS"/>
      <sheetName val="Собственный капитал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H3.100 Rollforward"/>
      <sheetName val="Налоги"/>
      <sheetName val="5"/>
      <sheetName val="Capex"/>
      <sheetName val="Kolommen_balans"/>
      <sheetName val="SA Procedures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fish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isc"/>
      <sheetName val="I KEY INFORMATION"/>
      <sheetName val="факс(2005-20гг.)"/>
      <sheetName val="11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форма 3 смета затрат"/>
      <sheetName val="Подразделения"/>
      <sheetName val="Проекты"/>
      <sheetName val="Сотрудники"/>
      <sheetName val="прил№10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Гр5(о)"/>
      <sheetName val="Макро"/>
      <sheetName val="$ IS"/>
      <sheetName val="7"/>
      <sheetName val="10"/>
      <sheetName val="УПРАВЛЕНИЕ11"/>
      <sheetName val="Cashflow"/>
      <sheetName val="Profiles"/>
      <sheetName val="Wells"/>
      <sheetName val="-расчет налогов от ФОТ  на 2014"/>
      <sheetName val="Analytics"/>
      <sheetName val="FA Movement Kyrg"/>
      <sheetName val="Reference"/>
      <sheetName val="перевозки"/>
      <sheetName val="9"/>
      <sheetName val="L-1"/>
      <sheetName val="ввод-вывод ОС авг2004- 2005"/>
      <sheetName val="Форма3.6"/>
      <sheetName val="Graph"/>
      <sheetName val="Pbs_Wbs_ATC"/>
      <sheetName val="FA Movement "/>
      <sheetName val="depreciation testing"/>
      <sheetName val="MetaData"/>
      <sheetName val="16.12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факс(2005-20гг_)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FA register"/>
      <sheetName val="КР з.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реестр отгрузка"/>
      <sheetName val="Groupings"/>
      <sheetName val="Список"/>
      <sheetName val="Дебиторы"/>
      <sheetName val="#ССЫЛКА"/>
      <sheetName val="Dates"/>
      <sheetName val="PrecMetall"/>
      <sheetName val="Лист2"/>
    </sheetNames>
    <sheetDataSet>
      <sheetData sheetId="0" refreshError="1">
        <row r="1">
          <cell r="F1" t="str">
            <v>Preliminary</v>
          </cell>
          <cell r="H1" t="str">
            <v>Adjusted</v>
          </cell>
          <cell r="I1" t="str">
            <v>RJE</v>
          </cell>
          <cell r="J1" t="str">
            <v>Final</v>
          </cell>
        </row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</row>
        <row r="3">
          <cell r="F3">
            <v>-661629</v>
          </cell>
          <cell r="H3">
            <v>-532298</v>
          </cell>
          <cell r="I3">
            <v>0</v>
          </cell>
          <cell r="J3">
            <v>-532298</v>
          </cell>
        </row>
        <row r="4">
          <cell r="F4">
            <v>-661629</v>
          </cell>
          <cell r="H4">
            <v>129331</v>
          </cell>
          <cell r="I4">
            <v>-532298</v>
          </cell>
          <cell r="J4">
            <v>0</v>
          </cell>
          <cell r="K4">
            <v>-532298</v>
          </cell>
        </row>
        <row r="5">
          <cell r="F5">
            <v>-3109</v>
          </cell>
          <cell r="H5">
            <v>0</v>
          </cell>
          <cell r="I5">
            <v>-3109</v>
          </cell>
          <cell r="J5">
            <v>0</v>
          </cell>
          <cell r="K5">
            <v>-3109</v>
          </cell>
        </row>
        <row r="6">
          <cell r="F6">
            <v>-3791</v>
          </cell>
          <cell r="H6">
            <v>0</v>
          </cell>
          <cell r="I6">
            <v>-3791</v>
          </cell>
          <cell r="J6">
            <v>0</v>
          </cell>
          <cell r="K6">
            <v>-3791</v>
          </cell>
        </row>
        <row r="7">
          <cell r="F7">
            <v>-125798</v>
          </cell>
          <cell r="H7">
            <v>197637</v>
          </cell>
          <cell r="I7">
            <v>71839</v>
          </cell>
          <cell r="J7">
            <v>0</v>
          </cell>
          <cell r="K7">
            <v>71839</v>
          </cell>
        </row>
        <row r="8">
          <cell r="F8">
            <v>-72795</v>
          </cell>
          <cell r="H8">
            <v>0</v>
          </cell>
          <cell r="I8">
            <v>-72795</v>
          </cell>
          <cell r="J8">
            <v>0</v>
          </cell>
          <cell r="K8">
            <v>-72795</v>
          </cell>
        </row>
        <row r="9">
          <cell r="F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>
            <v>0</v>
          </cell>
          <cell r="H10">
            <v>55267</v>
          </cell>
          <cell r="I10">
            <v>55267</v>
          </cell>
          <cell r="J10">
            <v>0</v>
          </cell>
          <cell r="K10">
            <v>55267</v>
          </cell>
        </row>
        <row r="11">
          <cell r="F11">
            <v>-256890</v>
          </cell>
          <cell r="H11">
            <v>0</v>
          </cell>
          <cell r="I11">
            <v>-256890</v>
          </cell>
          <cell r="J11">
            <v>0</v>
          </cell>
          <cell r="K11">
            <v>-256890</v>
          </cell>
        </row>
        <row r="12">
          <cell r="F12">
            <v>-68739</v>
          </cell>
          <cell r="H12">
            <v>36508</v>
          </cell>
          <cell r="I12">
            <v>-32231</v>
          </cell>
          <cell r="J12">
            <v>0</v>
          </cell>
          <cell r="K12">
            <v>-32231</v>
          </cell>
        </row>
        <row r="13">
          <cell r="F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>
            <v>-1192751</v>
          </cell>
          <cell r="H14">
            <v>418743</v>
          </cell>
          <cell r="I14">
            <v>-774008</v>
          </cell>
          <cell r="J14">
            <v>0</v>
          </cell>
          <cell r="K14">
            <v>-774008</v>
          </cell>
        </row>
        <row r="15">
          <cell r="F15">
            <v>1008329</v>
          </cell>
          <cell r="H15">
            <v>654439</v>
          </cell>
          <cell r="I15">
            <v>0</v>
          </cell>
          <cell r="J15">
            <v>654439</v>
          </cell>
        </row>
        <row r="16">
          <cell r="F16">
            <v>1008329</v>
          </cell>
          <cell r="H16">
            <v>-353890</v>
          </cell>
          <cell r="I16">
            <v>654439</v>
          </cell>
          <cell r="J16">
            <v>0</v>
          </cell>
          <cell r="K16">
            <v>654439</v>
          </cell>
        </row>
        <row r="17">
          <cell r="F17">
            <v>16968</v>
          </cell>
          <cell r="H17">
            <v>-57593</v>
          </cell>
          <cell r="I17">
            <v>-40625</v>
          </cell>
          <cell r="J17">
            <v>0</v>
          </cell>
          <cell r="K17">
            <v>-40625</v>
          </cell>
        </row>
        <row r="18">
          <cell r="F18">
            <v>9745</v>
          </cell>
          <cell r="H18">
            <v>0</v>
          </cell>
          <cell r="I18">
            <v>9745</v>
          </cell>
          <cell r="J18">
            <v>0</v>
          </cell>
          <cell r="K18">
            <v>9745</v>
          </cell>
        </row>
        <row r="19">
          <cell r="F19">
            <v>1035042</v>
          </cell>
          <cell r="H19">
            <v>-411483</v>
          </cell>
          <cell r="I19">
            <v>623559</v>
          </cell>
          <cell r="J19">
            <v>0</v>
          </cell>
          <cell r="K19">
            <v>623559</v>
          </cell>
        </row>
        <row r="20">
          <cell r="F20">
            <v>-157709</v>
          </cell>
          <cell r="H20">
            <v>7260</v>
          </cell>
          <cell r="I20">
            <v>-150449</v>
          </cell>
          <cell r="J20">
            <v>0</v>
          </cell>
          <cell r="K20">
            <v>-150449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</row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</row>
        <row r="3">
          <cell r="F3">
            <v>-661629</v>
          </cell>
          <cell r="G3">
            <v>129331</v>
          </cell>
          <cell r="H3">
            <v>-532298</v>
          </cell>
          <cell r="I3">
            <v>0</v>
          </cell>
          <cell r="J3">
            <v>-532298</v>
          </cell>
        </row>
        <row r="4">
          <cell r="F4">
            <v>-3109</v>
          </cell>
          <cell r="G4">
            <v>0</v>
          </cell>
          <cell r="H4">
            <v>-3109</v>
          </cell>
          <cell r="I4">
            <v>0</v>
          </cell>
          <cell r="J4">
            <v>-3109</v>
          </cell>
        </row>
        <row r="5">
          <cell r="F5">
            <v>-3791</v>
          </cell>
          <cell r="G5">
            <v>0</v>
          </cell>
          <cell r="H5">
            <v>-3791</v>
          </cell>
          <cell r="I5">
            <v>0</v>
          </cell>
          <cell r="J5">
            <v>-3791</v>
          </cell>
        </row>
        <row r="6">
          <cell r="F6">
            <v>-125798</v>
          </cell>
          <cell r="G6">
            <v>197637</v>
          </cell>
          <cell r="H6">
            <v>71839</v>
          </cell>
          <cell r="I6">
            <v>0</v>
          </cell>
          <cell r="J6">
            <v>71839</v>
          </cell>
        </row>
        <row r="7">
          <cell r="F7">
            <v>-72795</v>
          </cell>
          <cell r="G7">
            <v>0</v>
          </cell>
          <cell r="H7">
            <v>-72795</v>
          </cell>
          <cell r="I7">
            <v>0</v>
          </cell>
          <cell r="J7">
            <v>-72795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F9">
            <v>0</v>
          </cell>
          <cell r="G9">
            <v>55267</v>
          </cell>
          <cell r="H9">
            <v>55267</v>
          </cell>
          <cell r="I9">
            <v>0</v>
          </cell>
          <cell r="J9">
            <v>55267</v>
          </cell>
        </row>
        <row r="10">
          <cell r="F10">
            <v>-256890</v>
          </cell>
          <cell r="G10">
            <v>0</v>
          </cell>
          <cell r="H10">
            <v>-256890</v>
          </cell>
          <cell r="I10">
            <v>0</v>
          </cell>
          <cell r="J10">
            <v>-256890</v>
          </cell>
        </row>
        <row r="11">
          <cell r="F11">
            <v>-68739</v>
          </cell>
          <cell r="G11">
            <v>36508</v>
          </cell>
          <cell r="H11">
            <v>-32231</v>
          </cell>
          <cell r="I11">
            <v>0</v>
          </cell>
          <cell r="J11">
            <v>-32231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F13">
            <v>-1192751</v>
          </cell>
          <cell r="G13">
            <v>418743</v>
          </cell>
          <cell r="H13">
            <v>-774008</v>
          </cell>
          <cell r="I13">
            <v>0</v>
          </cell>
          <cell r="J13">
            <v>-774008</v>
          </cell>
        </row>
        <row r="14">
          <cell r="F14">
            <v>-1192751</v>
          </cell>
          <cell r="H14">
            <v>418743</v>
          </cell>
          <cell r="I14">
            <v>-774008</v>
          </cell>
          <cell r="J14">
            <v>0</v>
          </cell>
        </row>
        <row r="15">
          <cell r="F15">
            <v>1008329</v>
          </cell>
          <cell r="G15">
            <v>-353890</v>
          </cell>
          <cell r="H15">
            <v>654439</v>
          </cell>
          <cell r="I15">
            <v>0</v>
          </cell>
          <cell r="J15">
            <v>654439</v>
          </cell>
        </row>
        <row r="16">
          <cell r="F16">
            <v>16968</v>
          </cell>
          <cell r="G16">
            <v>-57593</v>
          </cell>
          <cell r="H16">
            <v>-40625</v>
          </cell>
          <cell r="I16">
            <v>0</v>
          </cell>
          <cell r="J16">
            <v>-40625</v>
          </cell>
        </row>
        <row r="17">
          <cell r="F17">
            <v>9745</v>
          </cell>
          <cell r="G17">
            <v>0</v>
          </cell>
          <cell r="H17">
            <v>9745</v>
          </cell>
          <cell r="I17">
            <v>0</v>
          </cell>
          <cell r="J17">
            <v>9745</v>
          </cell>
        </row>
        <row r="18">
          <cell r="F18">
            <v>1035042</v>
          </cell>
          <cell r="G18">
            <v>-411483</v>
          </cell>
          <cell r="H18">
            <v>623559</v>
          </cell>
          <cell r="I18">
            <v>0</v>
          </cell>
          <cell r="J18">
            <v>623559</v>
          </cell>
        </row>
        <row r="19">
          <cell r="F19">
            <v>-157709</v>
          </cell>
          <cell r="G19">
            <v>7260</v>
          </cell>
          <cell r="H19">
            <v>-150449</v>
          </cell>
          <cell r="I19">
            <v>0</v>
          </cell>
          <cell r="J19">
            <v>-150449</v>
          </cell>
        </row>
        <row r="20">
          <cell r="F20">
            <v>-157709</v>
          </cell>
          <cell r="H20">
            <v>7260</v>
          </cell>
          <cell r="I20">
            <v>-150449</v>
          </cell>
          <cell r="J20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5R"/>
      <sheetName val="FS-97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Статьи"/>
      <sheetName val="12июля"/>
      <sheetName val="RD_610"/>
      <sheetName val="Cover"/>
      <sheetName val="3НК"/>
      <sheetName val="list_with_code"/>
      <sheetName val="Links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Info"/>
      <sheetName val="из_сем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7_1"/>
      <sheetName val="7_11"/>
      <sheetName val="Мебель"/>
      <sheetName val="  2.3.2"/>
      <sheetName val="2 БО"/>
      <sheetName val="SMSTemp"/>
      <sheetName val="Управление"/>
      <sheetName val="Справочники"/>
      <sheetName val="IPO1"/>
      <sheetName val="Модель"/>
      <sheetName val="6НК-cт_"/>
      <sheetName val="KAZAK_RECO_ST_99"/>
      <sheetName val="KCC"/>
      <sheetName val="д.7.001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/>
      <sheetData sheetId="259"/>
      <sheetData sheetId="260" refreshError="1"/>
      <sheetData sheetId="261" refreshError="1"/>
      <sheetData sheetId="262" refreshError="1"/>
      <sheetData sheetId="26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agement (4)"/>
      <sheetName val="Management MWAFI"/>
      <sheetName val="Management FOUKANDA"/>
      <sheetName val="Approvvigionamenti (6)"/>
      <sheetName val="Approvvigionamenti  MWAFI"/>
      <sheetName val="Approvvigionamenti  FOUKAND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1"/>
      <sheetName val="1NK"/>
      <sheetName val="из сем"/>
      <sheetName val="Financial ratios А3"/>
      <sheetName val="2_2 ОтклОТМ"/>
      <sheetName val="1_3_2 ОТМ"/>
      <sheetName val="фот пп2000разбивка"/>
      <sheetName val="I. Прогноз доходов"/>
      <sheetName val="Production_Ref Q-1-3"/>
      <sheetName val="ЗАО_н.ит"/>
      <sheetName val="#ССЫЛКА"/>
      <sheetName val="ЗАО_мес"/>
      <sheetName val="PP&amp;E mvt for 2003"/>
      <sheetName val="Production_ref_Q4"/>
      <sheetName val="Sales-COS"/>
      <sheetName val="U2 775 - COGS comparison per su"/>
      <sheetName val="Non-Statistical Sampling Master"/>
      <sheetName val="Global Data"/>
      <sheetName val="SMSTemp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A-20"/>
      <sheetName val="Precios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$ IS"/>
      <sheetName val="MetaData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N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breakdown"/>
      <sheetName val="P&amp;L"/>
      <sheetName val="Provisions"/>
      <sheetName val="FA depreciatio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Profiles"/>
      <sheetName val="Wells"/>
      <sheetName val="InputTI"/>
      <sheetName val="3НК"/>
      <sheetName val="1535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1 - Lead"/>
      <sheetName val="E1.1 - Currency lead"/>
      <sheetName val="E2 - Error schedule"/>
      <sheetName val="E4 - Transformation"/>
      <sheetName val="E4.1 - Group consolidation"/>
      <sheetName val="E4.2 - Foreign banks LLP movem"/>
      <sheetName val="E4.3 - Explanation of LLA chang"/>
      <sheetName val="E5 - Sam per Industry"/>
      <sheetName val="E6 - HO sampling"/>
      <sheetName val="E7 - Branches summary"/>
      <sheetName val="E7.1 - BR 2Q to 1Q"/>
      <sheetName val="E8 - Impaired summary"/>
      <sheetName val="E8.1 - HO Impaired"/>
      <sheetName val="E9 - PNs"/>
      <sheetName val="E10 - PNs REPO"/>
      <sheetName val="E11 - HO breakdown"/>
      <sheetName val="E11.1 - HO 4th Group"/>
      <sheetName val="E11.2 - HO IC"/>
      <sheetName val="E12 - Change of RAL group"/>
      <sheetName val="E13 - Rescheduled"/>
      <sheetName val="E14 - Kaliningrad"/>
      <sheetName val="E15 - Accrued %"/>
      <sheetName val="Е20 Summary"/>
      <sheetName val="E21 Mosenergo"/>
      <sheetName val="E22 Mosselprom"/>
      <sheetName val="E23 Rus Railroad "/>
      <sheetName val="E24 Alrosa"/>
      <sheetName val="E25 Gazprom"/>
      <sheetName val="E26 Govern of Moscow area"/>
      <sheetName val="E27 Govern of Khabarovsk area"/>
      <sheetName val="E28 UHK"/>
      <sheetName val="E29 Electrokhimpribor"/>
      <sheetName val="E30 SZF"/>
      <sheetName val="E31 SMARTS"/>
      <sheetName val="E32 Amtel"/>
      <sheetName val="E33 TFK Kamaz"/>
      <sheetName val="E34 Kamaz"/>
      <sheetName val="E35 Voronezhenergo"/>
      <sheetName val="E36 Minudobreniya"/>
      <sheetName val="E37 TagAZ"/>
      <sheetName val="E38 Belgorodenergo"/>
      <sheetName val="E39 NAS"/>
      <sheetName val="E40 Agrokoinvest"/>
      <sheetName val="E40.1 - Memo on Group Razgulyai"/>
      <sheetName val="E41 SUEK"/>
      <sheetName val="E42 Decagon"/>
      <sheetName val="E43 Gazprominvest"/>
      <sheetName val="E44"/>
      <sheetName val="&lt;&gt;"/>
      <sheetName val="Summary"/>
      <sheetName val="LP recon per Client"/>
      <sheetName val="MIG"/>
      <sheetName val="Гарант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1">
          <cell r="I1">
            <v>29.0274</v>
          </cell>
        </row>
      </sheetData>
      <sheetData sheetId="51" refreshError="1"/>
      <sheetData sheetId="5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прибыль"/>
      <sheetName val="контроль"/>
      <sheetName val="кред"/>
      <sheetName val="МСФОсвод"/>
      <sheetName val="МСФО РА"/>
      <sheetName val="МСФО р"/>
      <sheetName val="МСФО РА (2)"/>
      <sheetName val="Лист1"/>
      <sheetName val="Дата"/>
      <sheetName val="по банку"/>
      <sheetName val="иркутск"/>
      <sheetName val="Summary"/>
      <sheetName val="Links"/>
      <sheetName val="Lead"/>
      <sheetName val="#ССЫЛКА"/>
      <sheetName val="баланс-брутто"/>
      <sheetName val="Dictionary"/>
      <sheetName val="Инструк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structure"/>
      <sheetName val="BS_PRESENTATION"/>
      <sheetName val="BS 2002"/>
      <sheetName val="PL_PRESENTATION"/>
      <sheetName val="PL 2002"/>
      <sheetName val="CONCENTRATIONS"/>
      <sheetName val="Note Lines - Consolidation"/>
      <sheetName val="Presentation 2003 04 11"/>
      <sheetName val="Lordale"/>
      <sheetName val="Inflation"/>
      <sheetName val="SME Customers"/>
      <sheetName val="Changes_for Rating Agencies"/>
      <sheetName val="кред"/>
      <sheetName val="Tickmarks"/>
      <sheetName val="Accrued interest - PBC"/>
      <sheetName val="Credit lines - PBC"/>
      <sheetName val="IT budget"/>
      <sheetName val="Зведення фін та подат прибутку"/>
      <sheetName val="Курс ЦБ"/>
      <sheetName val="Рсч"/>
      <sheetName val="PrecMeta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D4">
            <v>30.14</v>
          </cell>
        </row>
        <row r="5">
          <cell r="D5">
            <v>28.16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tion (2)"/>
      <sheetName val="Presentation - vs +"/>
      <sheetName val="Note Lines - Consolidation"/>
      <sheetName val="Presentation"/>
      <sheetName val="Restatement"/>
      <sheetName val="Курсы"/>
      <sheetName val="Sheet1"/>
      <sheetName val="Inflation"/>
      <sheetName val="Довідник рахункі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redit Risk 3.2"/>
      <sheetName val="Credit Risk 3.3 Customers"/>
      <sheetName val="Credit Risk 3.3 Banks"/>
      <sheetName val="Credit Risk 3.4"/>
      <sheetName val="Credit Risk 3.6"/>
      <sheetName val="Credit Risk 3.7"/>
      <sheetName val="Credit Risk 3.8"/>
      <sheetName val="Securiries 4.1_Trading"/>
      <sheetName val="Securities 4.1_Trading_PNs"/>
      <sheetName val="Securities 4.1_ REPO"/>
      <sheetName val="Securities 4.1_ AFS"/>
      <sheetName val=" Securities 4.1_ AFS _PNs"/>
      <sheetName val="Securities 4.1._AFS_Equity"/>
      <sheetName val=" Securities 4.2_Level of trades"/>
      <sheetName val="Funding 7.1 Customers"/>
      <sheetName val="Funding 7.1 Banks"/>
      <sheetName val="Funding 7.4 Total"/>
      <sheetName val="ROSBANK Gross loans_2000_2002 "/>
      <sheetName val="Курсы"/>
      <sheetName val="Inflation"/>
      <sheetName val="Summary"/>
      <sheetName val="Дата"/>
      <sheetName val="Таблица 1 (2005)"/>
      <sheetName val="Таблица 1 (2006)"/>
      <sheetName val="Таблица 1 (2007)"/>
      <sheetName val="Таблица 2"/>
      <sheetName val="Таблица 3 (2006)"/>
      <sheetName val="Таблица 3 (2007)"/>
      <sheetName val="Таблица 4"/>
      <sheetName val="Таблица 5"/>
      <sheetName val="Таблица 6"/>
      <sheetName val="Таблица 7 (2006)"/>
      <sheetName val="Таблица 7 (2007)"/>
      <sheetName val="Таблица 7.1 (2006)"/>
      <sheetName val="Таблица 7.1 (2007)"/>
      <sheetName val="Таблица 7.2 (2006)"/>
      <sheetName val="Таблица 7.2 (2007)"/>
      <sheetName val="Таблица 7.3"/>
      <sheetName val="Таблица 8"/>
      <sheetName val="Таблица 9"/>
      <sheetName val="Таблица 10"/>
      <sheetName val="Таблица 11"/>
      <sheetName val="Таблица 12"/>
      <sheetName val="Таблица 14"/>
      <sheetName val="Таблица 15"/>
      <sheetName val="Таблица 16.1"/>
      <sheetName val="Таблица 16.2"/>
      <sheetName val="Таблица 16.3"/>
      <sheetName val="Таблица 16.4"/>
      <sheetName val="Таблица 17"/>
      <sheetName val="Таблица 19"/>
      <sheetName val="Таблица 20"/>
      <sheetName val="Таблица 21"/>
      <sheetName val="Таблица 22"/>
      <sheetName val="Таблица 23"/>
      <sheetName val="Таблица 24"/>
      <sheetName val="Таблица 25"/>
      <sheetName val="Таблица 26"/>
      <sheetName val="Таблица 27"/>
      <sheetName val="Таблица 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700"/>
      <sheetName val="FS1"/>
      <sheetName val="FS2"/>
      <sheetName val="FS3"/>
      <sheetName val="FS4"/>
      <sheetName val="рекл"/>
      <sheetName val="Движение для FS3"/>
      <sheetName val="Рекласс и Возврат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-rates"/>
      <sheetName val="IS"/>
      <sheetName val="BS"/>
      <sheetName val="CF"/>
      <sheetName val="CE"/>
      <sheetName val="5"/>
      <sheetName val="6"/>
      <sheetName val="7"/>
      <sheetName val="8"/>
      <sheetName val="9"/>
      <sheetName val="10"/>
      <sheetName val="11"/>
      <sheetName val="12"/>
      <sheetName val="15"/>
      <sheetName val="16"/>
      <sheetName val="19"/>
      <sheetName val="20"/>
      <sheetName val="21"/>
      <sheetName val="22"/>
      <sheetName val="23"/>
      <sheetName val="25"/>
      <sheetName val="29"/>
      <sheetName val="30"/>
      <sheetName val="32"/>
    </sheetNames>
    <sheetDataSet>
      <sheetData sheetId="0">
        <row r="2">
          <cell r="B2">
            <v>1.1851700000000001</v>
          </cell>
        </row>
        <row r="3">
          <cell r="B3">
            <v>1.22966</v>
          </cell>
        </row>
        <row r="4">
          <cell r="B4">
            <v>1.2551000000000001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Check"/>
      <sheetName val="Group"/>
      <sheetName val="BS-IS"/>
      <sheetName val="CFS"/>
      <sheetName val="Eq"/>
      <sheetName val="Expenses"/>
      <sheetName val="Income tax"/>
      <sheetName val="FA"/>
      <sheetName val="LTI"/>
      <sheetName val="NCA"/>
      <sheetName val="Inventory"/>
      <sheetName val="Taxes receivable"/>
      <sheetName val="AR"/>
      <sheetName val="Other RP"/>
      <sheetName val="Other RP loans"/>
      <sheetName val="STI"/>
      <sheetName val="Loans"/>
      <sheetName val="Unutilised loans"/>
      <sheetName val="SA"/>
      <sheetName val="Restr tax"/>
      <sheetName val="FLL"/>
      <sheetName val="Other LTL"/>
      <sheetName val="AP"/>
      <sheetName val="Taxes payable"/>
      <sheetName val="Capex"/>
      <sheetName val="Guaranties"/>
      <sheetName val="Commitments"/>
      <sheetName val="Sub event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MKM2005"/>
      <sheetName val="RKM2005"/>
      <sheetName val="py BS"/>
      <sheetName val="Disclosure"/>
      <sheetName val="Balance Sheet"/>
      <sheetName val="Income Statement"/>
      <sheetName val="Shareholders' Equity"/>
      <sheetName val="Cash Flow - Indirect Method_new"/>
      <sheetName val="Cash Flow - CY Workings_new"/>
      <sheetName val="FA"/>
      <sheetName val="IA"/>
      <sheetName val="Inventories"/>
      <sheetName val="WC"/>
      <sheetName val="Income &amp; expense"/>
      <sheetName val="G&amp;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4">
          <cell r="B14">
            <v>30237.315159999998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sion"/>
      <sheetName val="Summary"/>
      <sheetName val="customers"/>
      <sheetName val="31.12.99 loan summary"/>
      <sheetName val="Accrued interest - PBC"/>
      <sheetName val="Credit lines - PBC"/>
      <sheetName val="Tickmarks"/>
      <sheetName val="Accrued interest _ PBC"/>
      <sheetName val="Credit lines _ PBC"/>
      <sheetName val="Rollforward"/>
      <sheetName val="Dates"/>
      <sheetName val="Коммерческ_"/>
      <sheetName val="Задолженность по лизингу"/>
      <sheetName val="Angaben"/>
      <sheetName val="Depreciation"/>
      <sheetName val="Lead"/>
      <sheetName val="XREF"/>
      <sheetName val="DEPO_L"/>
      <sheetName val="Debt sec_AFS"/>
      <sheetName val="shares_AFS"/>
      <sheetName val="Cut-off"/>
      <sheetName val="PY_Delotte_LLA"/>
      <sheetName val="Inflatio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18">
          <cell r="F18">
            <v>6930588.4199999999</v>
          </cell>
        </row>
      </sheetData>
      <sheetData sheetId="7">
        <row r="18">
          <cell r="F18">
            <v>6930588.4199999999</v>
          </cell>
        </row>
      </sheetData>
      <sheetData sheetId="8">
        <row r="18">
          <cell r="F18">
            <v>6930588.4199999999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ing"/>
      <sheetName val="Investments"/>
      <sheetName val="Shares-investm"/>
      <sheetName val="Shares-dealing"/>
      <sheetName val="MF-Bonds-deal (2)"/>
      <sheetName val="Oth-bonds-deal"/>
      <sheetName val="OFZ(deal+inv)"/>
      <sheetName val="Shares_investm"/>
      <sheetName val="Shares_dealing"/>
      <sheetName val="Tickmarks"/>
      <sheetName val="Accrued interest - PBC"/>
      <sheetName val="Credit lines - PBC"/>
      <sheetName val="Да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y_anal"/>
      <sheetName val="nostro_31.12.00"/>
      <sheetName val="OI_conf"/>
      <sheetName val="loans&amp;deposts_31.12.00"/>
      <sheetName val="nostro_OECD&amp;consolid"/>
      <sheetName val="nostro_31_12_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1БО"/>
      <sheetName val="2БО"/>
      <sheetName val="3БО"/>
      <sheetName val="7БО"/>
      <sheetName val="6БК"/>
      <sheetName val="7БК"/>
      <sheetName val="Справка"/>
      <sheetName val="KPI List"/>
      <sheetName val="Dictionaries"/>
    </sheetNames>
    <sheetDataSet>
      <sheetData sheetId="0" refreshError="1"/>
      <sheetData sheetId="1">
        <row r="4">
          <cell r="D4" t="str">
            <v>1-е полугодие 2008 г.</v>
          </cell>
        </row>
        <row r="6">
          <cell r="D6">
            <v>2008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Summary"/>
      <sheetName val="Disclosures_DS"/>
      <sheetName val="Bonds_dln"/>
      <sheetName val="Shares_dln"/>
      <sheetName val="Bonds_AFS&amp;HTM"/>
      <sheetName val="Shares_AFS"/>
      <sheetName val="Investments_shares_AFS"/>
      <sheetName val="Investments_roll-forward"/>
      <sheetName val="DEPO_L"/>
      <sheetName val="DEPO_A"/>
      <sheetName val="Tickmarks"/>
      <sheetName val="Bonds_AFS_HTM"/>
      <sheetName val="nostro_31.12.00"/>
      <sheetName val="Shares-investm"/>
      <sheetName val="OtherAP"/>
      <sheetName val="Share Capital-restatement"/>
      <sheetName val="Credit lines _ PBC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>
        <row r="17">
          <cell r="K17">
            <v>294728.50740936003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Summary"/>
      <sheetName val="Disclosures_DS"/>
      <sheetName val="Bonds_dln"/>
      <sheetName val="Shares_dln"/>
      <sheetName val="Bonds_AFS&amp;HTM"/>
      <sheetName val="Shares_AFS"/>
      <sheetName val="Investments_shares_AFS"/>
      <sheetName val="Investments_roll-forward"/>
      <sheetName val="DEPO_L"/>
      <sheetName val="DEPO_A"/>
      <sheetName val="Tickmarks"/>
      <sheetName val="Additions testing"/>
      <sheetName val="Accrued interest - PBC"/>
      <sheetName val="Credit lines - PBC"/>
      <sheetName val="Breakdown PBC &amp; provisions"/>
      <sheetName val="Provision'05"/>
      <sheetName val="PP&amp;E Rollfwrd"/>
      <sheetName val="nostro_31.12.00"/>
      <sheetName val="TB"/>
      <sheetName val="animals"/>
      <sheetName val="Depreciation"/>
      <sheetName val="Lead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Summary"/>
      <sheetName val="Disclosures_DS"/>
      <sheetName val="Bonds_dln"/>
      <sheetName val="Shares_dln"/>
      <sheetName val="Bonds_AFS&amp;HTM"/>
      <sheetName val="Shares_AFS"/>
      <sheetName val="Investments_shares_AFS"/>
      <sheetName val="Investments_roll-forward"/>
      <sheetName val="DEPO_L"/>
      <sheetName val="DEPO_A"/>
      <sheetName val="Tickmarks"/>
      <sheetName val="ИД"/>
      <sheetName val="Worksheet in 5340 Dealing secur"/>
      <sheetName val="AJE, RJE, E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8">
          <cell r="H58">
            <v>1788.8301000000001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отный"/>
      <sheetName val="Баланс"/>
      <sheetName val="Отчет о доходах и расходах"/>
      <sheetName val="Отчет о движ денег"/>
      <sheetName val="Собственный капитал"/>
      <sheetName val="Деньги"/>
      <sheetName val="Торговая дебит задол"/>
      <sheetName val="ТМЗ"/>
      <sheetName val="Прочие ТА"/>
      <sheetName val="ОС"/>
      <sheetName val="Нематер активы"/>
      <sheetName val="Дочерние организации"/>
      <sheetName val="Ассоц организации"/>
      <sheetName val="Инв-ии для продажи"/>
      <sheetName val="Прочие долгосрочные активы"/>
      <sheetName val="ТКЗ"/>
      <sheetName val="Прочие налоги"/>
      <sheetName val="Проч тек обязательства"/>
      <sheetName val="Займы"/>
      <sheetName val="Вознагр работникам"/>
      <sheetName val="Подоходн налог"/>
      <sheetName val="Собств кап"/>
      <sheetName val="Прочие доходы"/>
      <sheetName val="Материалы и услуги"/>
      <sheetName val="Затр по расч с персоналом"/>
      <sheetName val="Налоги помимо КПН "/>
      <sheetName val="Проч опер расходы"/>
      <sheetName val="Расх на фин-ие"/>
      <sheetName val="Фин и усл обяз-ва"/>
      <sheetName val="Фин инс-ты и риски"/>
      <sheetName val="Сделки со связанными сторонами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2_1"/>
      <sheetName val="t12_2"/>
      <sheetName val="t10"/>
      <sheetName val="6.2"/>
      <sheetName val="Table 1 (BS)"/>
      <sheetName val="Table 2 (PL)"/>
      <sheetName val="Table 4 (Share holders)"/>
      <sheetName val="Table 5 CapAdeqRario"/>
      <sheetName val="Table 15"/>
      <sheetName val="Investments_shares_AFS"/>
      <sheetName val="BS_new"/>
      <sheetName val="FX table"/>
      <sheetName val="Shares_AFS"/>
      <sheetName val="IAS Adj"/>
      <sheetName val="Shares-invest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X"/>
      <sheetName val="Sec"/>
      <sheetName val="disclosure"/>
      <sheetName val="Tickmarks"/>
      <sheetName val="t12_1"/>
      <sheetName val="Investments_shares_AFS"/>
    </sheetNames>
    <sheetDataSet>
      <sheetData sheetId="0" refreshError="1"/>
      <sheetData sheetId="1" refreshError="1"/>
      <sheetData sheetId="2" refreshError="1">
        <row r="33">
          <cell r="AI33">
            <v>42090.086980201668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Repo"/>
      <sheetName val="Summary"/>
      <sheetName val="Disclosures_DS"/>
      <sheetName val="Sampling"/>
      <sheetName val="Bond_dln"/>
      <sheetName val="Shares_dln"/>
      <sheetName val="Debt AFS"/>
      <sheetName val="Inv_sh_AFS"/>
      <sheetName val="Inv_roll-fwd"/>
      <sheetName val="Cost"/>
      <sheetName val="Analytical cost"/>
      <sheetName val="DEPO-L"/>
      <sheetName val="DEPO-A"/>
      <sheetName val="RTS"/>
      <sheetName val="MICEX"/>
      <sheetName val="Tickmarks"/>
      <sheetName val="Sec"/>
      <sheetName val="t12_1"/>
      <sheetName val="Investments_shares_AFS"/>
      <sheetName val="Lead as at 30.06.04"/>
    </sheetNames>
    <sheetDataSet>
      <sheetData sheetId="0" refreshError="1">
        <row r="38">
          <cell r="C38">
            <v>55431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_new"/>
      <sheetName val="BS"/>
      <sheetName val="fitch"/>
      <sheetName val="PL"/>
      <sheetName val="loan_summary"/>
      <sheetName val="Tickmarks"/>
      <sheetName val="IAS Adj"/>
      <sheetName val="Shares-investm"/>
      <sheetName val="t12_1"/>
    </sheetNames>
    <sheetDataSet>
      <sheetData sheetId="0" refreshError="1">
        <row r="36">
          <cell r="D36">
            <v>-604872.04189255997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Inventory Count Sheet"/>
      <sheetName val="Ôîðìà2"/>
      <sheetName val="Ñîáñòâåííûé êàïèòàë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Test of FA Installation"/>
      <sheetName val="Additions"/>
      <sheetName val="ставки"/>
      <sheetName val="VLOOKUP"/>
      <sheetName val="INPUTMASTER"/>
      <sheetName val="Данные"/>
      <sheetName val="Book Adjustments"/>
      <sheetName val="TB"/>
      <sheetName val="Kas FA Movement"/>
      <sheetName val="00"/>
      <sheetName val="InputTD"/>
      <sheetName val="Depr"/>
      <sheetName val="July_03_Pg8"/>
      <sheetName val="2_Loans to customers"/>
      <sheetName val="C 25"/>
      <sheetName val="Notes IS"/>
      <sheetName val="2005 Social"/>
      <sheetName val="Financial ratios А3"/>
      <sheetName val="9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Loans disclosure"/>
      <sheetName val="Movements"/>
      <sheetName val="% capitalization"/>
      <sheetName val="Cur portion of L-t loans calc"/>
      <sheetName val="Loans description"/>
      <sheetName val="Related parties"/>
      <sheetName val="Loan FX calc"/>
      <sheetName val="Sheet2"/>
      <sheetName val="Principal repayments test"/>
      <sheetName val="Principal withdrawals test"/>
      <sheetName val="Cash deposits &amp; cash curr acc's"/>
      <sheetName val="Bond withdrawals test"/>
      <sheetName val="Interest accruals"/>
      <sheetName val="Interest payable test"/>
      <sheetName val="Expected vs Actual"/>
      <sheetName val="Threshold Calc (2)"/>
      <sheetName val="Expected vs Actual (2)"/>
      <sheetName val="Transformation table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Депозитный портфель"/>
      <sheetName val="XLR_NoRangeSheet"/>
    </sheetNames>
    <sheetDataSet>
      <sheetData sheetId="0"/>
      <sheetData sheetId="1"/>
      <sheetData sheetId="2">
        <row r="6">
          <cell r="B6" t="str">
            <v xml:space="preserve"> за 21.11.2011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1NK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Другие расходы"/>
      <sheetName val="Форма 4 кап.зат-ты (2)"/>
      <sheetName val="Статьи"/>
      <sheetName val="2006 AJE RJE"/>
      <sheetName val="2.2 ОтклОТМ"/>
      <sheetName val="1.3.2 ОТМ"/>
      <sheetName val="FES"/>
      <sheetName val="H3.100 Rollforward"/>
      <sheetName val="свод"/>
      <sheetName val="группа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Movements"/>
      <sheetName val="из сем"/>
      <sheetName val="calc"/>
      <sheetName val="Б.мчас (П)"/>
      <sheetName val="свод"/>
      <sheetName val="PP&amp;E mvt for 2003"/>
      <sheetName val="IS"/>
      <sheetName val="2008 ГСМ"/>
      <sheetName val="Плата за загрязнение "/>
      <sheetName val="Типограф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факс(2005-20гг.)"/>
      <sheetName val="канц"/>
      <sheetName val="поставка сравн13"/>
      <sheetName val="База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прил№10"/>
      <sheetName val="Loaded"/>
      <sheetName val="класс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Cashflow"/>
      <sheetName val="Info"/>
      <sheetName val="Служебный ФКРБ"/>
      <sheetName val="Источник финансирования"/>
      <sheetName val="Способ закупки"/>
      <sheetName val="Тип пункта плана"/>
      <sheetName val="Disclosure"/>
      <sheetName val="4"/>
      <sheetName val="Movement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Instructions"/>
      <sheetName val="US Dollar 2003"/>
      <sheetName val="SDR 2003"/>
      <sheetName val="Captions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коммун."/>
      <sheetName val="Бюджет тек. затрат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6НКԯ_x0000_缀_x0000_"/>
      <sheetName val="Securities"/>
      <sheetName val="ГМ "/>
      <sheetName val="Служебный ФК_x0000__x0000_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Служебный ФК_xdd90__x0012_"/>
      <sheetName val="6НК_x0007__x001c_ _x000d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Служебный ФК厈-"/>
      <sheetName val="Служебный ФК⽄"/>
      <sheetName val="Служебный ФК⽬"/>
      <sheetName val="Служебный ФК嵔 "/>
      <sheetName val="FA_Movement_"/>
      <sheetName val="depreciation_testing"/>
      <sheetName val="доп_дан_"/>
      <sheetName val="КР з.ч"/>
      <sheetName val="FA Movement "/>
      <sheetName val="depreciation testing"/>
      <sheetName val="доп.дан."/>
      <sheetName val="барте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 refreshError="1"/>
      <sheetData sheetId="333" refreshError="1"/>
      <sheetData sheetId="334" refreshError="1"/>
      <sheetData sheetId="335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ЯНВАРЬ"/>
      <sheetName val="База"/>
      <sheetName val="стр.245 (2)"/>
      <sheetName val="SETUP"/>
      <sheetName val="Преискурант"/>
      <sheetName val="Добыча нефти4"/>
      <sheetName val="PP&amp;E mvt for 2003"/>
      <sheetName val="Собственный капита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Hidden"/>
      <sheetName val="Б.мчас (П)"/>
      <sheetName val="д.7.001"/>
      <sheetName val="list"/>
      <sheetName val="PP&amp;E mvt for 2003"/>
      <sheetName val="Пр2"/>
      <sheetName val="Титул1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Ф №10"/>
      <sheetName val="Cash flow 2003 PBC"/>
      <sheetName val="G201"/>
      <sheetName val="G30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1"/>
      <sheetName val="Форма2"/>
      <sheetName val="ОТиТБ"/>
      <sheetName val="факт 2005 г."/>
      <sheetName val="3310"/>
      <sheetName val="Дт-Кт"/>
      <sheetName val="PP&amp;E mvt for 2003"/>
      <sheetName val="7.1"/>
      <sheetName val="Cash Flow - CY Workings"/>
      <sheetName val="Bonds"/>
      <sheetName val="Hidden"/>
      <sheetName val="д.7.001"/>
      <sheetName val="из сем"/>
      <sheetName val="База"/>
      <sheetName val="Anlagevermögen"/>
      <sheetName val="1 вариант  2009 "/>
      <sheetName val="Добыча нефти4"/>
      <sheetName val="поставка сравн13"/>
      <sheetName val="1"/>
      <sheetName val="Список документов"/>
      <sheetName val="FES"/>
      <sheetName val="d_pok"/>
      <sheetName val="13,40 Авансы_получ"/>
      <sheetName val="июль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матер"/>
      <sheetName val="Собственный капитал"/>
      <sheetName val="7"/>
      <sheetName val="10"/>
      <sheetName val="шифр (расходы)"/>
      <sheetName val="Касс книг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Данные для диаграмм"/>
      <sheetName val="Лимиты_ИТОГ"/>
      <sheetName val="Непереданный портф."/>
      <sheetName val="Лимиты"/>
      <sheetName val="ИТОГ"/>
      <sheetName val="Москва ДО №3"/>
      <sheetName val="Москва ДО №9"/>
      <sheetName val="Москва ДО №11"/>
      <sheetName val="Москва ДО №12"/>
      <sheetName val="Москва ДО №17"/>
      <sheetName val="Москва ДО №31"/>
      <sheetName val="Москва ДО №37"/>
      <sheetName val="Астрахань"/>
      <sheetName val="Белгород"/>
      <sheetName val="Владимир"/>
      <sheetName val="Воронеж"/>
      <sheetName val="Екатеринбург"/>
      <sheetName val="Ижевск"/>
      <sheetName val="Иркутск"/>
      <sheetName val="Казань"/>
      <sheetName val="Краснодар"/>
      <sheetName val="Красноярск"/>
      <sheetName val="Н.Новгород"/>
      <sheetName val="Пенза"/>
      <sheetName val="Пермь"/>
      <sheetName val="Ростов"/>
      <sheetName val="Самара"/>
      <sheetName val="Санкт-Петербург"/>
      <sheetName val="Томск"/>
      <sheetName val="Тюмень"/>
      <sheetName val="Хабаровск"/>
      <sheetName val="Чебоксары"/>
      <sheetName val="Ярославль"/>
    </sheetNames>
    <sheetDataSet>
      <sheetData sheetId="0">
        <row r="2">
          <cell r="B2" t="str">
            <v>микро</v>
          </cell>
          <cell r="C2" t="str">
            <v>малый</v>
          </cell>
          <cell r="D2" t="str">
            <v>ГУС/ККФ</v>
          </cell>
        </row>
        <row r="3">
          <cell r="B3" t="str">
            <v>малый</v>
          </cell>
          <cell r="C3" t="str">
            <v>средний</v>
          </cell>
          <cell r="D3" t="str">
            <v>ПЛ</v>
          </cell>
        </row>
        <row r="4">
          <cell r="B4" t="str">
            <v>средний</v>
          </cell>
          <cell r="C4" t="str">
            <v>гарант</v>
          </cell>
          <cell r="D4" t="str">
            <v>МКК</v>
          </cell>
        </row>
        <row r="5">
          <cell r="B5" t="str">
            <v>овер</v>
          </cell>
          <cell r="C5" t="str">
            <v>аккр</v>
          </cell>
          <cell r="D5" t="str">
            <v>КК</v>
          </cell>
        </row>
        <row r="6">
          <cell r="B6" t="str">
            <v>гарант</v>
          </cell>
          <cell r="C6" t="str">
            <v>мал</v>
          </cell>
        </row>
        <row r="7">
          <cell r="B7" t="str">
            <v>аккр</v>
          </cell>
          <cell r="C7" t="str">
            <v>ср</v>
          </cell>
        </row>
        <row r="8">
          <cell r="B8" t="str">
            <v>мик</v>
          </cell>
          <cell r="C8" t="str">
            <v>гар</v>
          </cell>
        </row>
        <row r="9">
          <cell r="B9" t="str">
            <v>мал</v>
          </cell>
          <cell r="C9" t="str">
            <v>ак</v>
          </cell>
        </row>
        <row r="10">
          <cell r="B10" t="str">
            <v>ср</v>
          </cell>
        </row>
        <row r="11">
          <cell r="B11" t="str">
            <v>ов</v>
          </cell>
        </row>
        <row r="12">
          <cell r="B12" t="str">
            <v>гар</v>
          </cell>
        </row>
        <row r="13">
          <cell r="B13" t="str">
            <v>ак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">
          <cell r="B2">
            <v>28.498899999999999</v>
          </cell>
        </row>
        <row r="3">
          <cell r="B3">
            <v>34.381100000000004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жа"/>
      <sheetName val="СПРЭД"/>
      <sheetName val="ОПР"/>
    </sheetNames>
    <sheetDataSet>
      <sheetData sheetId="0">
        <row r="43">
          <cell r="C43">
            <v>876780553.86755013</v>
          </cell>
          <cell r="D43">
            <v>42370</v>
          </cell>
        </row>
        <row r="44">
          <cell r="C44">
            <v>947375120.39789057</v>
          </cell>
        </row>
      </sheetData>
      <sheetData sheetId="1"/>
      <sheetData sheetId="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жа"/>
      <sheetName val="СПРЭД"/>
      <sheetName val="ОПР"/>
    </sheetNames>
    <sheetDataSet>
      <sheetData sheetId="0" refreshError="1">
        <row r="43">
          <cell r="C43">
            <v>518622506.26999998</v>
          </cell>
          <cell r="D43">
            <v>42005</v>
          </cell>
        </row>
        <row r="44">
          <cell r="C44">
            <v>572184227.29999995</v>
          </cell>
        </row>
        <row r="45">
          <cell r="C45">
            <v>537663281.57000005</v>
          </cell>
        </row>
        <row r="46">
          <cell r="C46">
            <v>546826044.38319004</v>
          </cell>
        </row>
        <row r="47">
          <cell r="C47">
            <v>558587603.63832998</v>
          </cell>
        </row>
        <row r="48">
          <cell r="C48">
            <v>591224911.32299995</v>
          </cell>
        </row>
        <row r="49">
          <cell r="C49">
            <v>598680046.23649001</v>
          </cell>
        </row>
        <row r="50">
          <cell r="C50">
            <v>641717755.82287002</v>
          </cell>
        </row>
        <row r="51">
          <cell r="C51">
            <v>716232183.00795996</v>
          </cell>
        </row>
        <row r="52">
          <cell r="C52">
            <v>768790600.69400001</v>
          </cell>
        </row>
        <row r="53">
          <cell r="C53">
            <v>844383741.65936005</v>
          </cell>
        </row>
        <row r="54">
          <cell r="C54">
            <v>874131912</v>
          </cell>
        </row>
        <row r="55">
          <cell r="C55">
            <v>876854667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 AJE"/>
      <sheetName val="Кор Руб 2004"/>
      <sheetName val="21"/>
      <sheetName val="движ кап 6м (21)"/>
      <sheetName val="фонды (22)"/>
      <sheetName val="23"/>
      <sheetName val="списание кредитов"/>
      <sheetName val="капитал (26)"/>
      <sheetName val="13"/>
      <sheetName val="31"/>
      <sheetName val="движение капитал 1кв"/>
      <sheetName val="движ кап 2 кв"/>
      <sheetName val="#REF"/>
      <sheetName val="Dictionary"/>
      <sheetName val="Admin"/>
      <sheetName val="ORA 6m 2005"/>
    </sheetNames>
    <sheetDataSet>
      <sheetData sheetId="0" refreshError="1">
        <row r="1">
          <cell r="D1">
            <v>27.748699999999999</v>
          </cell>
        </row>
        <row r="2">
          <cell r="D2">
            <v>28.6721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ремонт 25"/>
      <sheetName val="Haul cons"/>
      <sheetName val="Распределение прибыли"/>
      <sheetName val="СПгнг"/>
      <sheetName val="1610"/>
      <sheetName val="1210"/>
      <sheetName val="Hidden"/>
      <sheetName val="ДС МЗК"/>
      <sheetName val="Текущие цены"/>
      <sheetName val="рабочий"/>
      <sheetName val="окраска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мат расходы"/>
      <sheetName val="Налоги на транспорт"/>
      <sheetName val="6 NK"/>
      <sheetName val="ФС-75"/>
      <sheetName val="ФСМн "/>
      <sheetName val="ФХ "/>
      <sheetName val="ФХС-40 "/>
      <sheetName val="ФХС-48 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ОХР"/>
      <sheetName val="Info"/>
      <sheetName val="всп"/>
      <sheetName val="ДБСП_02_ 2002"/>
      <sheetName val="свод2010г по гр."/>
      <sheetName val="по 2007 году план на 2008 год"/>
      <sheetName val="Sheet1"/>
      <sheetName val="#ССЫЛКА"/>
      <sheetName val="Январь"/>
      <sheetName val="Movements"/>
      <sheetName val="UNITPRICES"/>
      <sheetName val="Счет-ф"/>
      <sheetName val="Sheet3"/>
      <sheetName val="Sheet4"/>
      <sheetName val="1БО"/>
      <sheetName val="EVA"/>
      <sheetName val="коэфф"/>
      <sheetName val="2БК"/>
      <sheetName val="3БО"/>
      <sheetName val="Свод"/>
      <sheetName val="Исход"/>
      <sheetName val="3БК"/>
      <sheetName val="5П"/>
      <sheetName val="4П"/>
      <sheetName val="WACC"/>
      <sheetName val="д.7.001"/>
      <sheetName val="3БК Инвестиции"/>
      <sheetName val="янв"/>
      <sheetName val="Сдача "/>
      <sheetName val="Статьи затрат"/>
      <sheetName val="14.1.2.2.(Услуги связи)"/>
      <sheetName val="Ф3"/>
      <sheetName val="Income $"/>
      <sheetName val="3.ФОТ"/>
      <sheetName val="Лист2"/>
      <sheetName val="Книга1"/>
      <sheetName val="Бюдж-тенге"/>
      <sheetName val="5NK "/>
      <sheetName val="ЕдИзм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s"/>
      <sheetName val="PP&amp;E mvt for 2003"/>
      <sheetName val="аренда"/>
      <sheetName val="Справочник"/>
      <sheetName val="Баланс"/>
      <sheetName val="Лист1 (3)"/>
      <sheetName val="на 31.12.07 (4)"/>
      <sheetName val="CIP Dec 2006"/>
      <sheetName val="7.1"/>
      <sheetName val="КлассификаторЗнач"/>
      <sheetName val="t0_name"/>
      <sheetName val="TB"/>
      <sheetName val="PR CN"/>
      <sheetName val="Comp06"/>
      <sheetName val="предприятия"/>
      <sheetName val="оборудование"/>
      <sheetName val="SUN TB"/>
      <sheetName val="ЦентрЗатр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База"/>
      <sheetName val="Main Page"/>
      <sheetName val="L-1"/>
      <sheetName val="вознаграждение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9-1"/>
      <sheetName val="4"/>
      <sheetName val="1-1"/>
      <sheetName val="1"/>
      <sheetName val="Индексы"/>
      <sheetName val="1 вариант  2009 "/>
      <sheetName val="XREF"/>
      <sheetName val="summary"/>
      <sheetName val="Инвест"/>
      <sheetName val="Запрос"/>
      <sheetName val="month"/>
      <sheetName val="list"/>
      <sheetName val="апрель"/>
      <sheetName val="май"/>
      <sheetName val="март"/>
      <sheetName val="фев"/>
      <sheetName val="линии"/>
      <sheetName val="счетчики"/>
      <sheetName val="СВОД Логистика"/>
      <sheetName val="класс"/>
      <sheetName val="Список"/>
      <sheetName val="Treatment Summary"/>
      <sheetName val="ДД"/>
      <sheetName val="канц"/>
      <sheetName val="FES"/>
      <sheetName val="Транспорт"/>
      <sheetName val="Depr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_ 2_3_2"/>
      <sheetName val="Control"/>
      <sheetName val="VLOOKUP"/>
      <sheetName val="INPUTMASTER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H3.100 Rollforward"/>
      <sheetName val="PKF-2005"/>
      <sheetName val="GAAP TB 31.12.01  detail p&amp;l"/>
      <sheetName val="Sheet2"/>
      <sheetName val="breakdown"/>
      <sheetName val="P&amp;L"/>
      <sheetName val="Provisions"/>
      <sheetName val="FA 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из сем"/>
      <sheetName val="Добычанефти4"/>
      <sheetName val="поставкасравн13"/>
      <sheetName val="#ССЫЛКА"/>
      <sheetName val="Пр2"/>
      <sheetName val="Форма2"/>
      <sheetName val="5NK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ентный_стресс"/>
      <sheetName val="Приложение_№5_new"/>
      <sheetName val="41_% гэп "/>
      <sheetName val="Таб_4_5"/>
      <sheetName val="Таб_3"/>
      <sheetName val="%_доходы_расходы"/>
      <sheetName val="Приложение_№6_new"/>
      <sheetName val="Дюр Портфеля ЦБ на 01_03_17 "/>
      <sheetName val="Дюр Портфеля ЦБ на 01_02_17"/>
      <sheetName val="Дюр Портфеля ЦБ на 01_01_17"/>
    </sheetNames>
    <sheetDataSet>
      <sheetData sheetId="0"/>
      <sheetData sheetId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22">
          <cell r="D22">
            <v>18255.274390000002</v>
          </cell>
          <cell r="E22">
            <v>0</v>
          </cell>
          <cell r="F22">
            <v>0</v>
          </cell>
          <cell r="G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е оценки"/>
      <sheetName val="Фил-корп-конс"/>
      <sheetName val="Для конс(итог)"/>
      <sheetName val="МБК-конс"/>
      <sheetName val="КОРП-конс"/>
      <sheetName val="Корп кред"/>
      <sheetName val="Суммы-гар"/>
      <sheetName val="МБК"/>
      <sheetName val="Контроль"/>
      <sheetName val="Филиалы"/>
      <sheetName val="Филиалы-подробно"/>
      <sheetName val="ИТОГ для баланса"/>
      <sheetName val="Ручной ввод"/>
      <sheetName val="Итог в руб"/>
      <sheetName val="Итог в вал"/>
      <sheetName val="Прошлое"/>
      <sheetName val="SUPER итог alla RUS"/>
      <sheetName val="График"/>
      <sheetName val="МБК для Базеля"/>
      <sheetName val="Итог для Базеля"/>
      <sheetName val="Фил-конс-КОРП"/>
      <sheetName val="Фил-конс-МБК"/>
      <sheetName val="Обеспечение (МБК)"/>
      <sheetName val="Обеспечение (корп)"/>
      <sheetName val="Для кон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Клиент</v>
          </cell>
          <cell r="B1" t="str">
            <v>Код валюты_ОД</v>
          </cell>
          <cell r="C1" t="str">
            <v>ОД_OST_V</v>
          </cell>
          <cell r="D1" t="str">
            <v>ОД_OST_R</v>
          </cell>
          <cell r="E1" t="str">
            <v>%%%</v>
          </cell>
          <cell r="F1" t="str">
            <v>Рез ВАЛ</v>
          </cell>
          <cell r="G1" t="str">
            <v>Рез РУБ</v>
          </cell>
        </row>
        <row r="2">
          <cell r="A2" t="str">
            <v>Евролизинг</v>
          </cell>
          <cell r="B2" t="str">
            <v>840</v>
          </cell>
          <cell r="C2">
            <v>10402777.34</v>
          </cell>
          <cell r="D2">
            <v>214817352.06999999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Евролизинг</v>
          </cell>
          <cell r="B3" t="str">
            <v>280</v>
          </cell>
          <cell r="C3">
            <v>6421127.2599999998</v>
          </cell>
          <cell r="D3">
            <v>79275237.150000006</v>
          </cell>
          <cell r="E3">
            <v>0</v>
          </cell>
          <cell r="F3">
            <v>0</v>
          </cell>
          <cell r="G3">
            <v>0</v>
          </cell>
        </row>
        <row r="4">
          <cell r="D4">
            <v>294092589.22000003</v>
          </cell>
          <cell r="G4">
            <v>0</v>
          </cell>
        </row>
        <row r="6">
          <cell r="A6" t="str">
            <v>Мангуст-СК</v>
          </cell>
          <cell r="B6" t="str">
            <v>840</v>
          </cell>
          <cell r="C6">
            <v>1779429.64</v>
          </cell>
          <cell r="D6">
            <v>36745222.07</v>
          </cell>
          <cell r="E6">
            <v>2</v>
          </cell>
          <cell r="F6">
            <v>35588.592799999999</v>
          </cell>
          <cell r="G6">
            <v>734904.44140000001</v>
          </cell>
        </row>
        <row r="7">
          <cell r="A7" t="str">
            <v>Пенсионный фонд ВТБ</v>
          </cell>
          <cell r="B7" t="str">
            <v>810</v>
          </cell>
          <cell r="C7">
            <v>0</v>
          </cell>
          <cell r="D7">
            <v>24351965.149999999</v>
          </cell>
          <cell r="E7">
            <v>2</v>
          </cell>
          <cell r="F7">
            <v>0</v>
          </cell>
          <cell r="G7">
            <v>487039.30299999996</v>
          </cell>
        </row>
        <row r="8">
          <cell r="A8" t="str">
            <v>Ростелеком</v>
          </cell>
          <cell r="B8" t="str">
            <v>840</v>
          </cell>
          <cell r="C8">
            <v>12064978.539999999</v>
          </cell>
          <cell r="D8">
            <v>249141806.84999999</v>
          </cell>
          <cell r="E8">
            <v>2</v>
          </cell>
          <cell r="F8">
            <v>241299.57079999999</v>
          </cell>
          <cell r="G8">
            <v>4982836.1370000001</v>
          </cell>
        </row>
        <row r="9">
          <cell r="A9" t="str">
            <v>Электросевкавмонтаж</v>
          </cell>
          <cell r="B9" t="str">
            <v>840</v>
          </cell>
          <cell r="C9">
            <v>458871.03999999998</v>
          </cell>
          <cell r="D9">
            <v>9475686.9800000004</v>
          </cell>
          <cell r="E9">
            <v>2</v>
          </cell>
          <cell r="F9">
            <v>9177.4207999999999</v>
          </cell>
          <cell r="G9">
            <v>189513.7396</v>
          </cell>
        </row>
        <row r="10">
          <cell r="D10">
            <v>319714681.05000001</v>
          </cell>
          <cell r="G10">
            <v>6394293.6210000003</v>
          </cell>
        </row>
        <row r="12">
          <cell r="A12" t="str">
            <v>АСМАП</v>
          </cell>
          <cell r="B12" t="str">
            <v>810</v>
          </cell>
          <cell r="C12">
            <v>0</v>
          </cell>
          <cell r="D12">
            <v>7392000</v>
          </cell>
          <cell r="E12">
            <v>5</v>
          </cell>
          <cell r="F12">
            <v>0</v>
          </cell>
          <cell r="G12">
            <v>369600</v>
          </cell>
        </row>
        <row r="13">
          <cell r="A13" t="str">
            <v>Газэнергосервис</v>
          </cell>
          <cell r="B13" t="str">
            <v>840</v>
          </cell>
          <cell r="C13">
            <v>416838.67</v>
          </cell>
          <cell r="D13">
            <v>8607718.5399999991</v>
          </cell>
          <cell r="E13">
            <v>5</v>
          </cell>
          <cell r="F13">
            <v>20841.933499999999</v>
          </cell>
          <cell r="G13">
            <v>430385.92700000003</v>
          </cell>
        </row>
        <row r="14">
          <cell r="A14" t="str">
            <v>ГлавУпДК</v>
          </cell>
          <cell r="B14" t="str">
            <v>840</v>
          </cell>
          <cell r="C14">
            <v>4472549.5</v>
          </cell>
          <cell r="D14">
            <v>92358147.180000007</v>
          </cell>
          <cell r="E14">
            <v>5</v>
          </cell>
          <cell r="F14">
            <v>223627.47500000001</v>
          </cell>
          <cell r="G14">
            <v>4617907.3590000002</v>
          </cell>
        </row>
        <row r="15">
          <cell r="A15" t="str">
            <v>ДЮСШ "Озерки"</v>
          </cell>
          <cell r="B15" t="str">
            <v>810</v>
          </cell>
          <cell r="C15">
            <v>0</v>
          </cell>
          <cell r="D15">
            <v>1200000</v>
          </cell>
          <cell r="E15">
            <v>5</v>
          </cell>
          <cell r="F15">
            <v>0</v>
          </cell>
          <cell r="G15">
            <v>60000</v>
          </cell>
        </row>
        <row r="16">
          <cell r="A16" t="str">
            <v>Зиомар</v>
          </cell>
          <cell r="B16" t="str">
            <v>840</v>
          </cell>
          <cell r="C16">
            <v>748000</v>
          </cell>
          <cell r="D16">
            <v>15446200</v>
          </cell>
          <cell r="E16">
            <v>5</v>
          </cell>
          <cell r="F16">
            <v>37400</v>
          </cell>
          <cell r="G16">
            <v>772310</v>
          </cell>
        </row>
        <row r="17">
          <cell r="A17" t="str">
            <v>ЛУКойл-Волгограднефтепереработка (340)</v>
          </cell>
          <cell r="B17" t="str">
            <v>840</v>
          </cell>
          <cell r="C17">
            <v>3268942.5</v>
          </cell>
          <cell r="D17">
            <v>67503662.629999995</v>
          </cell>
          <cell r="E17">
            <v>5</v>
          </cell>
          <cell r="F17">
            <v>163447.125</v>
          </cell>
          <cell r="G17">
            <v>3375183.1314999997</v>
          </cell>
        </row>
        <row r="18">
          <cell r="A18" t="str">
            <v>ЛУКойл-Волгограднефтепереработка (345)</v>
          </cell>
          <cell r="B18" t="str">
            <v>840</v>
          </cell>
          <cell r="C18">
            <v>6176470.5</v>
          </cell>
          <cell r="D18">
            <v>127544115.83</v>
          </cell>
          <cell r="E18">
            <v>5</v>
          </cell>
          <cell r="F18">
            <v>308823.52500000002</v>
          </cell>
          <cell r="G18">
            <v>6377205.7914999994</v>
          </cell>
        </row>
        <row r="19">
          <cell r="A19" t="str">
            <v>Международные торговые консультанты</v>
          </cell>
          <cell r="B19" t="str">
            <v>810</v>
          </cell>
          <cell r="C19">
            <v>0</v>
          </cell>
          <cell r="D19">
            <v>24856575.629999999</v>
          </cell>
          <cell r="E19">
            <v>5</v>
          </cell>
          <cell r="F19">
            <v>0</v>
          </cell>
          <cell r="G19">
            <v>1242828.7815</v>
          </cell>
        </row>
        <row r="20">
          <cell r="A20" t="str">
            <v>Норильский никель</v>
          </cell>
          <cell r="B20" t="str">
            <v>840</v>
          </cell>
          <cell r="C20">
            <v>19688659.399999999</v>
          </cell>
          <cell r="D20">
            <v>406570816.61000001</v>
          </cell>
          <cell r="E20">
            <v>5</v>
          </cell>
          <cell r="F20">
            <v>984432.97</v>
          </cell>
          <cell r="G20">
            <v>20328540.830499999</v>
          </cell>
        </row>
        <row r="21">
          <cell r="A21" t="str">
            <v>Норильский никель</v>
          </cell>
          <cell r="B21" t="str">
            <v>840</v>
          </cell>
          <cell r="C21">
            <v>7871299.7999999998</v>
          </cell>
          <cell r="D21">
            <v>162542340.87</v>
          </cell>
          <cell r="E21">
            <v>5</v>
          </cell>
          <cell r="F21">
            <v>393564.99</v>
          </cell>
          <cell r="G21">
            <v>8127117.0435000006</v>
          </cell>
        </row>
        <row r="22">
          <cell r="A22" t="str">
            <v>Энергомашэкспорт</v>
          </cell>
          <cell r="B22" t="str">
            <v>840</v>
          </cell>
          <cell r="C22">
            <v>10000000</v>
          </cell>
          <cell r="D22">
            <v>206500000</v>
          </cell>
          <cell r="E22">
            <v>5</v>
          </cell>
          <cell r="F22">
            <v>500000</v>
          </cell>
          <cell r="G22">
            <v>10325000</v>
          </cell>
        </row>
        <row r="23">
          <cell r="A23" t="str">
            <v>Энергомашэкспорт</v>
          </cell>
          <cell r="B23" t="str">
            <v>840</v>
          </cell>
          <cell r="C23">
            <v>4000000</v>
          </cell>
          <cell r="D23">
            <v>82600000</v>
          </cell>
          <cell r="E23">
            <v>5</v>
          </cell>
          <cell r="F23">
            <v>200000</v>
          </cell>
          <cell r="G23">
            <v>4130000</v>
          </cell>
        </row>
        <row r="24">
          <cell r="D24">
            <v>1203121577.29</v>
          </cell>
          <cell r="G24">
            <v>60156078.864499994</v>
          </cell>
        </row>
        <row r="26">
          <cell r="A26" t="str">
            <v>Администрация г. Чита</v>
          </cell>
          <cell r="B26" t="str">
            <v>810</v>
          </cell>
          <cell r="C26">
            <v>0</v>
          </cell>
          <cell r="D26">
            <v>13311939.289999999</v>
          </cell>
          <cell r="E26">
            <v>20</v>
          </cell>
          <cell r="F26">
            <v>0</v>
          </cell>
          <cell r="G26">
            <v>2662387.858</v>
          </cell>
        </row>
        <row r="27">
          <cell r="A27" t="str">
            <v>Администрация Орловской области</v>
          </cell>
          <cell r="B27" t="str">
            <v>810</v>
          </cell>
          <cell r="C27">
            <v>0</v>
          </cell>
          <cell r="D27">
            <v>50000000</v>
          </cell>
          <cell r="E27">
            <v>20</v>
          </cell>
          <cell r="F27">
            <v>0</v>
          </cell>
          <cell r="G27">
            <v>10000000</v>
          </cell>
        </row>
        <row r="28">
          <cell r="A28" t="str">
            <v>Акрон</v>
          </cell>
          <cell r="B28" t="str">
            <v>840</v>
          </cell>
          <cell r="C28">
            <v>3927873.36</v>
          </cell>
          <cell r="D28">
            <v>81110584.879999995</v>
          </cell>
          <cell r="E28">
            <v>20</v>
          </cell>
          <cell r="F28">
            <v>785574.67200000002</v>
          </cell>
          <cell r="G28">
            <v>16222116.976</v>
          </cell>
        </row>
        <row r="29">
          <cell r="A29" t="str">
            <v>Вымпел (192)</v>
          </cell>
          <cell r="B29" t="str">
            <v>840</v>
          </cell>
          <cell r="C29">
            <v>10754443.800000001</v>
          </cell>
          <cell r="D29">
            <v>222079264.47</v>
          </cell>
          <cell r="E29">
            <v>20</v>
          </cell>
          <cell r="F29">
            <v>2150888.7599999998</v>
          </cell>
          <cell r="G29">
            <v>44415852.893999994</v>
          </cell>
        </row>
        <row r="30">
          <cell r="A30" t="str">
            <v>Вымпел (357)</v>
          </cell>
          <cell r="B30" t="str">
            <v>840</v>
          </cell>
          <cell r="C30">
            <v>3996418.25</v>
          </cell>
          <cell r="D30">
            <v>82526036.859999999</v>
          </cell>
          <cell r="E30">
            <v>20</v>
          </cell>
          <cell r="F30">
            <v>799283.65</v>
          </cell>
          <cell r="G30">
            <v>16505207.372000001</v>
          </cell>
        </row>
        <row r="31">
          <cell r="A31" t="str">
            <v>Вымпел (516)</v>
          </cell>
          <cell r="B31" t="str">
            <v>840</v>
          </cell>
          <cell r="C31">
            <v>2712219.76</v>
          </cell>
          <cell r="D31">
            <v>56007338.039999999</v>
          </cell>
          <cell r="E31">
            <v>20</v>
          </cell>
          <cell r="F31">
            <v>542443.95200000005</v>
          </cell>
          <cell r="G31">
            <v>11201467.607999999</v>
          </cell>
        </row>
        <row r="32">
          <cell r="A32" t="str">
            <v>Дорогобуж</v>
          </cell>
          <cell r="B32" t="str">
            <v>840</v>
          </cell>
          <cell r="C32">
            <v>3477405.5</v>
          </cell>
          <cell r="D32">
            <v>71808423.579999998</v>
          </cell>
          <cell r="E32">
            <v>20</v>
          </cell>
          <cell r="F32">
            <v>695481.1</v>
          </cell>
          <cell r="G32">
            <v>14361684.715999998</v>
          </cell>
        </row>
        <row r="33">
          <cell r="A33" t="str">
            <v>Кейстоун</v>
          </cell>
          <cell r="B33" t="str">
            <v>840</v>
          </cell>
          <cell r="C33">
            <v>34854461.18</v>
          </cell>
          <cell r="D33">
            <v>719744623.37</v>
          </cell>
          <cell r="E33">
            <v>20</v>
          </cell>
          <cell r="F33">
            <v>6970892.2360000005</v>
          </cell>
          <cell r="G33">
            <v>143948924.67399999</v>
          </cell>
        </row>
        <row r="34">
          <cell r="A34" t="str">
            <v>Контур</v>
          </cell>
          <cell r="B34" t="str">
            <v>840</v>
          </cell>
          <cell r="C34">
            <v>176520.27</v>
          </cell>
          <cell r="D34">
            <v>3645143.58</v>
          </cell>
          <cell r="E34">
            <v>20</v>
          </cell>
          <cell r="F34">
            <v>35304.053999999996</v>
          </cell>
          <cell r="G34">
            <v>729028.7159999999</v>
          </cell>
        </row>
        <row r="35">
          <cell r="A35" t="str">
            <v>Крона</v>
          </cell>
          <cell r="B35" t="str">
            <v>840</v>
          </cell>
          <cell r="C35">
            <v>299852.07</v>
          </cell>
          <cell r="D35">
            <v>6191945.25</v>
          </cell>
          <cell r="E35">
            <v>20</v>
          </cell>
          <cell r="F35">
            <v>59970.414000000004</v>
          </cell>
          <cell r="G35">
            <v>1238389.05</v>
          </cell>
        </row>
        <row r="36">
          <cell r="A36" t="str">
            <v>ЛУКойл-Пермьнефтеоргсинтез</v>
          </cell>
          <cell r="B36" t="str">
            <v>840</v>
          </cell>
          <cell r="C36">
            <v>15000000</v>
          </cell>
          <cell r="D36">
            <v>309750000</v>
          </cell>
          <cell r="E36">
            <v>20</v>
          </cell>
          <cell r="F36">
            <v>3000000</v>
          </cell>
          <cell r="G36">
            <v>61950000</v>
          </cell>
        </row>
        <row r="37">
          <cell r="A37" t="str">
            <v>ЛУКойл-транс</v>
          </cell>
          <cell r="B37" t="str">
            <v>840</v>
          </cell>
          <cell r="C37">
            <v>4898853.4000000004</v>
          </cell>
          <cell r="D37">
            <v>101161322.70999999</v>
          </cell>
          <cell r="E37">
            <v>20</v>
          </cell>
          <cell r="F37">
            <v>979770.68</v>
          </cell>
          <cell r="G37">
            <v>20232264.541999999</v>
          </cell>
        </row>
        <row r="38">
          <cell r="A38" t="str">
            <v>ЛЭМЗ</v>
          </cell>
          <cell r="B38" t="str">
            <v>840</v>
          </cell>
          <cell r="C38">
            <v>4838360.3099999996</v>
          </cell>
          <cell r="D38">
            <v>99912140.400000006</v>
          </cell>
          <cell r="E38">
            <v>20</v>
          </cell>
          <cell r="F38">
            <v>967672.06200000003</v>
          </cell>
          <cell r="G38">
            <v>19982428.079999998</v>
          </cell>
        </row>
        <row r="39">
          <cell r="A39" t="str">
            <v>Медиа-мост</v>
          </cell>
          <cell r="B39" t="str">
            <v>840</v>
          </cell>
          <cell r="C39">
            <v>50000000</v>
          </cell>
          <cell r="D39">
            <v>1032500000</v>
          </cell>
          <cell r="E39">
            <v>20</v>
          </cell>
          <cell r="F39">
            <v>10000000</v>
          </cell>
          <cell r="G39">
            <v>206500000</v>
          </cell>
        </row>
        <row r="40">
          <cell r="A40" t="str">
            <v>МПС</v>
          </cell>
          <cell r="B40" t="str">
            <v>840</v>
          </cell>
          <cell r="C40">
            <v>4566666.6399999997</v>
          </cell>
          <cell r="D40">
            <v>94301666.120000005</v>
          </cell>
          <cell r="E40">
            <v>20</v>
          </cell>
          <cell r="F40">
            <v>913333.32799999998</v>
          </cell>
          <cell r="G40">
            <v>18860333.223999999</v>
          </cell>
        </row>
        <row r="41">
          <cell r="A41" t="str">
            <v>РИТЭК (369)</v>
          </cell>
          <cell r="B41" t="str">
            <v>840</v>
          </cell>
          <cell r="C41">
            <v>1026585.56</v>
          </cell>
          <cell r="D41">
            <v>21198991.809999999</v>
          </cell>
          <cell r="E41">
            <v>20</v>
          </cell>
          <cell r="F41">
            <v>205317.11199999999</v>
          </cell>
          <cell r="G41">
            <v>4239798.3619999997</v>
          </cell>
        </row>
        <row r="42">
          <cell r="A42" t="str">
            <v>РИТЭК (537)</v>
          </cell>
          <cell r="B42" t="str">
            <v>840</v>
          </cell>
          <cell r="C42">
            <v>10000000</v>
          </cell>
          <cell r="D42">
            <v>206500000</v>
          </cell>
          <cell r="E42">
            <v>20</v>
          </cell>
          <cell r="F42">
            <v>2000000</v>
          </cell>
          <cell r="G42">
            <v>41300000</v>
          </cell>
        </row>
        <row r="43">
          <cell r="A43" t="str">
            <v>РИТЭК (713)</v>
          </cell>
          <cell r="B43" t="str">
            <v>840</v>
          </cell>
          <cell r="C43">
            <v>3530460.89</v>
          </cell>
          <cell r="D43">
            <v>72904017.379999995</v>
          </cell>
          <cell r="E43">
            <v>20</v>
          </cell>
          <cell r="F43">
            <v>706092.17799999996</v>
          </cell>
          <cell r="G43">
            <v>14580803.476</v>
          </cell>
        </row>
        <row r="44">
          <cell r="A44" t="str">
            <v>Сюкден-М</v>
          </cell>
          <cell r="B44" t="str">
            <v>840</v>
          </cell>
          <cell r="C44">
            <v>49313466.799999997</v>
          </cell>
          <cell r="D44">
            <v>1018323089.42</v>
          </cell>
          <cell r="E44">
            <v>20</v>
          </cell>
          <cell r="F44">
            <v>7662693.3600000003</v>
          </cell>
          <cell r="G44">
            <v>158234617.884</v>
          </cell>
        </row>
        <row r="45">
          <cell r="A45" t="str">
            <v>ТД "Холдинг-центр"</v>
          </cell>
          <cell r="B45" t="str">
            <v>840</v>
          </cell>
          <cell r="C45">
            <v>15985195.779999999</v>
          </cell>
          <cell r="D45">
            <v>330094292.86000001</v>
          </cell>
          <cell r="E45">
            <v>20</v>
          </cell>
          <cell r="F45">
            <v>3197039.1560000004</v>
          </cell>
          <cell r="G45">
            <v>66018858.571999997</v>
          </cell>
        </row>
        <row r="46">
          <cell r="A46" t="str">
            <v>Трехгорка</v>
          </cell>
          <cell r="B46" t="str">
            <v>840</v>
          </cell>
          <cell r="C46">
            <v>1533333.32</v>
          </cell>
          <cell r="D46">
            <v>31663333.059999999</v>
          </cell>
          <cell r="E46">
            <v>20</v>
          </cell>
          <cell r="F46">
            <v>306666.66399999999</v>
          </cell>
          <cell r="G46">
            <v>6332666.6120000007</v>
          </cell>
        </row>
        <row r="47">
          <cell r="A47" t="str">
            <v>Холдинг-центр</v>
          </cell>
          <cell r="B47" t="str">
            <v>840</v>
          </cell>
          <cell r="C47">
            <v>11976324.75</v>
          </cell>
          <cell r="D47">
            <v>247311106.09</v>
          </cell>
          <cell r="E47">
            <v>20</v>
          </cell>
          <cell r="F47">
            <v>2395264.9500000002</v>
          </cell>
          <cell r="G47">
            <v>49462221.218000002</v>
          </cell>
        </row>
        <row r="48">
          <cell r="A48" t="str">
            <v>ЭЗТМ</v>
          </cell>
          <cell r="B48" t="str">
            <v>840</v>
          </cell>
          <cell r="C48">
            <v>999849.38</v>
          </cell>
          <cell r="D48">
            <v>20646889.699999999</v>
          </cell>
          <cell r="E48">
            <v>20</v>
          </cell>
          <cell r="F48">
            <v>199969.87600000002</v>
          </cell>
          <cell r="G48">
            <v>4129377.94</v>
          </cell>
        </row>
        <row r="49">
          <cell r="D49">
            <v>4892692148.8700008</v>
          </cell>
          <cell r="G49">
            <v>933108429.77400005</v>
          </cell>
        </row>
        <row r="51">
          <cell r="A51" t="str">
            <v>Агро-Череповец</v>
          </cell>
          <cell r="B51" t="str">
            <v>840</v>
          </cell>
          <cell r="C51">
            <v>36093226.810000002</v>
          </cell>
          <cell r="D51">
            <v>745325133.63</v>
          </cell>
          <cell r="E51">
            <v>50</v>
          </cell>
          <cell r="F51">
            <v>18046613.405000001</v>
          </cell>
          <cell r="G51">
            <v>372662566.815</v>
          </cell>
        </row>
        <row r="52">
          <cell r="A52" t="str">
            <v>Альфа-Эко</v>
          </cell>
          <cell r="B52" t="str">
            <v>840</v>
          </cell>
          <cell r="C52">
            <v>128000000</v>
          </cell>
          <cell r="D52">
            <v>2643200000</v>
          </cell>
          <cell r="E52">
            <v>50</v>
          </cell>
          <cell r="F52">
            <v>64000000</v>
          </cell>
          <cell r="G52">
            <v>1321600000</v>
          </cell>
        </row>
        <row r="53">
          <cell r="A53" t="str">
            <v>Белуха</v>
          </cell>
          <cell r="B53" t="str">
            <v>840</v>
          </cell>
          <cell r="C53">
            <v>329286.96000000002</v>
          </cell>
          <cell r="D53">
            <v>6799775.7199999997</v>
          </cell>
          <cell r="E53">
            <v>50</v>
          </cell>
          <cell r="F53">
            <v>164643.48000000001</v>
          </cell>
          <cell r="G53">
            <v>3399887.86</v>
          </cell>
        </row>
        <row r="54">
          <cell r="A54" t="str">
            <v>Виктори</v>
          </cell>
          <cell r="B54" t="str">
            <v>840</v>
          </cell>
          <cell r="C54">
            <v>2295518.5499999998</v>
          </cell>
          <cell r="D54">
            <v>47402458.060000002</v>
          </cell>
          <cell r="E54">
            <v>50</v>
          </cell>
          <cell r="F54">
            <v>1147759.2749999999</v>
          </cell>
          <cell r="G54">
            <v>23701229.030000001</v>
          </cell>
        </row>
        <row r="55">
          <cell r="A55" t="str">
            <v>Добринский сахарный завод</v>
          </cell>
          <cell r="B55" t="str">
            <v>840</v>
          </cell>
          <cell r="C55">
            <v>12610878.390000001</v>
          </cell>
          <cell r="D55">
            <v>260414638.75</v>
          </cell>
          <cell r="E55">
            <v>50</v>
          </cell>
          <cell r="F55">
            <v>6305439.1950000003</v>
          </cell>
          <cell r="G55">
            <v>130207319.375</v>
          </cell>
        </row>
        <row r="56">
          <cell r="A56" t="str">
            <v>КамАЗ</v>
          </cell>
          <cell r="B56" t="str">
            <v>840</v>
          </cell>
          <cell r="C56">
            <v>29920392.600000001</v>
          </cell>
          <cell r="D56">
            <v>617856107.19000006</v>
          </cell>
          <cell r="E56">
            <v>50</v>
          </cell>
          <cell r="F56">
            <v>14960196.300000001</v>
          </cell>
          <cell r="G56">
            <v>308928053.59500003</v>
          </cell>
        </row>
        <row r="57">
          <cell r="A57" t="str">
            <v>КамАЗ</v>
          </cell>
          <cell r="B57" t="str">
            <v>280</v>
          </cell>
          <cell r="C57">
            <v>4628667.2300000004</v>
          </cell>
          <cell r="D57">
            <v>57145525.619999997</v>
          </cell>
          <cell r="E57">
            <v>50</v>
          </cell>
          <cell r="F57">
            <v>2314333.6150000002</v>
          </cell>
          <cell r="G57">
            <v>28572762.809999999</v>
          </cell>
        </row>
        <row r="58">
          <cell r="A58" t="str">
            <v>Камкабель</v>
          </cell>
          <cell r="B58" t="str">
            <v>840</v>
          </cell>
          <cell r="C58">
            <v>1340246.3600000001</v>
          </cell>
          <cell r="D58">
            <v>27676087.329999998</v>
          </cell>
          <cell r="E58">
            <v>50</v>
          </cell>
          <cell r="F58">
            <v>670123.18000000005</v>
          </cell>
          <cell r="G58">
            <v>13838043.664999999</v>
          </cell>
        </row>
        <row r="59">
          <cell r="A59" t="str">
            <v>Консалтбанкир</v>
          </cell>
          <cell r="B59" t="str">
            <v>810</v>
          </cell>
          <cell r="C59">
            <v>0</v>
          </cell>
          <cell r="D59">
            <v>2307094.59</v>
          </cell>
          <cell r="E59">
            <v>50</v>
          </cell>
          <cell r="F59">
            <v>0</v>
          </cell>
          <cell r="G59">
            <v>1153547.2949999999</v>
          </cell>
        </row>
        <row r="60">
          <cell r="A60" t="str">
            <v>Литинтерн</v>
          </cell>
          <cell r="B60" t="str">
            <v>810</v>
          </cell>
          <cell r="C60">
            <v>0</v>
          </cell>
          <cell r="D60">
            <v>32460605.960000001</v>
          </cell>
          <cell r="E60">
            <v>50</v>
          </cell>
          <cell r="F60">
            <v>0</v>
          </cell>
          <cell r="G60">
            <v>16230302.98</v>
          </cell>
        </row>
        <row r="61">
          <cell r="A61" t="str">
            <v>Микродин</v>
          </cell>
          <cell r="B61" t="str">
            <v>840</v>
          </cell>
          <cell r="C61">
            <v>936192.3</v>
          </cell>
          <cell r="D61">
            <v>19332371</v>
          </cell>
          <cell r="E61">
            <v>50</v>
          </cell>
          <cell r="F61">
            <v>468096.15</v>
          </cell>
          <cell r="G61">
            <v>9666185.5</v>
          </cell>
        </row>
        <row r="62">
          <cell r="A62" t="str">
            <v>Нафтам (264)</v>
          </cell>
          <cell r="B62" t="str">
            <v>840</v>
          </cell>
          <cell r="C62">
            <v>11103538.439999999</v>
          </cell>
          <cell r="D62">
            <v>229288068.78999999</v>
          </cell>
          <cell r="E62">
            <v>50</v>
          </cell>
          <cell r="F62">
            <v>5551769.2199999997</v>
          </cell>
          <cell r="G62">
            <v>114644034.395</v>
          </cell>
        </row>
        <row r="63">
          <cell r="A63" t="str">
            <v>ОПК "Бор"</v>
          </cell>
          <cell r="B63" t="str">
            <v>840</v>
          </cell>
          <cell r="C63">
            <v>4000000</v>
          </cell>
          <cell r="D63">
            <v>82600000</v>
          </cell>
          <cell r="E63">
            <v>50</v>
          </cell>
          <cell r="F63">
            <v>2000000</v>
          </cell>
          <cell r="G63">
            <v>41300000</v>
          </cell>
        </row>
        <row r="64">
          <cell r="A64" t="str">
            <v>Пансионат Конобеево</v>
          </cell>
          <cell r="B64" t="str">
            <v>810</v>
          </cell>
          <cell r="C64">
            <v>0</v>
          </cell>
          <cell r="D64">
            <v>68086848.409999996</v>
          </cell>
          <cell r="E64">
            <v>50</v>
          </cell>
          <cell r="F64">
            <v>0</v>
          </cell>
          <cell r="G64">
            <v>34043424.204999998</v>
          </cell>
        </row>
        <row r="65">
          <cell r="A65" t="str">
            <v>Риста</v>
          </cell>
          <cell r="B65" t="str">
            <v>840</v>
          </cell>
          <cell r="C65">
            <v>1400000</v>
          </cell>
          <cell r="D65">
            <v>28910000</v>
          </cell>
          <cell r="E65">
            <v>50</v>
          </cell>
          <cell r="F65">
            <v>700000</v>
          </cell>
          <cell r="G65">
            <v>14455000</v>
          </cell>
        </row>
        <row r="66">
          <cell r="A66" t="str">
            <v>Сельхозпромэкспорт</v>
          </cell>
          <cell r="B66" t="str">
            <v>810</v>
          </cell>
          <cell r="C66">
            <v>0</v>
          </cell>
          <cell r="D66">
            <v>15746598</v>
          </cell>
          <cell r="E66">
            <v>50</v>
          </cell>
          <cell r="F66">
            <v>0</v>
          </cell>
          <cell r="G66">
            <v>7873299</v>
          </cell>
        </row>
        <row r="67">
          <cell r="A67" t="str">
            <v>Совиталпродмаш (203)</v>
          </cell>
          <cell r="B67" t="str">
            <v>840</v>
          </cell>
          <cell r="C67">
            <v>587762.43000000005</v>
          </cell>
          <cell r="D67">
            <v>12137294.18</v>
          </cell>
          <cell r="E67">
            <v>50</v>
          </cell>
          <cell r="F67">
            <v>293881.21500000003</v>
          </cell>
          <cell r="G67">
            <v>6068647.0899999999</v>
          </cell>
        </row>
        <row r="68">
          <cell r="A68" t="str">
            <v>СП "Отель Ритц"</v>
          </cell>
          <cell r="B68" t="str">
            <v>840</v>
          </cell>
          <cell r="C68">
            <v>4964966.22</v>
          </cell>
          <cell r="D68">
            <v>102526552.44</v>
          </cell>
          <cell r="E68">
            <v>50</v>
          </cell>
          <cell r="F68">
            <v>2482483.11</v>
          </cell>
          <cell r="G68">
            <v>51263276.219999999</v>
          </cell>
        </row>
        <row r="69">
          <cell r="A69" t="str">
            <v>Фестиваль "Кинотавр"</v>
          </cell>
          <cell r="B69" t="str">
            <v>840</v>
          </cell>
          <cell r="C69">
            <v>593390.72</v>
          </cell>
          <cell r="D69">
            <v>12253518.369999999</v>
          </cell>
          <cell r="E69">
            <v>50</v>
          </cell>
          <cell r="F69">
            <v>296695.36</v>
          </cell>
          <cell r="G69">
            <v>6126759.1849999996</v>
          </cell>
        </row>
        <row r="70">
          <cell r="A70" t="str">
            <v>ЦЭРиТ-инвест</v>
          </cell>
          <cell r="B70" t="str">
            <v>840</v>
          </cell>
          <cell r="C70">
            <v>41924379.689999998</v>
          </cell>
          <cell r="D70">
            <v>865738440.60000002</v>
          </cell>
          <cell r="E70">
            <v>50</v>
          </cell>
          <cell r="F70">
            <v>20962189.844999999</v>
          </cell>
          <cell r="G70">
            <v>432869220.30000001</v>
          </cell>
        </row>
        <row r="71">
          <cell r="A71" t="str">
            <v>АЛРОСА (вексель)</v>
          </cell>
          <cell r="B71" t="str">
            <v>810</v>
          </cell>
          <cell r="C71">
            <v>0</v>
          </cell>
          <cell r="D71">
            <v>5600000</v>
          </cell>
          <cell r="E71">
            <v>50</v>
          </cell>
          <cell r="F71">
            <v>0</v>
          </cell>
          <cell r="G71">
            <v>2800000</v>
          </cell>
        </row>
        <row r="72">
          <cell r="D72">
            <v>5882807118.6400003</v>
          </cell>
          <cell r="G72">
            <v>2941403559.3200002</v>
          </cell>
        </row>
        <row r="74">
          <cell r="A74" t="str">
            <v>Авинир</v>
          </cell>
          <cell r="B74" t="str">
            <v>810</v>
          </cell>
          <cell r="C74">
            <v>0</v>
          </cell>
          <cell r="D74">
            <v>100000</v>
          </cell>
          <cell r="E74">
            <v>100</v>
          </cell>
          <cell r="F74">
            <v>0</v>
          </cell>
          <cell r="G74">
            <v>100000</v>
          </cell>
        </row>
        <row r="75">
          <cell r="A75" t="str">
            <v>Агростройсервис</v>
          </cell>
          <cell r="B75" t="str">
            <v>810</v>
          </cell>
          <cell r="C75">
            <v>0</v>
          </cell>
          <cell r="D75">
            <v>24325</v>
          </cell>
          <cell r="E75">
            <v>100</v>
          </cell>
          <cell r="F75">
            <v>0</v>
          </cell>
          <cell r="G75">
            <v>24325</v>
          </cell>
        </row>
        <row r="76">
          <cell r="A76" t="str">
            <v>Азот</v>
          </cell>
          <cell r="B76" t="str">
            <v>840</v>
          </cell>
          <cell r="C76">
            <v>5791681.9400000004</v>
          </cell>
          <cell r="D76">
            <v>119598232.06</v>
          </cell>
          <cell r="E76">
            <v>100</v>
          </cell>
          <cell r="F76">
            <v>5791681.9400000004</v>
          </cell>
          <cell r="G76">
            <v>119598232.06</v>
          </cell>
        </row>
        <row r="77">
          <cell r="A77" t="str">
            <v>Аист</v>
          </cell>
          <cell r="B77" t="str">
            <v>810</v>
          </cell>
          <cell r="C77">
            <v>0</v>
          </cell>
          <cell r="D77">
            <v>18990</v>
          </cell>
          <cell r="E77">
            <v>100</v>
          </cell>
          <cell r="F77">
            <v>0</v>
          </cell>
          <cell r="G77">
            <v>18990</v>
          </cell>
        </row>
        <row r="78">
          <cell r="A78" t="str">
            <v>Аквамарин</v>
          </cell>
          <cell r="B78" t="str">
            <v>840</v>
          </cell>
          <cell r="C78">
            <v>3677000</v>
          </cell>
          <cell r="D78">
            <v>75930050</v>
          </cell>
          <cell r="E78">
            <v>100</v>
          </cell>
          <cell r="F78">
            <v>3677000</v>
          </cell>
          <cell r="G78">
            <v>75930050</v>
          </cell>
        </row>
        <row r="79">
          <cell r="A79" t="str">
            <v>Амерос Интернешнл</v>
          </cell>
          <cell r="B79" t="str">
            <v>810</v>
          </cell>
          <cell r="C79">
            <v>0</v>
          </cell>
          <cell r="D79">
            <v>45000</v>
          </cell>
          <cell r="E79">
            <v>100</v>
          </cell>
          <cell r="F79">
            <v>0</v>
          </cell>
          <cell r="G79">
            <v>45000</v>
          </cell>
        </row>
        <row r="80">
          <cell r="A80" t="str">
            <v>АРТИ</v>
          </cell>
          <cell r="B80" t="str">
            <v>810</v>
          </cell>
          <cell r="C80">
            <v>0</v>
          </cell>
          <cell r="D80">
            <v>24782.68</v>
          </cell>
          <cell r="E80">
            <v>100</v>
          </cell>
          <cell r="F80">
            <v>0</v>
          </cell>
          <cell r="G80">
            <v>24782.68</v>
          </cell>
        </row>
        <row r="81">
          <cell r="A81" t="str">
            <v>Балтэкспоцентр</v>
          </cell>
          <cell r="B81" t="str">
            <v>840</v>
          </cell>
          <cell r="C81">
            <v>1233520.06</v>
          </cell>
          <cell r="D81">
            <v>25472189.239999998</v>
          </cell>
          <cell r="E81">
            <v>100</v>
          </cell>
          <cell r="F81">
            <v>1233520.06</v>
          </cell>
          <cell r="G81">
            <v>25472189.239999998</v>
          </cell>
        </row>
        <row r="82">
          <cell r="A82" t="str">
            <v>Башмачок</v>
          </cell>
          <cell r="B82" t="str">
            <v>840</v>
          </cell>
          <cell r="C82">
            <v>588802.57999999996</v>
          </cell>
          <cell r="D82">
            <v>12158773.279999999</v>
          </cell>
          <cell r="E82">
            <v>100</v>
          </cell>
          <cell r="F82">
            <v>588802.57999999996</v>
          </cell>
          <cell r="G82">
            <v>12158773.279999999</v>
          </cell>
        </row>
        <row r="83">
          <cell r="A83" t="str">
            <v>Бинэкс</v>
          </cell>
          <cell r="B83" t="str">
            <v>840</v>
          </cell>
          <cell r="C83">
            <v>1825592.7</v>
          </cell>
          <cell r="D83">
            <v>37698489.259999998</v>
          </cell>
          <cell r="E83">
            <v>100</v>
          </cell>
          <cell r="F83">
            <v>1825592.7</v>
          </cell>
          <cell r="G83">
            <v>37698489.259999998</v>
          </cell>
        </row>
        <row r="84">
          <cell r="A84" t="str">
            <v>Ванадий</v>
          </cell>
          <cell r="B84" t="str">
            <v>810</v>
          </cell>
          <cell r="C84">
            <v>0</v>
          </cell>
          <cell r="D84">
            <v>200000</v>
          </cell>
          <cell r="E84">
            <v>100</v>
          </cell>
          <cell r="F84">
            <v>0</v>
          </cell>
          <cell r="G84">
            <v>200000</v>
          </cell>
        </row>
        <row r="85">
          <cell r="A85" t="str">
            <v>Ванда</v>
          </cell>
          <cell r="B85" t="str">
            <v>810</v>
          </cell>
          <cell r="C85">
            <v>0</v>
          </cell>
          <cell r="D85">
            <v>7000</v>
          </cell>
          <cell r="E85">
            <v>100</v>
          </cell>
          <cell r="F85">
            <v>0</v>
          </cell>
          <cell r="G85">
            <v>7000</v>
          </cell>
        </row>
        <row r="86">
          <cell r="A86" t="str">
            <v>Версус</v>
          </cell>
          <cell r="B86" t="str">
            <v>840</v>
          </cell>
          <cell r="C86">
            <v>12499903</v>
          </cell>
          <cell r="D86">
            <v>258122996.94999999</v>
          </cell>
          <cell r="E86">
            <v>100</v>
          </cell>
          <cell r="F86">
            <v>12499903</v>
          </cell>
          <cell r="G86">
            <v>258122996.94999999</v>
          </cell>
        </row>
        <row r="87">
          <cell r="A87" t="str">
            <v>ВИТ</v>
          </cell>
          <cell r="B87" t="str">
            <v>810</v>
          </cell>
          <cell r="C87">
            <v>0</v>
          </cell>
          <cell r="D87">
            <v>100000</v>
          </cell>
          <cell r="E87">
            <v>100</v>
          </cell>
          <cell r="F87">
            <v>0</v>
          </cell>
          <cell r="G87">
            <v>100000</v>
          </cell>
        </row>
        <row r="88">
          <cell r="A88" t="str">
            <v>Волгоградводстрой</v>
          </cell>
          <cell r="B88" t="str">
            <v>840</v>
          </cell>
          <cell r="C88">
            <v>4785267.9800000004</v>
          </cell>
          <cell r="D88">
            <v>98815783.790000007</v>
          </cell>
          <cell r="E88">
            <v>100</v>
          </cell>
          <cell r="F88">
            <v>4785267.9800000004</v>
          </cell>
          <cell r="G88">
            <v>98815783.790000007</v>
          </cell>
        </row>
        <row r="89">
          <cell r="A89" t="str">
            <v>Вонд-Отомейшн</v>
          </cell>
          <cell r="B89" t="str">
            <v>810</v>
          </cell>
          <cell r="C89">
            <v>0</v>
          </cell>
          <cell r="D89">
            <v>12000</v>
          </cell>
          <cell r="E89">
            <v>100</v>
          </cell>
          <cell r="F89">
            <v>0</v>
          </cell>
          <cell r="G89">
            <v>12000</v>
          </cell>
        </row>
        <row r="90">
          <cell r="A90" t="str">
            <v>Восходящая звезда</v>
          </cell>
          <cell r="B90" t="str">
            <v>810</v>
          </cell>
          <cell r="C90">
            <v>0</v>
          </cell>
          <cell r="D90">
            <v>199972.96</v>
          </cell>
          <cell r="E90">
            <v>100</v>
          </cell>
          <cell r="F90">
            <v>0</v>
          </cell>
          <cell r="G90">
            <v>199972.96</v>
          </cell>
        </row>
        <row r="91">
          <cell r="A91" t="str">
            <v>Геоинтрейд</v>
          </cell>
          <cell r="B91" t="str">
            <v>840</v>
          </cell>
          <cell r="C91">
            <v>156342.66</v>
          </cell>
          <cell r="D91">
            <v>3228475.93</v>
          </cell>
          <cell r="E91">
            <v>100</v>
          </cell>
          <cell r="F91">
            <v>156342.66</v>
          </cell>
          <cell r="G91">
            <v>3228475.93</v>
          </cell>
        </row>
        <row r="92">
          <cell r="A92" t="str">
            <v>Гранит</v>
          </cell>
          <cell r="B92" t="str">
            <v>810</v>
          </cell>
          <cell r="C92">
            <v>0</v>
          </cell>
          <cell r="D92">
            <v>10000</v>
          </cell>
          <cell r="E92">
            <v>100</v>
          </cell>
          <cell r="F92">
            <v>0</v>
          </cell>
          <cell r="G92">
            <v>10000</v>
          </cell>
        </row>
        <row r="93">
          <cell r="A93" t="str">
            <v>Дальморстрой</v>
          </cell>
          <cell r="B93" t="str">
            <v>840</v>
          </cell>
          <cell r="C93">
            <v>984538.44</v>
          </cell>
          <cell r="D93">
            <v>20330718.789999999</v>
          </cell>
          <cell r="E93">
            <v>100</v>
          </cell>
          <cell r="F93">
            <v>984538.44</v>
          </cell>
          <cell r="G93">
            <v>20330718.789999999</v>
          </cell>
        </row>
        <row r="94">
          <cell r="A94" t="str">
            <v>Жил-инвест</v>
          </cell>
          <cell r="B94" t="str">
            <v>810</v>
          </cell>
          <cell r="C94">
            <v>0</v>
          </cell>
          <cell r="D94">
            <v>3500950</v>
          </cell>
          <cell r="E94">
            <v>100</v>
          </cell>
          <cell r="F94">
            <v>0</v>
          </cell>
          <cell r="G94">
            <v>3500950</v>
          </cell>
        </row>
        <row r="95">
          <cell r="A95" t="str">
            <v>Запсибинвест</v>
          </cell>
          <cell r="B95" t="str">
            <v>280</v>
          </cell>
          <cell r="C95">
            <v>2118643.96</v>
          </cell>
          <cell r="D95">
            <v>26156778.329999998</v>
          </cell>
          <cell r="E95">
            <v>100</v>
          </cell>
          <cell r="F95">
            <v>2118643.96</v>
          </cell>
          <cell r="G95">
            <v>26156778.329999998</v>
          </cell>
        </row>
        <row r="96">
          <cell r="A96" t="str">
            <v>Заря</v>
          </cell>
          <cell r="B96" t="str">
            <v>810</v>
          </cell>
          <cell r="C96">
            <v>0</v>
          </cell>
          <cell r="D96">
            <v>120000</v>
          </cell>
          <cell r="E96">
            <v>100</v>
          </cell>
          <cell r="F96">
            <v>0</v>
          </cell>
          <cell r="G96">
            <v>120000</v>
          </cell>
        </row>
        <row r="97">
          <cell r="A97" t="str">
            <v>Издательство "Отечество"</v>
          </cell>
          <cell r="B97" t="str">
            <v>810</v>
          </cell>
          <cell r="C97">
            <v>0</v>
          </cell>
          <cell r="D97">
            <v>3189.9</v>
          </cell>
          <cell r="E97">
            <v>100</v>
          </cell>
          <cell r="F97">
            <v>0</v>
          </cell>
          <cell r="G97">
            <v>3189.9</v>
          </cell>
        </row>
        <row r="98">
          <cell r="A98" t="str">
            <v>Капролактам</v>
          </cell>
          <cell r="B98" t="str">
            <v>840</v>
          </cell>
          <cell r="C98">
            <v>5415540.0099999998</v>
          </cell>
          <cell r="D98">
            <v>111830901.20999999</v>
          </cell>
          <cell r="E98">
            <v>100</v>
          </cell>
          <cell r="F98">
            <v>5415540.0099999998</v>
          </cell>
          <cell r="G98">
            <v>111830901.20999999</v>
          </cell>
        </row>
        <row r="99">
          <cell r="A99" t="str">
            <v>Комфорт</v>
          </cell>
          <cell r="B99" t="str">
            <v>840</v>
          </cell>
          <cell r="C99">
            <v>967496.67</v>
          </cell>
          <cell r="D99">
            <v>19978806.239999998</v>
          </cell>
          <cell r="E99">
            <v>100</v>
          </cell>
          <cell r="F99">
            <v>967496.67</v>
          </cell>
          <cell r="G99">
            <v>19978806.239999998</v>
          </cell>
        </row>
        <row r="100">
          <cell r="A100" t="str">
            <v>Кооператив "Кулибин"</v>
          </cell>
          <cell r="B100" t="str">
            <v>810</v>
          </cell>
          <cell r="C100">
            <v>0</v>
          </cell>
          <cell r="D100">
            <v>62.25</v>
          </cell>
          <cell r="E100">
            <v>100</v>
          </cell>
          <cell r="F100">
            <v>0</v>
          </cell>
          <cell r="G100">
            <v>62.25</v>
          </cell>
        </row>
        <row r="101">
          <cell r="A101" t="str">
            <v>Кооператив "Советская Грузия"</v>
          </cell>
          <cell r="B101" t="str">
            <v>810</v>
          </cell>
          <cell r="C101">
            <v>0</v>
          </cell>
          <cell r="D101">
            <v>18.27</v>
          </cell>
          <cell r="E101">
            <v>100</v>
          </cell>
          <cell r="F101">
            <v>0</v>
          </cell>
          <cell r="G101">
            <v>18.27</v>
          </cell>
        </row>
        <row r="102">
          <cell r="A102" t="str">
            <v>Кооператор</v>
          </cell>
          <cell r="B102" t="str">
            <v>810</v>
          </cell>
          <cell r="C102">
            <v>0</v>
          </cell>
          <cell r="D102">
            <v>58079.8</v>
          </cell>
          <cell r="E102">
            <v>100</v>
          </cell>
          <cell r="F102">
            <v>0</v>
          </cell>
          <cell r="G102">
            <v>58079.8</v>
          </cell>
        </row>
        <row r="103">
          <cell r="A103" t="str">
            <v>ЛА-инжиниринг</v>
          </cell>
          <cell r="B103" t="str">
            <v>810</v>
          </cell>
          <cell r="C103">
            <v>0</v>
          </cell>
          <cell r="D103">
            <v>100000</v>
          </cell>
          <cell r="E103">
            <v>100</v>
          </cell>
          <cell r="F103">
            <v>0</v>
          </cell>
          <cell r="G103">
            <v>100000</v>
          </cell>
        </row>
        <row r="104">
          <cell r="A104" t="str">
            <v>Машприборинторг (082)</v>
          </cell>
          <cell r="B104" t="str">
            <v>810</v>
          </cell>
          <cell r="C104">
            <v>0</v>
          </cell>
          <cell r="D104">
            <v>9929025.25</v>
          </cell>
          <cell r="E104">
            <v>100</v>
          </cell>
          <cell r="F104">
            <v>0</v>
          </cell>
          <cell r="G104">
            <v>9929025.25</v>
          </cell>
        </row>
        <row r="105">
          <cell r="A105" t="str">
            <v>Машприборинторг (121)</v>
          </cell>
          <cell r="B105" t="str">
            <v>840</v>
          </cell>
          <cell r="C105">
            <v>563855.19999999995</v>
          </cell>
          <cell r="D105">
            <v>11643609.880000001</v>
          </cell>
          <cell r="E105">
            <v>100</v>
          </cell>
          <cell r="F105">
            <v>563855.19999999995</v>
          </cell>
          <cell r="G105">
            <v>11643609.880000001</v>
          </cell>
        </row>
        <row r="106">
          <cell r="A106" t="str">
            <v>МЭС</v>
          </cell>
          <cell r="B106" t="str">
            <v>840</v>
          </cell>
          <cell r="C106">
            <v>34592403.509999998</v>
          </cell>
          <cell r="D106">
            <v>714333132.48000002</v>
          </cell>
          <cell r="E106">
            <v>100</v>
          </cell>
          <cell r="F106">
            <v>34592403.509999998</v>
          </cell>
          <cell r="G106">
            <v>714333132.48000002</v>
          </cell>
        </row>
        <row r="107">
          <cell r="A107" t="str">
            <v>NB-пресс</v>
          </cell>
          <cell r="B107" t="str">
            <v>810</v>
          </cell>
          <cell r="C107">
            <v>0</v>
          </cell>
          <cell r="D107">
            <v>1500</v>
          </cell>
          <cell r="E107">
            <v>100</v>
          </cell>
          <cell r="F107">
            <v>0</v>
          </cell>
          <cell r="G107">
            <v>1500</v>
          </cell>
        </row>
        <row r="108">
          <cell r="A108" t="str">
            <v>Пилнитс ЛТД</v>
          </cell>
          <cell r="B108" t="str">
            <v>840</v>
          </cell>
          <cell r="C108">
            <v>994459.4</v>
          </cell>
          <cell r="D108">
            <v>20535586.609999999</v>
          </cell>
          <cell r="E108">
            <v>100</v>
          </cell>
          <cell r="F108">
            <v>994459.4</v>
          </cell>
          <cell r="G108">
            <v>20535586.609999999</v>
          </cell>
        </row>
        <row r="109">
          <cell r="A109" t="str">
            <v>ПКК "Сиэтл"</v>
          </cell>
          <cell r="B109" t="str">
            <v>840</v>
          </cell>
          <cell r="C109">
            <v>3541526.8</v>
          </cell>
          <cell r="D109">
            <v>73132528.420000002</v>
          </cell>
          <cell r="E109">
            <v>100</v>
          </cell>
          <cell r="F109">
            <v>3541526.8</v>
          </cell>
          <cell r="G109">
            <v>73132528.420000002</v>
          </cell>
        </row>
        <row r="110">
          <cell r="A110" t="str">
            <v>Плазмодинамика</v>
          </cell>
          <cell r="B110" t="str">
            <v>810</v>
          </cell>
          <cell r="C110">
            <v>0</v>
          </cell>
          <cell r="D110">
            <v>81000</v>
          </cell>
          <cell r="E110">
            <v>100</v>
          </cell>
          <cell r="F110">
            <v>0</v>
          </cell>
          <cell r="G110">
            <v>81000</v>
          </cell>
        </row>
        <row r="111">
          <cell r="A111" t="str">
            <v>ПО "Климат"</v>
          </cell>
          <cell r="B111" t="str">
            <v>840</v>
          </cell>
          <cell r="C111">
            <v>4000000</v>
          </cell>
          <cell r="D111">
            <v>82600000</v>
          </cell>
          <cell r="E111">
            <v>100</v>
          </cell>
          <cell r="F111">
            <v>4000000</v>
          </cell>
          <cell r="G111">
            <v>82600000</v>
          </cell>
        </row>
        <row r="112">
          <cell r="A112" t="str">
            <v>Прибалтийский судостр. з-д "Янтарь"</v>
          </cell>
          <cell r="B112" t="str">
            <v>840</v>
          </cell>
          <cell r="C112">
            <v>12656801.91</v>
          </cell>
          <cell r="D112">
            <v>261362959.44</v>
          </cell>
          <cell r="E112">
            <v>100</v>
          </cell>
          <cell r="F112">
            <v>12656801.91</v>
          </cell>
          <cell r="G112">
            <v>261362959.44</v>
          </cell>
        </row>
        <row r="113">
          <cell r="A113" t="str">
            <v>Ретефи</v>
          </cell>
          <cell r="B113" t="str">
            <v>810</v>
          </cell>
          <cell r="C113">
            <v>0</v>
          </cell>
          <cell r="D113">
            <v>150000</v>
          </cell>
          <cell r="E113">
            <v>100</v>
          </cell>
          <cell r="F113">
            <v>0</v>
          </cell>
          <cell r="G113">
            <v>150000</v>
          </cell>
        </row>
        <row r="114">
          <cell r="A114" t="str">
            <v>Росвнешторг</v>
          </cell>
          <cell r="B114" t="str">
            <v>840</v>
          </cell>
          <cell r="C114">
            <v>2701625.26</v>
          </cell>
          <cell r="D114">
            <v>55788561.619999997</v>
          </cell>
          <cell r="E114">
            <v>100</v>
          </cell>
          <cell r="F114">
            <v>2701625.26</v>
          </cell>
          <cell r="G114">
            <v>55788561.619999997</v>
          </cell>
        </row>
        <row r="115">
          <cell r="A115" t="str">
            <v>Российская фин.-пром.группа</v>
          </cell>
          <cell r="B115" t="str">
            <v>840</v>
          </cell>
          <cell r="C115">
            <v>11962469.49</v>
          </cell>
          <cell r="D115">
            <v>247024994.97</v>
          </cell>
          <cell r="E115">
            <v>100</v>
          </cell>
          <cell r="F115">
            <v>11962469.49</v>
          </cell>
          <cell r="G115">
            <v>247024994.97</v>
          </cell>
        </row>
        <row r="116">
          <cell r="A116" t="str">
            <v>Русская ярмарка</v>
          </cell>
          <cell r="B116" t="str">
            <v>840</v>
          </cell>
          <cell r="C116">
            <v>422404.48</v>
          </cell>
          <cell r="D116">
            <v>8722652.5099999998</v>
          </cell>
          <cell r="E116">
            <v>100</v>
          </cell>
          <cell r="F116">
            <v>422404.48</v>
          </cell>
          <cell r="G116">
            <v>8722652.5099999998</v>
          </cell>
        </row>
        <row r="117">
          <cell r="A117" t="str">
            <v>Самшит</v>
          </cell>
          <cell r="B117" t="str">
            <v>810</v>
          </cell>
          <cell r="C117">
            <v>0</v>
          </cell>
          <cell r="D117">
            <v>18831.84</v>
          </cell>
          <cell r="E117">
            <v>100</v>
          </cell>
          <cell r="F117">
            <v>0</v>
          </cell>
          <cell r="G117">
            <v>18831.84</v>
          </cell>
        </row>
        <row r="118">
          <cell r="A118" t="str">
            <v>Саянскхимпром</v>
          </cell>
          <cell r="B118" t="str">
            <v>840</v>
          </cell>
          <cell r="C118">
            <v>1374802.24</v>
          </cell>
          <cell r="D118">
            <v>28389666.260000002</v>
          </cell>
          <cell r="E118">
            <v>100</v>
          </cell>
          <cell r="F118">
            <v>1374802.24</v>
          </cell>
          <cell r="G118">
            <v>28389666.260000002</v>
          </cell>
        </row>
        <row r="119">
          <cell r="A119" t="str">
            <v>Сельхозпромэкспорт</v>
          </cell>
          <cell r="B119" t="str">
            <v>840</v>
          </cell>
          <cell r="C119">
            <v>9791481.1999999993</v>
          </cell>
          <cell r="D119">
            <v>202194086.78</v>
          </cell>
          <cell r="E119">
            <v>100</v>
          </cell>
          <cell r="F119">
            <v>9791481.1999999993</v>
          </cell>
          <cell r="G119">
            <v>202194086.78</v>
          </cell>
        </row>
        <row r="120">
          <cell r="A120" t="str">
            <v>Совиталпродмаш (500)</v>
          </cell>
          <cell r="B120" t="str">
            <v>840</v>
          </cell>
          <cell r="C120">
            <v>2991623.73</v>
          </cell>
          <cell r="D120">
            <v>61777030.020000003</v>
          </cell>
          <cell r="E120">
            <v>100</v>
          </cell>
          <cell r="F120">
            <v>2991623.73</v>
          </cell>
          <cell r="G120">
            <v>61777030.020000003</v>
          </cell>
        </row>
        <row r="121">
          <cell r="A121" t="str">
            <v>Соврыбфлот</v>
          </cell>
          <cell r="B121" t="str">
            <v>840</v>
          </cell>
          <cell r="C121">
            <v>4886259.54</v>
          </cell>
          <cell r="D121">
            <v>100901259.5</v>
          </cell>
          <cell r="E121">
            <v>100</v>
          </cell>
          <cell r="F121">
            <v>4886259.54</v>
          </cell>
          <cell r="G121">
            <v>100901259.5</v>
          </cell>
        </row>
        <row r="122">
          <cell r="A122" t="str">
            <v>Сокольники</v>
          </cell>
          <cell r="B122" t="str">
            <v>280</v>
          </cell>
          <cell r="C122">
            <v>6236649.2699999996</v>
          </cell>
          <cell r="D122">
            <v>76997671.890000001</v>
          </cell>
          <cell r="E122">
            <v>100</v>
          </cell>
          <cell r="F122">
            <v>6236649.2699999996</v>
          </cell>
          <cell r="G122">
            <v>76997671.890000001</v>
          </cell>
        </row>
        <row r="123">
          <cell r="A123" t="str">
            <v>СП Анис</v>
          </cell>
          <cell r="B123" t="str">
            <v>840</v>
          </cell>
          <cell r="C123">
            <v>6000000</v>
          </cell>
          <cell r="D123">
            <v>123900000</v>
          </cell>
          <cell r="E123">
            <v>100</v>
          </cell>
          <cell r="F123">
            <v>6000000</v>
          </cell>
          <cell r="G123">
            <v>123900000</v>
          </cell>
        </row>
        <row r="124">
          <cell r="A124" t="str">
            <v>Сувар</v>
          </cell>
          <cell r="B124" t="str">
            <v>250</v>
          </cell>
          <cell r="C124">
            <v>989282.59</v>
          </cell>
          <cell r="D124">
            <v>3641944.93</v>
          </cell>
          <cell r="E124">
            <v>100</v>
          </cell>
          <cell r="F124">
            <v>989282.59</v>
          </cell>
          <cell r="G124">
            <v>3641944.93</v>
          </cell>
        </row>
        <row r="125">
          <cell r="A125" t="str">
            <v>Треффик</v>
          </cell>
          <cell r="B125" t="str">
            <v>840</v>
          </cell>
          <cell r="C125">
            <v>1303621.05</v>
          </cell>
          <cell r="D125">
            <v>26919774.68</v>
          </cell>
          <cell r="E125">
            <v>100</v>
          </cell>
          <cell r="F125">
            <v>1303621.05</v>
          </cell>
          <cell r="G125">
            <v>26919774.68</v>
          </cell>
        </row>
        <row r="126">
          <cell r="A126" t="str">
            <v>Тюрингия-аудифон (1)</v>
          </cell>
          <cell r="B126" t="str">
            <v>810</v>
          </cell>
          <cell r="C126">
            <v>0</v>
          </cell>
          <cell r="D126">
            <v>10000</v>
          </cell>
          <cell r="E126">
            <v>100</v>
          </cell>
          <cell r="F126">
            <v>0</v>
          </cell>
          <cell r="G126">
            <v>10000</v>
          </cell>
        </row>
        <row r="127">
          <cell r="A127" t="str">
            <v>Тюрингия-аудифон (2)</v>
          </cell>
          <cell r="B127" t="str">
            <v>810</v>
          </cell>
          <cell r="C127">
            <v>0</v>
          </cell>
          <cell r="D127">
            <v>65000</v>
          </cell>
          <cell r="E127">
            <v>100</v>
          </cell>
          <cell r="F127">
            <v>0</v>
          </cell>
          <cell r="G127">
            <v>65000</v>
          </cell>
        </row>
        <row r="128">
          <cell r="A128" t="str">
            <v>Фаренгейт</v>
          </cell>
          <cell r="B128" t="str">
            <v>810</v>
          </cell>
          <cell r="C128">
            <v>0</v>
          </cell>
          <cell r="D128">
            <v>50000</v>
          </cell>
          <cell r="E128">
            <v>100</v>
          </cell>
          <cell r="F128">
            <v>0</v>
          </cell>
          <cell r="G128">
            <v>50000</v>
          </cell>
        </row>
        <row r="129">
          <cell r="A129" t="str">
            <v>Финбек</v>
          </cell>
          <cell r="B129" t="str">
            <v>810</v>
          </cell>
          <cell r="C129">
            <v>0</v>
          </cell>
          <cell r="D129">
            <v>187013.67</v>
          </cell>
          <cell r="E129">
            <v>100</v>
          </cell>
          <cell r="F129">
            <v>0</v>
          </cell>
          <cell r="G129">
            <v>187013.67</v>
          </cell>
        </row>
        <row r="130">
          <cell r="A130" t="str">
            <v>Фининвестинторг</v>
          </cell>
          <cell r="B130" t="str">
            <v>810</v>
          </cell>
          <cell r="C130">
            <v>0</v>
          </cell>
          <cell r="D130">
            <v>35091.11</v>
          </cell>
          <cell r="E130">
            <v>100</v>
          </cell>
          <cell r="F130">
            <v>0</v>
          </cell>
          <cell r="G130">
            <v>35091.11</v>
          </cell>
        </row>
        <row r="131">
          <cell r="A131" t="str">
            <v>Харвест</v>
          </cell>
          <cell r="B131" t="str">
            <v>840</v>
          </cell>
          <cell r="C131">
            <v>237769.9</v>
          </cell>
          <cell r="D131">
            <v>4909948.4400000004</v>
          </cell>
          <cell r="E131">
            <v>100</v>
          </cell>
          <cell r="F131">
            <v>237769.9</v>
          </cell>
          <cell r="G131">
            <v>4909948.4400000004</v>
          </cell>
        </row>
        <row r="132">
          <cell r="A132" t="str">
            <v>Цветметсервис</v>
          </cell>
          <cell r="B132" t="str">
            <v>810</v>
          </cell>
          <cell r="C132">
            <v>0</v>
          </cell>
          <cell r="D132">
            <v>4389951.43</v>
          </cell>
          <cell r="E132">
            <v>100</v>
          </cell>
          <cell r="F132">
            <v>0</v>
          </cell>
          <cell r="G132">
            <v>4389951.43</v>
          </cell>
        </row>
        <row r="133">
          <cell r="A133" t="str">
            <v>Центральная сбытовая организация</v>
          </cell>
          <cell r="B133" t="str">
            <v>840</v>
          </cell>
          <cell r="C133">
            <v>958790.64</v>
          </cell>
          <cell r="D133">
            <v>19799026.719999999</v>
          </cell>
          <cell r="E133">
            <v>100</v>
          </cell>
          <cell r="F133">
            <v>958790.64</v>
          </cell>
          <cell r="G133">
            <v>19799026.719999999</v>
          </cell>
        </row>
        <row r="134">
          <cell r="A134" t="str">
            <v>Чернобыль</v>
          </cell>
          <cell r="B134" t="str">
            <v>810</v>
          </cell>
          <cell r="C134">
            <v>0</v>
          </cell>
          <cell r="D134">
            <v>200000</v>
          </cell>
          <cell r="E134">
            <v>100</v>
          </cell>
          <cell r="F134">
            <v>0</v>
          </cell>
          <cell r="G134">
            <v>200000</v>
          </cell>
        </row>
        <row r="135">
          <cell r="A135" t="str">
            <v>Чинко</v>
          </cell>
          <cell r="B135" t="str">
            <v>840</v>
          </cell>
          <cell r="C135">
            <v>3908953.21</v>
          </cell>
          <cell r="D135">
            <v>80719883.790000007</v>
          </cell>
          <cell r="E135">
            <v>100</v>
          </cell>
          <cell r="F135">
            <v>3908953.21</v>
          </cell>
          <cell r="G135">
            <v>80719883.790000007</v>
          </cell>
        </row>
        <row r="136">
          <cell r="A136" t="str">
            <v>ЭДД</v>
          </cell>
          <cell r="B136" t="str">
            <v>810</v>
          </cell>
          <cell r="C136">
            <v>0</v>
          </cell>
          <cell r="D136">
            <v>200000</v>
          </cell>
          <cell r="E136">
            <v>100</v>
          </cell>
          <cell r="F136">
            <v>0</v>
          </cell>
          <cell r="G136">
            <v>200000</v>
          </cell>
        </row>
        <row r="137">
          <cell r="A137" t="str">
            <v>ЭПРО</v>
          </cell>
          <cell r="B137" t="str">
            <v>810</v>
          </cell>
          <cell r="C137">
            <v>0</v>
          </cell>
          <cell r="D137">
            <v>15592.61</v>
          </cell>
          <cell r="E137">
            <v>100</v>
          </cell>
          <cell r="F137">
            <v>0</v>
          </cell>
          <cell r="G137">
            <v>15592.61</v>
          </cell>
        </row>
        <row r="138">
          <cell r="A138" t="str">
            <v>Югтекс</v>
          </cell>
          <cell r="B138" t="str">
            <v>840</v>
          </cell>
          <cell r="C138">
            <v>39421.440000000002</v>
          </cell>
          <cell r="D138">
            <v>814052.74</v>
          </cell>
          <cell r="E138">
            <v>100</v>
          </cell>
          <cell r="F138">
            <v>39421.440000000002</v>
          </cell>
          <cell r="G138">
            <v>814052.74</v>
          </cell>
        </row>
        <row r="139">
          <cell r="A139" t="str">
            <v>Югтекс (170)</v>
          </cell>
          <cell r="B139" t="str">
            <v>840</v>
          </cell>
          <cell r="C139">
            <v>13729326.33</v>
          </cell>
          <cell r="D139">
            <v>283510588.70999998</v>
          </cell>
          <cell r="E139">
            <v>100</v>
          </cell>
          <cell r="F139">
            <v>13729326.33</v>
          </cell>
          <cell r="G139">
            <v>283510588.70999998</v>
          </cell>
        </row>
        <row r="140">
          <cell r="A140" t="str">
            <v>Югтекс (700)</v>
          </cell>
          <cell r="B140" t="str">
            <v>756</v>
          </cell>
          <cell r="C140">
            <v>2019258.9</v>
          </cell>
          <cell r="D140">
            <v>30543310.120000001</v>
          </cell>
          <cell r="E140">
            <v>100</v>
          </cell>
          <cell r="F140">
            <v>2019258.9</v>
          </cell>
          <cell r="G140">
            <v>30543310.120000001</v>
          </cell>
        </row>
        <row r="141">
          <cell r="A141" t="str">
            <v>Югтекс (701)</v>
          </cell>
          <cell r="B141" t="str">
            <v>756</v>
          </cell>
          <cell r="C141">
            <v>3914974.8</v>
          </cell>
          <cell r="D141">
            <v>59217908.82</v>
          </cell>
          <cell r="E141">
            <v>100</v>
          </cell>
          <cell r="F141">
            <v>3914974.8</v>
          </cell>
          <cell r="G141">
            <v>59217908.82</v>
          </cell>
        </row>
      </sheetData>
      <sheetData sheetId="6" refreshError="1"/>
      <sheetData sheetId="7" refreshError="1">
        <row r="1">
          <cell r="A1" t="str">
            <v>КЛИЕНТ</v>
          </cell>
          <cell r="B1" t="str">
            <v>BAL_NUM</v>
          </cell>
          <cell r="C1" t="str">
            <v>CODV</v>
          </cell>
          <cell r="D1" t="str">
            <v>OST_V</v>
          </cell>
          <cell r="E1" t="str">
            <v>OST_R</v>
          </cell>
          <cell r="F1" t="str">
            <v>Резервы с 01_01_99</v>
          </cell>
          <cell r="G1" t="str">
            <v>Рез ВАЛ</v>
          </cell>
          <cell r="H1" t="str">
            <v>Рез РУБ</v>
          </cell>
        </row>
        <row r="2">
          <cell r="A2" t="str">
            <v>Векселя Кубань банка</v>
          </cell>
          <cell r="B2" t="str">
            <v>51407</v>
          </cell>
          <cell r="C2" t="str">
            <v>810</v>
          </cell>
          <cell r="D2">
            <v>0</v>
          </cell>
          <cell r="E2">
            <v>10220000</v>
          </cell>
          <cell r="F2">
            <v>50</v>
          </cell>
          <cell r="G2">
            <v>0</v>
          </cell>
          <cell r="H2">
            <v>5110000</v>
          </cell>
        </row>
        <row r="4">
          <cell r="A4" t="str">
            <v>Магадан ВТБ</v>
          </cell>
          <cell r="B4" t="str">
            <v>32007</v>
          </cell>
          <cell r="C4" t="str">
            <v>810</v>
          </cell>
          <cell r="D4">
            <v>0</v>
          </cell>
          <cell r="E4">
            <v>2823000</v>
          </cell>
          <cell r="F4">
            <v>100</v>
          </cell>
          <cell r="G4">
            <v>0</v>
          </cell>
          <cell r="H4">
            <v>2823000</v>
          </cell>
        </row>
        <row r="5">
          <cell r="A5" t="str">
            <v>РКБ Цюрих</v>
          </cell>
          <cell r="B5">
            <v>32304</v>
          </cell>
          <cell r="C5">
            <v>756</v>
          </cell>
          <cell r="D5">
            <v>2083000</v>
          </cell>
          <cell r="E5">
            <v>31507458</v>
          </cell>
          <cell r="F5">
            <v>100</v>
          </cell>
          <cell r="G5">
            <v>2083000</v>
          </cell>
          <cell r="H5">
            <v>31507458</v>
          </cell>
        </row>
        <row r="6">
          <cell r="A6" t="str">
            <v>РКБ Цюрих</v>
          </cell>
          <cell r="B6">
            <v>32304</v>
          </cell>
          <cell r="C6">
            <v>826</v>
          </cell>
          <cell r="D6">
            <v>3300000</v>
          </cell>
          <cell r="E6">
            <v>114470070</v>
          </cell>
          <cell r="F6">
            <v>100</v>
          </cell>
          <cell r="G6">
            <v>3300000</v>
          </cell>
          <cell r="H6">
            <v>114470070</v>
          </cell>
        </row>
        <row r="7">
          <cell r="A7" t="str">
            <v>РКБ Цюрих</v>
          </cell>
          <cell r="B7">
            <v>32304</v>
          </cell>
          <cell r="C7">
            <v>840</v>
          </cell>
          <cell r="D7">
            <v>7206557</v>
          </cell>
          <cell r="E7">
            <v>148815402.04999998</v>
          </cell>
          <cell r="F7">
            <v>100</v>
          </cell>
          <cell r="G7">
            <v>7206557</v>
          </cell>
          <cell r="H7">
            <v>148815402.04999998</v>
          </cell>
        </row>
        <row r="8">
          <cell r="A8" t="str">
            <v>Оренбург ВТБ</v>
          </cell>
          <cell r="B8" t="str">
            <v>32401</v>
          </cell>
          <cell r="C8" t="str">
            <v>810</v>
          </cell>
          <cell r="D8">
            <v>0</v>
          </cell>
          <cell r="E8">
            <v>534338.61</v>
          </cell>
          <cell r="F8">
            <v>100</v>
          </cell>
          <cell r="G8">
            <v>0</v>
          </cell>
          <cell r="H8">
            <v>534338.61</v>
          </cell>
        </row>
        <row r="9">
          <cell r="A9" t="str">
            <v>Балт ВТБ</v>
          </cell>
          <cell r="B9" t="str">
            <v>32401</v>
          </cell>
          <cell r="C9" t="str">
            <v>810</v>
          </cell>
          <cell r="D9">
            <v>0</v>
          </cell>
          <cell r="E9">
            <v>13673465.779999999</v>
          </cell>
          <cell r="F9">
            <v>100</v>
          </cell>
          <cell r="G9">
            <v>0</v>
          </cell>
          <cell r="H9">
            <v>13673465.779999999</v>
          </cell>
        </row>
        <row r="10">
          <cell r="A10" t="str">
            <v>Тула ВТБ</v>
          </cell>
          <cell r="B10" t="str">
            <v>32401</v>
          </cell>
          <cell r="C10" t="str">
            <v>810</v>
          </cell>
          <cell r="D10">
            <v>0</v>
          </cell>
          <cell r="E10">
            <v>2420000</v>
          </cell>
          <cell r="F10">
            <v>100</v>
          </cell>
          <cell r="G10">
            <v>0</v>
          </cell>
          <cell r="H10">
            <v>2420000</v>
          </cell>
        </row>
        <row r="11">
          <cell r="A11" t="str">
            <v>Тула ВТБ</v>
          </cell>
          <cell r="B11" t="str">
            <v>32401</v>
          </cell>
          <cell r="C11" t="str">
            <v>810</v>
          </cell>
          <cell r="D11">
            <v>0</v>
          </cell>
          <cell r="E11">
            <v>10230000</v>
          </cell>
          <cell r="F11">
            <v>100</v>
          </cell>
          <cell r="G11">
            <v>0</v>
          </cell>
          <cell r="H11">
            <v>10230000</v>
          </cell>
        </row>
        <row r="12">
          <cell r="A12" t="str">
            <v>Тула ВТБ</v>
          </cell>
          <cell r="B12" t="str">
            <v>32401</v>
          </cell>
          <cell r="C12" t="str">
            <v>810</v>
          </cell>
          <cell r="D12">
            <v>0</v>
          </cell>
          <cell r="E12">
            <v>13999999.130000001</v>
          </cell>
          <cell r="F12">
            <v>100</v>
          </cell>
          <cell r="G12">
            <v>0</v>
          </cell>
          <cell r="H12">
            <v>13999999.130000001</v>
          </cell>
        </row>
        <row r="13">
          <cell r="A13" t="str">
            <v>Магадан ВТБ</v>
          </cell>
          <cell r="B13" t="str">
            <v>32007</v>
          </cell>
          <cell r="C13" t="str">
            <v>840</v>
          </cell>
          <cell r="D13">
            <v>248000</v>
          </cell>
          <cell r="E13">
            <v>5121200</v>
          </cell>
          <cell r="F13">
            <v>100</v>
          </cell>
          <cell r="G13">
            <v>248000</v>
          </cell>
          <cell r="H13">
            <v>5121200</v>
          </cell>
        </row>
        <row r="14">
          <cell r="A14" t="str">
            <v>Ресурс-банк</v>
          </cell>
          <cell r="B14" t="str">
            <v>32401</v>
          </cell>
          <cell r="C14" t="str">
            <v>840</v>
          </cell>
          <cell r="D14">
            <v>5000000</v>
          </cell>
          <cell r="E14">
            <v>103250000</v>
          </cell>
          <cell r="F14">
            <v>100</v>
          </cell>
          <cell r="G14">
            <v>5000000</v>
          </cell>
          <cell r="H14">
            <v>103250000</v>
          </cell>
        </row>
        <row r="15">
          <cell r="A15" t="str">
            <v>Балт ВТБ</v>
          </cell>
          <cell r="B15" t="str">
            <v>32401</v>
          </cell>
          <cell r="C15" t="str">
            <v>840</v>
          </cell>
          <cell r="D15">
            <v>6629048.2999999998</v>
          </cell>
          <cell r="E15">
            <v>136889847.40000001</v>
          </cell>
          <cell r="F15">
            <v>100</v>
          </cell>
          <cell r="G15">
            <v>6629048.2999999998</v>
          </cell>
          <cell r="H15">
            <v>136889847.40000001</v>
          </cell>
        </row>
        <row r="16">
          <cell r="A16" t="str">
            <v>Оренбург ВТБ</v>
          </cell>
          <cell r="B16" t="str">
            <v>32401</v>
          </cell>
          <cell r="C16" t="str">
            <v>840</v>
          </cell>
          <cell r="D16">
            <v>800000</v>
          </cell>
          <cell r="E16">
            <v>16520000</v>
          </cell>
          <cell r="F16">
            <v>100</v>
          </cell>
          <cell r="G16">
            <v>800000</v>
          </cell>
          <cell r="H16">
            <v>16520000</v>
          </cell>
        </row>
        <row r="17">
          <cell r="A17" t="str">
            <v>РАТО-банк</v>
          </cell>
          <cell r="B17" t="str">
            <v>32401</v>
          </cell>
          <cell r="C17" t="str">
            <v>840</v>
          </cell>
          <cell r="D17">
            <v>15000000</v>
          </cell>
          <cell r="E17">
            <v>309750000</v>
          </cell>
          <cell r="F17">
            <v>100</v>
          </cell>
          <cell r="G17">
            <v>15000000</v>
          </cell>
          <cell r="H17">
            <v>309750000</v>
          </cell>
        </row>
        <row r="18">
          <cell r="A18" t="str">
            <v>Оренбург ВТБ</v>
          </cell>
          <cell r="B18" t="str">
            <v>32401</v>
          </cell>
          <cell r="C18" t="str">
            <v>840</v>
          </cell>
          <cell r="D18">
            <v>26202.59</v>
          </cell>
          <cell r="E18">
            <v>541083.48</v>
          </cell>
          <cell r="F18">
            <v>100</v>
          </cell>
          <cell r="G18">
            <v>26202.59</v>
          </cell>
          <cell r="H18">
            <v>541083.48</v>
          </cell>
        </row>
        <row r="19">
          <cell r="A19" t="str">
            <v>Оренбург ВТБ</v>
          </cell>
          <cell r="B19" t="str">
            <v>32401</v>
          </cell>
          <cell r="C19" t="str">
            <v>840</v>
          </cell>
          <cell r="D19">
            <v>66000</v>
          </cell>
          <cell r="E19">
            <v>1362900</v>
          </cell>
          <cell r="F19">
            <v>100</v>
          </cell>
          <cell r="G19">
            <v>66000</v>
          </cell>
          <cell r="H19">
            <v>1362900</v>
          </cell>
        </row>
        <row r="20">
          <cell r="A20" t="str">
            <v>Оренбург ВТБ</v>
          </cell>
          <cell r="B20" t="str">
            <v>32401</v>
          </cell>
          <cell r="C20" t="str">
            <v>840</v>
          </cell>
          <cell r="D20">
            <v>1500000</v>
          </cell>
          <cell r="E20">
            <v>30975000</v>
          </cell>
          <cell r="F20">
            <v>100</v>
          </cell>
          <cell r="G20">
            <v>1500000</v>
          </cell>
          <cell r="H20">
            <v>30975000</v>
          </cell>
        </row>
        <row r="21">
          <cell r="A21" t="str">
            <v>Менатеп</v>
          </cell>
          <cell r="B21" t="str">
            <v>32401</v>
          </cell>
          <cell r="C21" t="str">
            <v>840</v>
          </cell>
          <cell r="D21">
            <v>30000000</v>
          </cell>
          <cell r="E21">
            <v>619500000</v>
          </cell>
          <cell r="F21">
            <v>100</v>
          </cell>
          <cell r="G21">
            <v>30000000</v>
          </cell>
          <cell r="H21">
            <v>619500000</v>
          </cell>
        </row>
        <row r="22">
          <cell r="E22">
            <v>1562383764.4499998</v>
          </cell>
          <cell r="H22">
            <v>1562383764.4499998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Test of FA Installation"/>
      <sheetName val="Additions"/>
      <sheetName val="Loans out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Sheet1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Форма 18"/>
      <sheetName val="Сеть"/>
      <sheetName val="МАТЕР.433,452"/>
      <sheetName val="K6210"/>
      <sheetName val="Спецификация"/>
      <sheetName val="МодельППП (Свод)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СБУсвод"/>
      <sheetName val="МСБУ р"/>
      <sheetName val="екатерин"/>
      <sheetName val="воронеж"/>
      <sheetName val="питер"/>
      <sheetName val="волгоград"/>
      <sheetName val="ижевск"/>
      <sheetName val="красноярск"/>
      <sheetName val="тула"/>
      <sheetName val="самара"/>
      <sheetName val="иркутск"/>
      <sheetName val="пермь"/>
      <sheetName val="ростов"/>
      <sheetName val="магадан"/>
      <sheetName val="чебоксары"/>
      <sheetName val="белгород"/>
      <sheetName val="МБК"/>
      <sheetName val="Корп кред"/>
      <sheetName val=" апрель"/>
      <sheetName val="кред"/>
      <sheetName val="Список"/>
      <sheetName val="OGSZ"/>
      <sheetName val="4331(PB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7.1"/>
      <sheetName val="Форма3.6"/>
      <sheetName val="Ф4_КБМ+АФ"/>
      <sheetName val="Бюджет"/>
      <sheetName val="ЕдИзм"/>
      <sheetName val="Предпр"/>
      <sheetName val="Справочник"/>
      <sheetName val="14_1_2_2__Услуги связи_"/>
      <sheetName val="Treatment Summary"/>
      <sheetName val="Пром1"/>
      <sheetName val="Assumptions"/>
      <sheetName val="  2.3.2"/>
      <sheetName val="Добыча нефти4"/>
      <sheetName val="исп.см."/>
      <sheetName val="11"/>
      <sheetName val="Содержание"/>
      <sheetName val="#REF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справка"/>
      <sheetName val="группа"/>
      <sheetName val="д.7.001"/>
      <sheetName val="L-1 Займ БРК инвест цели"/>
      <sheetName val="G-1"/>
      <sheetName val="Prelim Cost"/>
      <sheetName val="1Утв ТК  Capex 07 "/>
      <sheetName val="Add-s test"/>
      <sheetName val="Статьи затрат"/>
      <sheetName val="Справка ИЦА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приложение№3"/>
      <sheetName val="Keys"/>
      <sheetName val="Месяц"/>
      <sheetName val="Расчет2000Прямой"/>
      <sheetName val="по 2007 году план на 2008 год"/>
      <sheetName val="5NK "/>
      <sheetName val="Пр2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Нефть"/>
      <sheetName val="LME_prices"/>
      <sheetName val="I. Прогноз доходов"/>
      <sheetName val="МодельППП (Свод)"/>
      <sheetName val="общие данные"/>
      <sheetName val="отделы"/>
      <sheetName val="2002(v2)"/>
      <sheetName val="Титул1"/>
      <sheetName val="Макро"/>
      <sheetName val="текст"/>
      <sheetName val="филиалы"/>
      <sheetName val="ОСВ"/>
      <sheetName val="Лист3"/>
      <sheetName val="точн2"/>
      <sheetName val="АЗФ"/>
      <sheetName val="АК"/>
      <sheetName val="Актюбе"/>
      <sheetName val="ССГПО"/>
      <sheetName val="июнь"/>
      <sheetName val="май 203"/>
      <sheetName val="Лист6"/>
      <sheetName val="Лист1"/>
      <sheetName val="6БО"/>
      <sheetName val="Форма 3"/>
      <sheetName val="Форма 2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ФП"/>
      <sheetName val="флормиро"/>
      <sheetName val="450 (2)"/>
      <sheetName val="ввод-вывод ОС авг2004- 2005"/>
      <sheetName val="BS new"/>
      <sheetName val="2007 0,01"/>
      <sheetName val="Накл"/>
      <sheetName val="Loans out"/>
      <sheetName val="Гр5(о)"/>
      <sheetName val="свод"/>
      <sheetName val="ГБ"/>
      <sheetName val="Сводная"/>
      <sheetName val="Sheet1"/>
      <sheetName val="2.8. стр-ра себестоимости"/>
      <sheetName val="МАТЕР.433,452"/>
      <sheetName val="Hidden"/>
      <sheetName val="мат расходы"/>
      <sheetName val="#REF!"/>
      <sheetName val="Баланс"/>
      <sheetName val="КР материалы"/>
      <sheetName val="Movements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2.2 ОтклОТМ"/>
      <sheetName val="1.3.2 ОТМ"/>
      <sheetName val="Предпр"/>
      <sheetName val="ЦентрЗатр"/>
      <sheetName val="ЕдИзм"/>
      <sheetName val="I. Прогноз доходов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Prelim Cost"/>
      <sheetName val="#ССЫЛКА"/>
      <sheetName val="бартер"/>
      <sheetName val="Сверка"/>
      <sheetName val="1 класс"/>
      <sheetName val="2 класс"/>
      <sheetName val="3 класс"/>
      <sheetName val="4 класс"/>
      <sheetName val="5 класс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табель"/>
      <sheetName val="FES"/>
      <sheetName val="14.1.2.2.(Услуги связи)"/>
      <sheetName val="Форма1"/>
      <sheetName val="Баланс"/>
      <sheetName val="10 БО (kzt)"/>
      <sheetName val="Сеть"/>
      <sheetName val="общие данные"/>
      <sheetName val="Бюджет"/>
      <sheetName val="Лист1"/>
      <sheetName val="2_2_ОтклОТМ"/>
      <sheetName val="1_3_2_ОТМ"/>
      <sheetName val="1кв. "/>
      <sheetName val="2кв."/>
      <sheetName val="смета"/>
      <sheetName val="Штатное 2012-2015"/>
      <sheetName val="Loans out"/>
      <sheetName val="МодельППП (Свод)"/>
      <sheetName val="Datasheet"/>
      <sheetName val="Sheet5"/>
      <sheetName val="Пр2"/>
      <sheetName val="ввод-вывод ОС авг2004- 2005"/>
      <sheetName val="Форма3.6"/>
      <sheetName val="Cash flow 2011"/>
      <sheetName val="VLOOKUP"/>
      <sheetName val="INPUTMASTER"/>
      <sheetName val="КБ"/>
      <sheetName val="Способ закупки"/>
      <sheetName val="АТиК"/>
      <sheetName val="Потребители"/>
      <sheetName val="Блоки"/>
      <sheetName val="элементы"/>
      <sheetName val="L-1"/>
      <sheetName val="5NK "/>
      <sheetName val="Нефть"/>
      <sheetName val="из сем"/>
      <sheetName val="флормиро"/>
      <sheetName val="ПРОГНОЗ_1"/>
      <sheetName val="  2.3.2"/>
      <sheetName val="PL12"/>
      <sheetName val="отделы"/>
      <sheetName val="MATRIX_DA_10"/>
      <sheetName val="list"/>
      <sheetName val="Сдача 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s"/>
      <sheetName val="ЭКРБ"/>
      <sheetName val="1 (2)"/>
      <sheetName val="Об-я св-а"/>
      <sheetName val="2в"/>
      <sheetName val="AFS"/>
      <sheetName val="Титул1"/>
      <sheetName val="д.7.001"/>
      <sheetName val="УУ 9 мес.2014"/>
      <sheetName val="Hidden"/>
      <sheetName val="7НК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потр"/>
      <sheetName val="СН"/>
      <sheetName val="апрель 09."/>
      <sheetName val="Приложение 7 (ЕНП)"/>
      <sheetName val="Направления обучения"/>
      <sheetName val="WBS elements RS-v.02A"/>
      <sheetName val="Гр5(о)"/>
      <sheetName val="BS new"/>
      <sheetName val="сортамент"/>
      <sheetName val="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I KEY INFORMATION"/>
      <sheetName val="Счетчики"/>
      <sheetName val="ОТиТБ"/>
      <sheetName val="ввод-вывод ОС авг2004- 2005"/>
      <sheetName val="ID-06"/>
      <sheetName val="СПгнг"/>
      <sheetName val="группа"/>
      <sheetName val="сырье и материалы"/>
      <sheetName val="глина"/>
      <sheetName val="из сем"/>
      <sheetName val="13 NGDO"/>
      <sheetName val="L-1 (БРК)"/>
      <sheetName val="g-1"/>
      <sheetName val="Resp _2_"/>
      <sheetName val="2@"/>
      <sheetName val="жд тарифы"/>
      <sheetName val="2 БО (тенге)"/>
      <sheetName val="I. Прогноз доходов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FES"/>
      <sheetName val="Счет-ф"/>
      <sheetName val="2_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Способ закупки"/>
      <sheetName val="класс"/>
      <sheetName val="Об-я св-а"/>
      <sheetName val="2БО"/>
      <sheetName val="Пром1"/>
      <sheetName val="ЦентрЗатр"/>
      <sheetName val="Лист3"/>
      <sheetName val="ЕдИзм"/>
      <sheetName val="Предпр"/>
      <sheetName val="табель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#REF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1NK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Отпуск продукции"/>
      <sheetName val="PV-date"/>
      <sheetName val="Data"/>
      <sheetName val="баки _2_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Спецификация"/>
      <sheetName val="МодельППП (Свод)"/>
      <sheetName val="Сеть"/>
      <sheetName val="ИД"/>
      <sheetName val="PL12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МАТЕР.433,452"/>
      <sheetName val="1. Доходы"/>
      <sheetName val="Prelim Cost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 refreshError="1"/>
      <sheetData sheetId="375" refreshError="1"/>
      <sheetData sheetId="376" refreshError="1"/>
      <sheetData sheetId="377" refreshError="1"/>
      <sheetData sheetId="378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22"/>
      <sheetName val="Контроль"/>
      <sheetName val="ДПС"/>
      <sheetName val="Расчеты"/>
      <sheetName val="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">
          <cell r="I14">
            <v>10255985</v>
          </cell>
        </row>
      </sheetData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Source BS"/>
      <sheetName val="Source P&amp;L"/>
      <sheetName val="Unadj BS"/>
      <sheetName val="Unadj P&amp;L"/>
      <sheetName val="Unadj Off BS"/>
      <sheetName val="Recat BS"/>
      <sheetName val="Recat PL"/>
      <sheetName val="Adjustments"/>
      <sheetName val="IAS_BS"/>
      <sheetName val="IAS_PL"/>
      <sheetName val="IAS_BS_graph"/>
      <sheetName val="IAS_PL_graph"/>
      <sheetName val="Published BS"/>
      <sheetName val="Published PL"/>
      <sheetName val="Reconciliation"/>
      <sheetName val="Cash Flow preparation"/>
      <sheetName val="Cash flow final"/>
      <sheetName val="Cash"/>
      <sheetName val="PrecMetals"/>
      <sheetName val="Loans&amp;Adv"/>
      <sheetName val="BoEs purchased"/>
      <sheetName val="BankLoans"/>
      <sheetName val="securities"/>
      <sheetName val="other invest"/>
      <sheetName val="FA"/>
      <sheetName val="OA"/>
      <sheetName val="Custaccounts"/>
      <sheetName val="SecIssued"/>
      <sheetName val="BankDeposit"/>
      <sheetName val="OL"/>
      <sheetName val="Capital"/>
      <sheetName val="Reserves"/>
      <sheetName val="IncomeTax"/>
      <sheetName val="Summary"/>
      <sheetName val="Title"/>
    </sheetNames>
    <sheetDataSet>
      <sheetData sheetId="0">
        <row r="7">
          <cell r="A7" t="str">
            <v>Number of adjustment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A7" t="str">
            <v>Number of adjustment</v>
          </cell>
        </row>
        <row r="8">
          <cell r="A8" t="str">
            <v>ASSETS</v>
          </cell>
        </row>
        <row r="9">
          <cell r="A9" t="str">
            <v>Cash and cash equivalents</v>
          </cell>
        </row>
        <row r="10">
          <cell r="A10" t="str">
            <v>Mandatory cash balances with the CBRF</v>
          </cell>
        </row>
        <row r="11">
          <cell r="A11" t="str">
            <v>Precious metals and stones</v>
          </cell>
        </row>
        <row r="12">
          <cell r="A12" t="str">
            <v>Loans &amp; advances to customers</v>
          </cell>
        </row>
        <row r="13">
          <cell r="A13" t="str">
            <v>Less:LLP on loans and advances to customers</v>
          </cell>
        </row>
        <row r="14">
          <cell r="A14" t="str">
            <v>Bills of exchange purchased</v>
          </cell>
        </row>
        <row r="15">
          <cell r="A15" t="str">
            <v>Less:Provision for diminuition in value</v>
          </cell>
        </row>
        <row r="16">
          <cell r="A16" t="str">
            <v>Loans and advances to  banks</v>
          </cell>
        </row>
        <row r="17">
          <cell r="A17" t="str">
            <v>Less:LLP on loans and advances to banks</v>
          </cell>
        </row>
        <row r="18">
          <cell r="A18" t="str">
            <v>Securities</v>
          </cell>
        </row>
        <row r="19">
          <cell r="A19" t="str">
            <v>Less:Provision for permanent diminuition in value</v>
          </cell>
        </row>
        <row r="20">
          <cell r="A20" t="str">
            <v>Other investments</v>
          </cell>
        </row>
        <row r="21">
          <cell r="A21" t="str">
            <v>Less:Other invesments devaluation provision</v>
          </cell>
        </row>
        <row r="22">
          <cell r="A22" t="str">
            <v>Fixed assets</v>
          </cell>
        </row>
        <row r="23">
          <cell r="A23" t="str">
            <v>Less:Accumulated depreciation</v>
          </cell>
        </row>
        <row r="24">
          <cell r="A24" t="str">
            <v>Accrued income</v>
          </cell>
        </row>
        <row r="25">
          <cell r="A25" t="str">
            <v>Other Assets</v>
          </cell>
        </row>
        <row r="26">
          <cell r="A26" t="str">
            <v>TOTAL ASSETS</v>
          </cell>
        </row>
        <row r="28">
          <cell r="A28" t="str">
            <v>LIABILITIES</v>
          </cell>
        </row>
        <row r="30">
          <cell r="A30" t="str">
            <v>Customer accounts</v>
          </cell>
        </row>
        <row r="31">
          <cell r="A31" t="str">
            <v>Securities issued by the bank</v>
          </cell>
        </row>
        <row r="32">
          <cell r="A32" t="str">
            <v>Deposits from banks</v>
          </cell>
        </row>
        <row r="33">
          <cell r="A33" t="str">
            <v>Other borrowed funds</v>
          </cell>
        </row>
        <row r="34">
          <cell r="A34" t="str">
            <v>Accrued interest expense</v>
          </cell>
        </row>
        <row r="35">
          <cell r="A35" t="str">
            <v>Deferred tax</v>
          </cell>
        </row>
        <row r="36">
          <cell r="A36" t="str">
            <v>Other liabilities</v>
          </cell>
        </row>
        <row r="37">
          <cell r="A37" t="str">
            <v>Total liabilities</v>
          </cell>
        </row>
        <row r="38">
          <cell r="A38" t="str">
            <v>SHAREHOLDERS EQUITY</v>
          </cell>
        </row>
        <row r="40">
          <cell r="A40" t="str">
            <v>Share capital</v>
          </cell>
        </row>
        <row r="41">
          <cell r="A41" t="str">
            <v>Treasury shares</v>
          </cell>
        </row>
        <row r="42">
          <cell r="A42" t="str">
            <v>Share premium</v>
          </cell>
        </row>
        <row r="43">
          <cell r="A43" t="str">
            <v>Revaluation reserve for premises and equipment</v>
          </cell>
        </row>
        <row r="44">
          <cell r="A44" t="str">
            <v>Other Reserves (Funds)</v>
          </cell>
        </row>
        <row r="45">
          <cell r="A45" t="str">
            <v>Allocation of profit</v>
          </cell>
        </row>
        <row r="46">
          <cell r="A46" t="str">
            <v>Profit For the Year</v>
          </cell>
        </row>
        <row r="47">
          <cell r="A47" t="str">
            <v>Total liabilities and shareholders' funds</v>
          </cell>
        </row>
        <row r="49">
          <cell r="A49" t="str">
            <v>PROFIT &amp; LOSS</v>
          </cell>
        </row>
        <row r="51">
          <cell r="A51" t="str">
            <v>Interest income on loans and advances</v>
          </cell>
        </row>
        <row r="52">
          <cell r="A52" t="str">
            <v>Interest income on securities</v>
          </cell>
        </row>
        <row r="53">
          <cell r="A53" t="str">
            <v>Interest expense on deposits</v>
          </cell>
        </row>
        <row r="54">
          <cell r="A54" t="str">
            <v>Interest expense on securities</v>
          </cell>
        </row>
        <row r="55">
          <cell r="A55" t="str">
            <v>Net interest income/(expense)</v>
          </cell>
        </row>
        <row r="56">
          <cell r="A56" t="str">
            <v xml:space="preserve">Fee and commission income </v>
          </cell>
        </row>
        <row r="57">
          <cell r="A57" t="str">
            <v>Fee and commission expense</v>
          </cell>
        </row>
        <row r="58">
          <cell r="A58" t="str">
            <v>Net fee and comission income/(expense)</v>
          </cell>
        </row>
        <row r="59">
          <cell r="A59" t="str">
            <v>Net income/(expense) from dealing in foreign currencies</v>
          </cell>
        </row>
        <row r="60">
          <cell r="A60" t="str">
            <v>Net income/(expense) from dealing in securities</v>
          </cell>
        </row>
        <row r="61">
          <cell r="A61" t="str">
            <v>Net income/(expense) from dealing in precious metals</v>
          </cell>
        </row>
        <row r="62">
          <cell r="A62" t="str">
            <v>Net income/(expense) from currency balances revaluation</v>
          </cell>
        </row>
        <row r="63">
          <cell r="A63" t="str">
            <v>Dividends received</v>
          </cell>
        </row>
        <row r="64">
          <cell r="A64" t="str">
            <v>Other operating income</v>
          </cell>
        </row>
        <row r="65">
          <cell r="A65" t="str">
            <v>Operating income/(expense)</v>
          </cell>
        </row>
        <row r="66">
          <cell r="A66" t="str">
            <v>Staff costs</v>
          </cell>
        </row>
        <row r="67">
          <cell r="A67" t="str">
            <v>General and administrative expenses and other operating expenses</v>
          </cell>
        </row>
        <row r="68">
          <cell r="A68" t="str">
            <v>Profit/(loss) before taxation and provisions</v>
          </cell>
        </row>
        <row r="69">
          <cell r="A69" t="str">
            <v>Provision for bad and doubtful debts</v>
          </cell>
        </row>
        <row r="70">
          <cell r="A70" t="str">
            <v>Provision for diminution in value of investments</v>
          </cell>
        </row>
        <row r="71">
          <cell r="A71" t="str">
            <v>Profit/(loss) before taxation</v>
          </cell>
        </row>
        <row r="72">
          <cell r="A72" t="str">
            <v>Taxation</v>
          </cell>
        </row>
        <row r="73">
          <cell r="A73" t="str">
            <v>Profit/(loss) after taxation</v>
          </cell>
        </row>
        <row r="74">
          <cell r="A74" t="str">
            <v>Dividends</v>
          </cell>
        </row>
        <row r="75">
          <cell r="A75" t="str">
            <v>Net Profit/(Loss)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B-00"/>
      <sheetName val="GL-00"/>
      <sheetName val="TB-09"/>
      <sheetName val="CF-09"/>
      <sheetName val="GL-09"/>
      <sheetName val="GL-090"/>
      <sheetName val="GL-095"/>
      <sheetName val="TB-08"/>
      <sheetName val="CF-08"/>
      <sheetName val="GL-08"/>
      <sheetName val="GL-080"/>
      <sheetName val="GL-085"/>
      <sheetName val="TB-07"/>
      <sheetName val="#"/>
      <sheetName val="ADJ"/>
      <sheetName val="IS"/>
      <sheetName val="BS"/>
      <sheetName val="CF"/>
      <sheetName val="CF-1"/>
      <sheetName val="CE"/>
      <sheetName val="24"/>
      <sheetName val="13"/>
      <sheetName val="16"/>
      <sheetName val="12"/>
      <sheetName val="10"/>
      <sheetName val="30"/>
      <sheetName val="30a"/>
      <sheetName val="33"/>
      <sheetName val="43"/>
      <sheetName val="60"/>
      <sheetName val="70"/>
      <sheetName val="72"/>
      <sheetName val="71"/>
      <sheetName val="73"/>
      <sheetName val="77"/>
      <sheetName val="FI-cred"/>
      <sheetName val="FI-liq"/>
      <sheetName val="FI-int"/>
      <sheetName val="FI-cur"/>
      <sheetName val="Rel Part"/>
      <sheetName val="GL-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>
        <row r="32">
          <cell r="B32" t="str">
            <v xml:space="preserve">Сверка 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Баланс"/>
      <sheetName val="Нефть"/>
      <sheetName val="#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UnadjBS"/>
      <sheetName val="UnadjPL"/>
      <sheetName val="RecatBS"/>
      <sheetName val="RecatPL"/>
      <sheetName val="Adjustments"/>
      <sheetName val="IAS_BS"/>
      <sheetName val="IAS_PL"/>
      <sheetName val="Cash Flow preparation"/>
      <sheetName val="Cash flow final"/>
      <sheetName val="Cash"/>
      <sheetName val="PrecMetals"/>
      <sheetName val="Loans&amp;Adv"/>
      <sheetName val="BankLoans"/>
      <sheetName val="Invest"/>
      <sheetName val="FA"/>
      <sheetName val="OA"/>
      <sheetName val="Deposits"/>
      <sheetName val="BankDeposit"/>
      <sheetName val="OL"/>
      <sheetName val="Capital"/>
      <sheetName val="Reserv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BFG-Credit   as at 1/07/98</v>
          </cell>
        </row>
        <row r="2">
          <cell r="A2" t="str">
            <v>КОРРЕКТИРОВКИ</v>
          </cell>
        </row>
        <row r="3">
          <cell r="A3" t="str">
            <v>Year Ended 31/12/98</v>
          </cell>
        </row>
        <row r="4">
          <cell r="A4" t="str">
            <v>BALANCE SHEET</v>
          </cell>
          <cell r="B4" t="str">
            <v>RR'000</v>
          </cell>
        </row>
        <row r="5">
          <cell r="B5" t="str">
            <v>Российская отчетность</v>
          </cell>
          <cell r="AY5" t="str">
            <v>Отчетность по МСБУ</v>
          </cell>
        </row>
        <row r="6">
          <cell r="C6" t="str">
            <v>1998 HC revaluation</v>
          </cell>
          <cell r="D6" t="str">
            <v>1998 securities revaluation</v>
          </cell>
          <cell r="E6" t="str">
            <v>1998 precious metals revaluation</v>
          </cell>
        </row>
        <row r="7">
          <cell r="A7" t="str">
            <v>Number of adjustment</v>
          </cell>
          <cell r="C7">
            <v>1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  <cell r="P7">
            <v>14</v>
          </cell>
          <cell r="Q7">
            <v>15</v>
          </cell>
          <cell r="R7">
            <v>16</v>
          </cell>
          <cell r="S7">
            <v>17</v>
          </cell>
          <cell r="T7">
            <v>18</v>
          </cell>
          <cell r="U7">
            <v>19</v>
          </cell>
          <cell r="V7">
            <v>20</v>
          </cell>
          <cell r="W7">
            <v>21</v>
          </cell>
          <cell r="X7">
            <v>22</v>
          </cell>
          <cell r="Y7">
            <v>23</v>
          </cell>
          <cell r="Z7">
            <v>24</v>
          </cell>
          <cell r="AA7">
            <v>25</v>
          </cell>
          <cell r="AB7">
            <v>26</v>
          </cell>
          <cell r="AC7">
            <v>27</v>
          </cell>
          <cell r="AD7">
            <v>28</v>
          </cell>
          <cell r="AE7">
            <v>29</v>
          </cell>
          <cell r="AF7">
            <v>30</v>
          </cell>
          <cell r="AG7">
            <v>31</v>
          </cell>
          <cell r="AH7">
            <v>32</v>
          </cell>
          <cell r="AI7">
            <v>33</v>
          </cell>
          <cell r="AJ7">
            <v>34</v>
          </cell>
          <cell r="AK7">
            <v>35</v>
          </cell>
          <cell r="AL7">
            <v>36</v>
          </cell>
          <cell r="AM7">
            <v>37</v>
          </cell>
          <cell r="AN7">
            <v>38</v>
          </cell>
          <cell r="AO7">
            <v>39</v>
          </cell>
          <cell r="AP7">
            <v>40</v>
          </cell>
          <cell r="AQ7">
            <v>41</v>
          </cell>
          <cell r="AR7">
            <v>42</v>
          </cell>
          <cell r="AS7">
            <v>43</v>
          </cell>
          <cell r="AT7">
            <v>44</v>
          </cell>
          <cell r="AU7">
            <v>45</v>
          </cell>
          <cell r="AV7">
            <v>46</v>
          </cell>
          <cell r="AW7">
            <v>47</v>
          </cell>
          <cell r="AX7">
            <v>48</v>
          </cell>
        </row>
        <row r="8">
          <cell r="A8" t="str">
            <v>ASSETS</v>
          </cell>
        </row>
        <row r="9">
          <cell r="A9" t="str">
            <v>Номер корректировки</v>
          </cell>
          <cell r="B9">
            <v>0</v>
          </cell>
          <cell r="C9">
            <v>1</v>
          </cell>
          <cell r="D9">
            <v>2</v>
          </cell>
          <cell r="E9">
            <v>3</v>
          </cell>
          <cell r="F9">
            <v>4</v>
          </cell>
          <cell r="G9">
            <v>5</v>
          </cell>
          <cell r="H9">
            <v>6</v>
          </cell>
          <cell r="I9">
            <v>7</v>
          </cell>
          <cell r="J9">
            <v>8</v>
          </cell>
          <cell r="K9">
            <v>9</v>
          </cell>
          <cell r="L9">
            <v>10</v>
          </cell>
          <cell r="M9">
            <v>11</v>
          </cell>
          <cell r="N9">
            <v>12</v>
          </cell>
          <cell r="O9">
            <v>13</v>
          </cell>
          <cell r="P9">
            <v>14</v>
          </cell>
          <cell r="Q9">
            <v>15</v>
          </cell>
          <cell r="R9">
            <v>16</v>
          </cell>
          <cell r="S9">
            <v>17</v>
          </cell>
          <cell r="T9">
            <v>18</v>
          </cell>
          <cell r="U9">
            <v>19</v>
          </cell>
          <cell r="V9">
            <v>20</v>
          </cell>
          <cell r="W9">
            <v>21</v>
          </cell>
          <cell r="X9">
            <v>22</v>
          </cell>
          <cell r="Y9">
            <v>23</v>
          </cell>
          <cell r="Z9">
            <v>24</v>
          </cell>
          <cell r="AA9">
            <v>25</v>
          </cell>
          <cell r="AB9">
            <v>26</v>
          </cell>
          <cell r="AC9">
            <v>27</v>
          </cell>
          <cell r="AD9">
            <v>28</v>
          </cell>
          <cell r="AE9">
            <v>29</v>
          </cell>
          <cell r="AF9">
            <v>30</v>
          </cell>
          <cell r="AG9">
            <v>31</v>
          </cell>
          <cell r="AH9">
            <v>32</v>
          </cell>
          <cell r="AI9">
            <v>33</v>
          </cell>
          <cell r="AJ9">
            <v>34</v>
          </cell>
          <cell r="AK9">
            <v>35</v>
          </cell>
          <cell r="AL9">
            <v>36</v>
          </cell>
          <cell r="AM9">
            <v>37</v>
          </cell>
          <cell r="AN9">
            <v>38</v>
          </cell>
          <cell r="AO9">
            <v>39</v>
          </cell>
          <cell r="AP9">
            <v>40</v>
          </cell>
          <cell r="AQ9">
            <v>41</v>
          </cell>
          <cell r="AR9">
            <v>42</v>
          </cell>
          <cell r="AS9">
            <v>43</v>
          </cell>
          <cell r="AT9">
            <v>44</v>
          </cell>
          <cell r="AU9">
            <v>45</v>
          </cell>
          <cell r="AV9">
            <v>46</v>
          </cell>
          <cell r="AW9">
            <v>47</v>
          </cell>
          <cell r="AX9">
            <v>48</v>
          </cell>
          <cell r="AY9">
            <v>0</v>
          </cell>
        </row>
        <row r="10">
          <cell r="A10" t="str">
            <v>Precious metals and stones</v>
          </cell>
          <cell r="B10">
            <v>0</v>
          </cell>
          <cell r="AY10">
            <v>0</v>
          </cell>
        </row>
        <row r="11">
          <cell r="A11" t="str">
            <v>Касса и краткосрочные средства</v>
          </cell>
          <cell r="B11">
            <v>15156</v>
          </cell>
          <cell r="AY11">
            <v>15156</v>
          </cell>
          <cell r="AZ11">
            <v>-500</v>
          </cell>
        </row>
        <row r="12">
          <cell r="A12" t="str">
            <v>Драгоценные металлы</v>
          </cell>
          <cell r="B12">
            <v>0</v>
          </cell>
          <cell r="AY12">
            <v>0</v>
          </cell>
        </row>
        <row r="13">
          <cell r="A13" t="str">
            <v>Ценные бумаги для перепродажи</v>
          </cell>
          <cell r="B13">
            <v>21538</v>
          </cell>
          <cell r="AY13">
            <v>21538</v>
          </cell>
          <cell r="AZ13">
            <v>0</v>
          </cell>
        </row>
        <row r="14">
          <cell r="A14" t="str">
            <v>Ценные бумаги по договорам репо</v>
          </cell>
          <cell r="B14">
            <v>0</v>
          </cell>
          <cell r="AY14">
            <v>0</v>
          </cell>
        </row>
        <row r="15">
          <cell r="A15" t="str">
            <v>Ссуды и авансовые платежи клиентам</v>
          </cell>
          <cell r="B15">
            <v>42703</v>
          </cell>
          <cell r="AY15">
            <v>42703</v>
          </cell>
          <cell r="AZ15">
            <v>42479</v>
          </cell>
        </row>
        <row r="16">
          <cell r="A16" t="str">
            <v>За вычетом:Резерва на покрытие безнадежных и сомнительныхдолгов</v>
          </cell>
          <cell r="B16">
            <v>-224</v>
          </cell>
          <cell r="AY16">
            <v>-224</v>
          </cell>
        </row>
        <row r="17">
          <cell r="A17" t="str">
            <v>Ссуды и авансовые платежи банкам</v>
          </cell>
          <cell r="B17">
            <v>11400</v>
          </cell>
          <cell r="AY17">
            <v>11400</v>
          </cell>
          <cell r="AZ17">
            <v>11354</v>
          </cell>
        </row>
        <row r="18">
          <cell r="A18" t="str">
            <v>За вычетом:Резерва на покрытие безнадежных и сомнительныхдолгов</v>
          </cell>
          <cell r="B18">
            <v>-46</v>
          </cell>
          <cell r="AY18">
            <v>-46</v>
          </cell>
        </row>
        <row r="19">
          <cell r="A19" t="str">
            <v>Основные средства</v>
          </cell>
          <cell r="B19">
            <v>784</v>
          </cell>
          <cell r="AY19">
            <v>784</v>
          </cell>
          <cell r="AZ19">
            <v>0</v>
          </cell>
        </row>
        <row r="20">
          <cell r="A20" t="str">
            <v xml:space="preserve">Инвестиции в неконсолидированные дочерние, </v>
          </cell>
          <cell r="B20">
            <v>0</v>
          </cell>
          <cell r="AY20">
            <v>0</v>
          </cell>
        </row>
        <row r="21">
          <cell r="A21" t="str">
            <v>ассоциированные компании</v>
          </cell>
          <cell r="B21">
            <v>0</v>
          </cell>
          <cell r="AY21">
            <v>0</v>
          </cell>
        </row>
        <row r="22">
          <cell r="A22" t="str">
            <v xml:space="preserve"> и прочие долгосрочные инвестиции</v>
          </cell>
          <cell r="B22">
            <v>12</v>
          </cell>
          <cell r="AY22">
            <v>12</v>
          </cell>
          <cell r="AZ22">
            <v>-1170</v>
          </cell>
        </row>
        <row r="23">
          <cell r="A23" t="str">
            <v>Резерв под обесценение долгосрочных инвестиций</v>
          </cell>
          <cell r="B23">
            <v>-1182</v>
          </cell>
          <cell r="AY23">
            <v>-1182</v>
          </cell>
        </row>
        <row r="24">
          <cell r="A24" t="str">
            <v xml:space="preserve">Наращенные доходы и отложенные расходы (предоплаты) </v>
          </cell>
          <cell r="B24">
            <v>-500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</row>
        <row r="25">
          <cell r="A25" t="str">
            <v>Прочие активы</v>
          </cell>
          <cell r="B25">
            <v>2295</v>
          </cell>
          <cell r="AY25">
            <v>2295</v>
          </cell>
          <cell r="AZ25">
            <v>2295</v>
          </cell>
        </row>
        <row r="26">
          <cell r="A26" t="str">
            <v>Резерв на покрытие убытков по прочим активам</v>
          </cell>
          <cell r="B26">
            <v>0</v>
          </cell>
        </row>
        <row r="27">
          <cell r="A27" t="str">
            <v>Итого по активам</v>
          </cell>
          <cell r="B27">
            <v>92436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92436</v>
          </cell>
        </row>
        <row r="28">
          <cell r="A28" t="str">
            <v>Customer accounts</v>
          </cell>
          <cell r="B28">
            <v>123</v>
          </cell>
          <cell r="AY28">
            <v>123</v>
          </cell>
        </row>
        <row r="29">
          <cell r="A29" t="str">
            <v>Заемные средства</v>
          </cell>
          <cell r="B29">
            <v>0</v>
          </cell>
          <cell r="AY29">
            <v>0</v>
          </cell>
        </row>
        <row r="30">
          <cell r="A30" t="str">
            <v>Deposits from banks</v>
          </cell>
          <cell r="B30">
            <v>0</v>
          </cell>
          <cell r="AY30">
            <v>0</v>
          </cell>
        </row>
        <row r="31">
          <cell r="A31" t="str">
            <v>Средства клиентов</v>
          </cell>
          <cell r="B31">
            <v>-17709</v>
          </cell>
          <cell r="AY31">
            <v>-17709</v>
          </cell>
        </row>
        <row r="32">
          <cell r="A32" t="str">
            <v>Счета других банков</v>
          </cell>
          <cell r="B32">
            <v>-4000</v>
          </cell>
          <cell r="AY32">
            <v>-4000</v>
          </cell>
        </row>
        <row r="33">
          <cell r="A33" t="str">
            <v>Ценные бумаги, выпущенные Банком</v>
          </cell>
          <cell r="B33">
            <v>-4036</v>
          </cell>
          <cell r="AY33">
            <v>-4036</v>
          </cell>
        </row>
        <row r="34">
          <cell r="A34" t="str">
            <v>Наращенные расходы и отложенные доходы</v>
          </cell>
          <cell r="B34">
            <v>123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</row>
        <row r="35">
          <cell r="A35" t="str">
            <v>Прочие заемные средства</v>
          </cell>
          <cell r="B35">
            <v>-29373</v>
          </cell>
          <cell r="AY35">
            <v>-29373</v>
          </cell>
        </row>
        <row r="36">
          <cell r="B36">
            <v>-55118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-55118</v>
          </cell>
        </row>
        <row r="37">
          <cell r="A37" t="str">
            <v>Средства акционеров</v>
          </cell>
          <cell r="B37">
            <v>0</v>
          </cell>
          <cell r="AY37">
            <v>0</v>
          </cell>
        </row>
        <row r="38">
          <cell r="A38" t="str">
            <v>Share premium</v>
          </cell>
          <cell r="B38">
            <v>0</v>
          </cell>
          <cell r="AY38">
            <v>0</v>
          </cell>
        </row>
        <row r="39">
          <cell r="A39" t="str">
            <v>Акционерный капитал</v>
          </cell>
          <cell r="B39">
            <v>-35000</v>
          </cell>
          <cell r="AY39">
            <v>-35000</v>
          </cell>
        </row>
        <row r="40">
          <cell r="A40" t="str">
            <v>Эмиссионный доход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AY40">
            <v>0</v>
          </cell>
          <cell r="AZ40">
            <v>0</v>
          </cell>
        </row>
        <row r="41">
          <cell r="A41" t="str">
            <v>Резерв по переоценке основных средств</v>
          </cell>
          <cell r="B41">
            <v>0</v>
          </cell>
          <cell r="AY41">
            <v>0</v>
          </cell>
        </row>
        <row r="42">
          <cell r="A42" t="str">
            <v>Нераспределенная прибыль и прочие фонды</v>
          </cell>
          <cell r="B42">
            <v>-1467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-1467</v>
          </cell>
          <cell r="AZ42">
            <v>-2318</v>
          </cell>
        </row>
        <row r="43">
          <cell r="A43" t="str">
            <v>Переоценка иностранной валюты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-377</v>
          </cell>
        </row>
        <row r="44">
          <cell r="A44" t="str">
            <v>Прибыль за отчетный период</v>
          </cell>
          <cell r="B44">
            <v>-851</v>
          </cell>
          <cell r="AY44">
            <v>-851</v>
          </cell>
        </row>
        <row r="45">
          <cell r="A45" t="str">
            <v>Итого по заемным средствам и средствам акционеров</v>
          </cell>
          <cell r="B45">
            <v>-92436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-92436</v>
          </cell>
        </row>
        <row r="47">
          <cell r="A47" t="str">
            <v>ПРИБЫЛЬ И УБЫТКИ</v>
          </cell>
          <cell r="B47">
            <v>0</v>
          </cell>
          <cell r="AY47">
            <v>0</v>
          </cell>
        </row>
        <row r="48">
          <cell r="A48" t="str">
            <v>Interest income on securities</v>
          </cell>
          <cell r="B48">
            <v>0</v>
          </cell>
          <cell r="AY48">
            <v>0</v>
          </cell>
        </row>
        <row r="49">
          <cell r="A49" t="str">
            <v>Процентные доходы по ссудам</v>
          </cell>
          <cell r="B49">
            <v>-123271</v>
          </cell>
          <cell r="AY49">
            <v>-123271</v>
          </cell>
        </row>
        <row r="50">
          <cell r="A50" t="str">
            <v>Процентные доходы по ценным бумагам</v>
          </cell>
          <cell r="B50">
            <v>-18214</v>
          </cell>
          <cell r="AY50">
            <v>-18214</v>
          </cell>
        </row>
        <row r="51">
          <cell r="A51" t="str">
            <v>Процентные расходы по счетам клиентов и банков</v>
          </cell>
          <cell r="B51">
            <v>79036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79036</v>
          </cell>
        </row>
        <row r="52">
          <cell r="A52" t="str">
            <v>Процентные расходы по ценным бумагам</v>
          </cell>
          <cell r="B52">
            <v>6032</v>
          </cell>
          <cell r="AY52">
            <v>6032</v>
          </cell>
        </row>
        <row r="53">
          <cell r="A53" t="str">
            <v>Чистые процентные доходы</v>
          </cell>
          <cell r="B53">
            <v>-56417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</row>
        <row r="54">
          <cell r="A54" t="str">
            <v>Доходы от платных услуг и комиссионные</v>
          </cell>
          <cell r="B54">
            <v>-14920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-14920</v>
          </cell>
        </row>
        <row r="55">
          <cell r="A55" t="str">
            <v>Расходы на оплату услуг и комиссионные</v>
          </cell>
          <cell r="B55">
            <v>5330</v>
          </cell>
          <cell r="AY55">
            <v>5330</v>
          </cell>
        </row>
        <row r="56">
          <cell r="A56" t="str">
            <v>Чистый доход от валютных операций</v>
          </cell>
          <cell r="B56">
            <v>86</v>
          </cell>
          <cell r="D56">
            <v>0</v>
          </cell>
          <cell r="AY56">
            <v>86</v>
          </cell>
        </row>
        <row r="57">
          <cell r="A57" t="str">
            <v>Чистый доход от переоценки иностранной валюты</v>
          </cell>
          <cell r="B57">
            <v>10166</v>
          </cell>
          <cell r="E57">
            <v>0</v>
          </cell>
          <cell r="AY57">
            <v>10166</v>
          </cell>
        </row>
        <row r="58">
          <cell r="A58" t="str">
            <v>Чистый  доход от операций с ценными бумагами</v>
          </cell>
          <cell r="B58">
            <v>19718</v>
          </cell>
          <cell r="C58">
            <v>0</v>
          </cell>
          <cell r="AY58">
            <v>19718</v>
          </cell>
        </row>
        <row r="59">
          <cell r="A59" t="str">
            <v>Чистый доход от операций с драгметаллами</v>
          </cell>
          <cell r="B59">
            <v>0</v>
          </cell>
          <cell r="AY59">
            <v>0</v>
          </cell>
        </row>
        <row r="60">
          <cell r="A60" t="str">
            <v>Прибыль до налогообложения и отчислений в резервы</v>
          </cell>
          <cell r="B60">
            <v>-562</v>
          </cell>
          <cell r="AY60">
            <v>-562</v>
          </cell>
        </row>
        <row r="61">
          <cell r="A61" t="str">
            <v>Прочие операционные доходы</v>
          </cell>
          <cell r="B61">
            <v>-683</v>
          </cell>
          <cell r="AY61">
            <v>-683</v>
          </cell>
        </row>
        <row r="62">
          <cell r="A62" t="str">
            <v>Резерв на покрытие безнадежных и сомнительных долгов</v>
          </cell>
          <cell r="B62">
            <v>3557</v>
          </cell>
          <cell r="AY62">
            <v>3557</v>
          </cell>
        </row>
        <row r="63">
          <cell r="A63" t="str">
            <v>Резерв под обесценение инвестиций</v>
          </cell>
          <cell r="B63">
            <v>767</v>
          </cell>
          <cell r="AY63">
            <v>767</v>
          </cell>
        </row>
        <row r="64">
          <cell r="A64" t="str">
            <v>Резерв на покрытие убытков по прочим активам</v>
          </cell>
          <cell r="B64">
            <v>0</v>
          </cell>
          <cell r="AY64">
            <v>0</v>
          </cell>
        </row>
        <row r="65">
          <cell r="A65" t="str">
            <v>Расходы на содержание персонала</v>
          </cell>
          <cell r="B65">
            <v>5096</v>
          </cell>
          <cell r="AY65">
            <v>5096</v>
          </cell>
        </row>
        <row r="66">
          <cell r="A66" t="str">
            <v>Общие, хозяйственные и прочие операционные расходы</v>
          </cell>
          <cell r="B66">
            <v>23649</v>
          </cell>
          <cell r="AY66">
            <v>23649</v>
          </cell>
          <cell r="AZ66">
            <v>23649</v>
          </cell>
        </row>
        <row r="67">
          <cell r="A67" t="str">
            <v>Прибыль до налогообложения</v>
          </cell>
          <cell r="B67">
            <v>-4213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-4213</v>
          </cell>
        </row>
        <row r="68">
          <cell r="A68" t="str">
            <v>Дивиденды</v>
          </cell>
          <cell r="AY68">
            <v>0</v>
          </cell>
        </row>
        <row r="69">
          <cell r="A69" t="str">
            <v>Налогообложение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0">
          <cell r="A70" t="str">
            <v>Чистая прибыль</v>
          </cell>
          <cell r="B70">
            <v>-4213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 t="str">
            <v>Control: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-377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1"/>
      <sheetName val="Prices_DECK-HOOK"/>
      <sheetName val="DECKunit price"/>
      <sheetName val="Marge_HOOK"/>
      <sheetName val="Marge_DECK"/>
      <sheetName val="Costs Summary"/>
      <sheetName val="Engineering"/>
      <sheetName val="Struct."/>
      <sheetName val="Equip.Summ."/>
      <sheetName val="Pip.Summ."/>
      <sheetName val="cost for double PSV"/>
      <sheetName val="U price pipe"/>
      <sheetName val="U cost Pip"/>
      <sheetName val="Coating e Firepr."/>
      <sheetName val="E&amp;I Summ"/>
      <sheetName val="Archit.- HVAC"/>
      <sheetName val="Precom-Com OnShore"/>
      <sheetName val="Weighing"/>
      <sheetName val="Load-out"/>
      <sheetName val="Seafast."/>
      <sheetName val="Hook-Up"/>
      <sheetName val="synthe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48"/>
  <sheetViews>
    <sheetView tabSelected="1" zoomScale="80" zoomScaleNormal="80" zoomScaleSheetLayoutView="80" workbookViewId="0"/>
  </sheetViews>
  <sheetFormatPr defaultColWidth="0" defaultRowHeight="15" customHeight="1" zeroHeight="1" x14ac:dyDescent="0.25"/>
  <cols>
    <col min="1" max="1" width="65.7109375" style="3" customWidth="1"/>
    <col min="2" max="2" width="7.140625" style="3" customWidth="1"/>
    <col min="3" max="4" width="19.7109375" style="3" customWidth="1"/>
    <col min="5" max="16384" width="0" style="3" hidden="1"/>
  </cols>
  <sheetData>
    <row r="1" spans="1:4" x14ac:dyDescent="0.25">
      <c r="A1" s="1"/>
      <c r="B1" s="1"/>
      <c r="C1" s="2"/>
      <c r="D1" s="2"/>
    </row>
    <row r="2" spans="1:4" x14ac:dyDescent="0.25">
      <c r="A2" s="1"/>
      <c r="B2" s="1"/>
      <c r="D2" s="1"/>
    </row>
    <row r="3" spans="1:4" x14ac:dyDescent="0.25">
      <c r="A3" s="1"/>
      <c r="B3" s="1"/>
      <c r="C3" s="1"/>
      <c r="D3" s="1"/>
    </row>
    <row r="4" spans="1:4" ht="15" customHeight="1" x14ac:dyDescent="0.25">
      <c r="A4" s="130" t="s">
        <v>0</v>
      </c>
      <c r="B4" s="130"/>
      <c r="C4" s="129"/>
      <c r="D4" s="129"/>
    </row>
    <row r="5" spans="1:4" x14ac:dyDescent="0.25">
      <c r="A5" s="4" t="s">
        <v>113</v>
      </c>
      <c r="B5" s="4"/>
      <c r="C5" s="4"/>
      <c r="D5" s="4"/>
    </row>
    <row r="6" spans="1:4" x14ac:dyDescent="0.25">
      <c r="A6" s="1"/>
      <c r="B6" s="1"/>
      <c r="C6" s="1"/>
      <c r="D6" s="1"/>
    </row>
    <row r="7" spans="1:4" x14ac:dyDescent="0.25">
      <c r="A7" s="126" t="s">
        <v>1</v>
      </c>
      <c r="B7" s="5"/>
      <c r="C7" s="6">
        <v>44469</v>
      </c>
      <c r="D7" s="6">
        <v>44196</v>
      </c>
    </row>
    <row r="8" spans="1:4" x14ac:dyDescent="0.25">
      <c r="A8" s="126"/>
      <c r="B8" s="7" t="s">
        <v>127</v>
      </c>
      <c r="C8" s="7" t="s">
        <v>2</v>
      </c>
      <c r="D8" s="7" t="s">
        <v>114</v>
      </c>
    </row>
    <row r="9" spans="1:4" x14ac:dyDescent="0.25">
      <c r="A9" s="8" t="s">
        <v>3</v>
      </c>
      <c r="B9" s="8"/>
      <c r="C9" s="9"/>
      <c r="D9" s="9"/>
    </row>
    <row r="10" spans="1:4" x14ac:dyDescent="0.25">
      <c r="A10" s="10" t="s">
        <v>4</v>
      </c>
      <c r="B10" s="132">
        <v>5</v>
      </c>
      <c r="C10" s="11">
        <v>169896521</v>
      </c>
      <c r="D10" s="12">
        <v>206160605</v>
      </c>
    </row>
    <row r="11" spans="1:4" x14ac:dyDescent="0.25">
      <c r="A11" s="10" t="s">
        <v>5</v>
      </c>
      <c r="B11" s="132">
        <v>6</v>
      </c>
      <c r="C11" s="11">
        <v>34383885</v>
      </c>
      <c r="D11" s="12">
        <v>35790011</v>
      </c>
    </row>
    <row r="12" spans="1:4" ht="30" x14ac:dyDescent="0.25">
      <c r="A12" s="13" t="s">
        <v>6</v>
      </c>
      <c r="B12" s="131"/>
      <c r="C12" s="11">
        <v>401558</v>
      </c>
      <c r="D12" s="12">
        <v>174382</v>
      </c>
    </row>
    <row r="13" spans="1:4" x14ac:dyDescent="0.25">
      <c r="A13" s="13" t="s">
        <v>7</v>
      </c>
      <c r="B13" s="131"/>
      <c r="C13" s="11">
        <v>3579192</v>
      </c>
      <c r="D13" s="12">
        <v>0</v>
      </c>
    </row>
    <row r="14" spans="1:4" x14ac:dyDescent="0.25">
      <c r="A14" s="10" t="s">
        <v>8</v>
      </c>
      <c r="B14" s="132">
        <v>7</v>
      </c>
      <c r="C14" s="11">
        <v>419098657</v>
      </c>
      <c r="D14" s="14">
        <v>193870559</v>
      </c>
    </row>
    <row r="15" spans="1:4" x14ac:dyDescent="0.25">
      <c r="A15" s="10" t="s">
        <v>9</v>
      </c>
      <c r="B15" s="132">
        <v>8</v>
      </c>
      <c r="C15" s="11">
        <v>555339415</v>
      </c>
      <c r="D15" s="12">
        <v>490527516</v>
      </c>
    </row>
    <row r="16" spans="1:4" x14ac:dyDescent="0.25">
      <c r="A16" s="10" t="s">
        <v>10</v>
      </c>
      <c r="B16" s="132">
        <v>9</v>
      </c>
      <c r="C16" s="11">
        <v>40019222</v>
      </c>
      <c r="D16" s="12">
        <v>41015415</v>
      </c>
    </row>
    <row r="17" spans="1:4" x14ac:dyDescent="0.25">
      <c r="A17" s="10" t="s">
        <v>11</v>
      </c>
      <c r="B17" s="132">
        <v>10</v>
      </c>
      <c r="C17" s="11">
        <v>912767</v>
      </c>
      <c r="D17" s="12">
        <v>837852</v>
      </c>
    </row>
    <row r="18" spans="1:4" x14ac:dyDescent="0.25">
      <c r="A18" s="10" t="s">
        <v>12</v>
      </c>
      <c r="B18" s="132"/>
      <c r="C18" s="11">
        <v>272159</v>
      </c>
      <c r="D18" s="12">
        <v>569981</v>
      </c>
    </row>
    <row r="19" spans="1:4" x14ac:dyDescent="0.25">
      <c r="A19" s="10" t="s">
        <v>13</v>
      </c>
      <c r="B19" s="132">
        <v>11</v>
      </c>
      <c r="C19" s="11">
        <v>33201394</v>
      </c>
      <c r="D19" s="15">
        <v>26790280</v>
      </c>
    </row>
    <row r="20" spans="1:4" ht="15.75" thickBot="1" x14ac:dyDescent="0.3">
      <c r="A20" s="16" t="s">
        <v>14</v>
      </c>
      <c r="B20" s="135"/>
      <c r="C20" s="17">
        <f>SUM(C10:C19)</f>
        <v>1257104770</v>
      </c>
      <c r="D20" s="18">
        <f>SUM(D10:D19)</f>
        <v>995736601</v>
      </c>
    </row>
    <row r="21" spans="1:4" ht="15.75" thickTop="1" x14ac:dyDescent="0.25">
      <c r="A21" s="19"/>
      <c r="B21" s="136"/>
      <c r="C21" s="20"/>
      <c r="D21" s="21"/>
    </row>
    <row r="22" spans="1:4" x14ac:dyDescent="0.25">
      <c r="A22" s="16" t="s">
        <v>15</v>
      </c>
      <c r="B22" s="135"/>
      <c r="C22" s="11"/>
      <c r="D22" s="12"/>
    </row>
    <row r="23" spans="1:4" x14ac:dyDescent="0.25">
      <c r="A23" s="10" t="s">
        <v>16</v>
      </c>
      <c r="B23" s="132">
        <v>12</v>
      </c>
      <c r="C23" s="11">
        <v>761796552</v>
      </c>
      <c r="D23" s="12">
        <v>552835030</v>
      </c>
    </row>
    <row r="24" spans="1:4" x14ac:dyDescent="0.25">
      <c r="A24" s="10" t="s">
        <v>17</v>
      </c>
      <c r="B24" s="132">
        <v>13</v>
      </c>
      <c r="C24" s="11">
        <v>119094982</v>
      </c>
      <c r="D24" s="12">
        <v>105494138</v>
      </c>
    </row>
    <row r="25" spans="1:4" x14ac:dyDescent="0.25">
      <c r="A25" s="10" t="s">
        <v>18</v>
      </c>
      <c r="B25" s="132"/>
      <c r="C25" s="11">
        <v>21508662</v>
      </c>
      <c r="D25" s="21">
        <v>29014869</v>
      </c>
    </row>
    <row r="26" spans="1:4" x14ac:dyDescent="0.25">
      <c r="A26" s="10" t="s">
        <v>19</v>
      </c>
      <c r="B26" s="132">
        <v>14</v>
      </c>
      <c r="C26" s="11">
        <v>133242910</v>
      </c>
      <c r="D26" s="21">
        <v>101407395</v>
      </c>
    </row>
    <row r="27" spans="1:4" x14ac:dyDescent="0.25">
      <c r="A27" s="10" t="s">
        <v>20</v>
      </c>
      <c r="B27" s="132">
        <v>14</v>
      </c>
      <c r="C27" s="11">
        <v>108526603</v>
      </c>
      <c r="D27" s="21">
        <v>97728459</v>
      </c>
    </row>
    <row r="28" spans="1:4" x14ac:dyDescent="0.25">
      <c r="A28" s="10" t="s">
        <v>21</v>
      </c>
      <c r="B28" s="132"/>
      <c r="C28" s="11">
        <v>2490337</v>
      </c>
      <c r="D28" s="21">
        <v>2660057</v>
      </c>
    </row>
    <row r="29" spans="1:4" x14ac:dyDescent="0.25">
      <c r="A29" s="10" t="s">
        <v>22</v>
      </c>
      <c r="B29" s="132">
        <v>15</v>
      </c>
      <c r="C29" s="11">
        <v>7030335</v>
      </c>
      <c r="D29" s="22">
        <v>5243672</v>
      </c>
    </row>
    <row r="30" spans="1:4" x14ac:dyDescent="0.25">
      <c r="A30" s="16" t="s">
        <v>23</v>
      </c>
      <c r="B30" s="135"/>
      <c r="C30" s="23">
        <f>SUM(C23:C29)</f>
        <v>1153690381</v>
      </c>
      <c r="D30" s="24">
        <f>SUM(D23:D29)</f>
        <v>894383620</v>
      </c>
    </row>
    <row r="31" spans="1:4" x14ac:dyDescent="0.25">
      <c r="A31" s="25"/>
      <c r="B31" s="137"/>
      <c r="C31" s="20"/>
      <c r="D31" s="21"/>
    </row>
    <row r="32" spans="1:4" x14ac:dyDescent="0.25">
      <c r="A32" s="16" t="s">
        <v>24</v>
      </c>
      <c r="B32" s="135"/>
      <c r="C32" s="20"/>
      <c r="D32" s="21"/>
    </row>
    <row r="33" spans="1:4" x14ac:dyDescent="0.25">
      <c r="A33" s="10" t="s">
        <v>25</v>
      </c>
      <c r="B33" s="132">
        <v>16</v>
      </c>
      <c r="C33" s="11">
        <v>222554069</v>
      </c>
      <c r="D33" s="12">
        <v>222554069</v>
      </c>
    </row>
    <row r="34" spans="1:4" x14ac:dyDescent="0.25">
      <c r="A34" s="10" t="s">
        <v>26</v>
      </c>
      <c r="B34" s="10"/>
      <c r="C34" s="11">
        <v>7426218</v>
      </c>
      <c r="D34" s="12">
        <v>8099604</v>
      </c>
    </row>
    <row r="35" spans="1:4" x14ac:dyDescent="0.25">
      <c r="A35" s="10" t="s">
        <v>27</v>
      </c>
      <c r="B35" s="10"/>
      <c r="C35" s="26">
        <v>-126565898</v>
      </c>
      <c r="D35" s="15">
        <v>-129300692</v>
      </c>
    </row>
    <row r="36" spans="1:4" x14ac:dyDescent="0.25">
      <c r="A36" s="16" t="s">
        <v>28</v>
      </c>
      <c r="B36" s="16"/>
      <c r="C36" s="23">
        <f>SUM(C33:C35)</f>
        <v>103414389</v>
      </c>
      <c r="D36" s="24">
        <f>SUM(D33:D35)</f>
        <v>101352981</v>
      </c>
    </row>
    <row r="37" spans="1:4" ht="15.75" thickBot="1" x14ac:dyDescent="0.3">
      <c r="A37" s="16" t="s">
        <v>29</v>
      </c>
      <c r="B37" s="16"/>
      <c r="C37" s="17">
        <f>C30+C36</f>
        <v>1257104770</v>
      </c>
      <c r="D37" s="18">
        <f>D30+D36</f>
        <v>995736601</v>
      </c>
    </row>
    <row r="38" spans="1:4" ht="15.75" thickTop="1" x14ac:dyDescent="0.25">
      <c r="A38" s="27"/>
      <c r="B38" s="27"/>
      <c r="C38" s="28"/>
      <c r="D38" s="28"/>
    </row>
    <row r="39" spans="1:4" x14ac:dyDescent="0.25">
      <c r="A39" s="27"/>
      <c r="B39" s="27"/>
      <c r="C39" s="28"/>
      <c r="D39" s="28"/>
    </row>
    <row r="40" spans="1:4" x14ac:dyDescent="0.25">
      <c r="A40" s="29"/>
      <c r="B40" s="29"/>
      <c r="C40" s="1"/>
      <c r="D40" s="30"/>
    </row>
    <row r="41" spans="1:4" x14ac:dyDescent="0.25">
      <c r="A41" s="31" t="s">
        <v>30</v>
      </c>
      <c r="B41" s="31"/>
      <c r="C41" s="31" t="s">
        <v>30</v>
      </c>
      <c r="D41" s="31"/>
    </row>
    <row r="42" spans="1:4" x14ac:dyDescent="0.25">
      <c r="A42" s="32" t="s">
        <v>31</v>
      </c>
      <c r="B42" s="32"/>
      <c r="C42" s="32" t="s">
        <v>32</v>
      </c>
      <c r="D42" s="32"/>
    </row>
    <row r="43" spans="1:4" x14ac:dyDescent="0.25">
      <c r="A43" s="33" t="s">
        <v>33</v>
      </c>
      <c r="B43" s="33"/>
      <c r="C43" s="34" t="s">
        <v>34</v>
      </c>
      <c r="D43" s="32"/>
    </row>
    <row r="44" spans="1:4" x14ac:dyDescent="0.25">
      <c r="A44" s="1"/>
      <c r="B44" s="1"/>
      <c r="C44" s="1"/>
      <c r="D44" s="1"/>
    </row>
    <row r="45" spans="1:4" hidden="1" x14ac:dyDescent="0.25"/>
    <row r="46" spans="1:4" hidden="1" x14ac:dyDescent="0.25"/>
    <row r="47" spans="1:4" ht="15" hidden="1" customHeight="1" x14ac:dyDescent="0.25"/>
    <row r="48" spans="1:4" ht="15" hidden="1" customHeight="1" x14ac:dyDescent="0.25"/>
  </sheetData>
  <mergeCells count="1">
    <mergeCell ref="A7:A8"/>
  </mergeCells>
  <printOptions horizontalCentered="1"/>
  <pageMargins left="0.25" right="0.25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50"/>
  <sheetViews>
    <sheetView zoomScale="80" zoomScaleNormal="80" zoomScaleSheetLayoutView="80" workbookViewId="0"/>
  </sheetViews>
  <sheetFormatPr defaultColWidth="0" defaultRowHeight="0" customHeight="1" zeroHeight="1" x14ac:dyDescent="0.25"/>
  <cols>
    <col min="1" max="1" width="65.7109375" style="3" customWidth="1"/>
    <col min="2" max="2" width="7.140625" style="3" customWidth="1"/>
    <col min="3" max="4" width="19.7109375" style="3" customWidth="1"/>
    <col min="5" max="16384" width="9.140625" style="3" hidden="1"/>
  </cols>
  <sheetData>
    <row r="1" spans="1:4" ht="15" x14ac:dyDescent="0.25">
      <c r="A1" s="1"/>
      <c r="B1" s="1"/>
      <c r="C1" s="1"/>
      <c r="D1" s="1"/>
    </row>
    <row r="2" spans="1:4" ht="15" x14ac:dyDescent="0.25">
      <c r="A2" s="1"/>
      <c r="B2" s="1"/>
      <c r="C2" s="1"/>
      <c r="D2" s="1"/>
    </row>
    <row r="3" spans="1:4" ht="15" x14ac:dyDescent="0.25">
      <c r="A3" s="1"/>
      <c r="B3" s="1"/>
      <c r="C3" s="1"/>
      <c r="D3" s="1"/>
    </row>
    <row r="4" spans="1:4" ht="15" customHeight="1" x14ac:dyDescent="0.25">
      <c r="A4" s="133" t="s">
        <v>115</v>
      </c>
      <c r="B4" s="133"/>
      <c r="C4" s="133"/>
      <c r="D4" s="129"/>
    </row>
    <row r="5" spans="1:4" ht="15" x14ac:dyDescent="0.25">
      <c r="A5" s="4" t="s">
        <v>116</v>
      </c>
      <c r="B5" s="4"/>
      <c r="C5" s="4"/>
      <c r="D5" s="4"/>
    </row>
    <row r="6" spans="1:4" ht="15" x14ac:dyDescent="0.25">
      <c r="A6" s="1"/>
      <c r="B6" s="1"/>
      <c r="C6" s="1"/>
      <c r="D6" s="1"/>
    </row>
    <row r="7" spans="1:4" ht="15" x14ac:dyDescent="0.25">
      <c r="A7" s="127" t="s">
        <v>1</v>
      </c>
      <c r="B7" s="35"/>
      <c r="C7" s="6">
        <v>44469</v>
      </c>
      <c r="D7" s="6">
        <v>44104</v>
      </c>
    </row>
    <row r="8" spans="1:4" ht="15" x14ac:dyDescent="0.25">
      <c r="A8" s="127"/>
      <c r="B8" s="7" t="s">
        <v>127</v>
      </c>
      <c r="C8" s="7" t="s">
        <v>2</v>
      </c>
      <c r="D8" s="7" t="s">
        <v>2</v>
      </c>
    </row>
    <row r="9" spans="1:4" ht="30" x14ac:dyDescent="0.25">
      <c r="A9" s="13" t="s">
        <v>35</v>
      </c>
      <c r="B9" s="131">
        <v>18</v>
      </c>
      <c r="C9" s="36">
        <v>65356731</v>
      </c>
      <c r="D9" s="37">
        <v>44699241</v>
      </c>
    </row>
    <row r="10" spans="1:4" ht="15" x14ac:dyDescent="0.25">
      <c r="A10" s="13" t="s">
        <v>36</v>
      </c>
      <c r="B10" s="131"/>
      <c r="C10" s="36">
        <v>22911</v>
      </c>
      <c r="D10" s="37">
        <v>0</v>
      </c>
    </row>
    <row r="11" spans="1:4" ht="15" x14ac:dyDescent="0.25">
      <c r="A11" s="10" t="s">
        <v>37</v>
      </c>
      <c r="B11" s="132">
        <v>18</v>
      </c>
      <c r="C11" s="36">
        <v>-54149047</v>
      </c>
      <c r="D11" s="38">
        <v>-32069831</v>
      </c>
    </row>
    <row r="12" spans="1:4" ht="15" x14ac:dyDescent="0.25">
      <c r="A12" s="16" t="s">
        <v>91</v>
      </c>
      <c r="B12" s="16"/>
      <c r="C12" s="39">
        <f>SUM(C9:C11)</f>
        <v>11230595</v>
      </c>
      <c r="D12" s="40">
        <f>SUM(D9:D11)</f>
        <v>12629410</v>
      </c>
    </row>
    <row r="13" spans="1:4" ht="15" x14ac:dyDescent="0.25">
      <c r="A13" s="13" t="s">
        <v>92</v>
      </c>
      <c r="B13" s="132">
        <v>24</v>
      </c>
      <c r="C13" s="41">
        <v>-259912</v>
      </c>
      <c r="D13" s="38">
        <v>-1598905</v>
      </c>
    </row>
    <row r="14" spans="1:4" ht="15" x14ac:dyDescent="0.25">
      <c r="A14" s="8" t="s">
        <v>38</v>
      </c>
      <c r="B14" s="132"/>
      <c r="C14" s="42">
        <f>SUM(C12:C13)</f>
        <v>10970683</v>
      </c>
      <c r="D14" s="40">
        <f>SUM(D12:D13)</f>
        <v>11030505</v>
      </c>
    </row>
    <row r="15" spans="1:4" ht="15" x14ac:dyDescent="0.25">
      <c r="A15" s="10" t="s">
        <v>39</v>
      </c>
      <c r="B15" s="132">
        <v>19</v>
      </c>
      <c r="C15" s="36">
        <v>5275623</v>
      </c>
      <c r="D15" s="37">
        <v>2926814</v>
      </c>
    </row>
    <row r="16" spans="1:4" ht="15" x14ac:dyDescent="0.25">
      <c r="A16" s="10" t="s">
        <v>40</v>
      </c>
      <c r="B16" s="132">
        <v>19</v>
      </c>
      <c r="C16" s="36">
        <v>-765606</v>
      </c>
      <c r="D16" s="37">
        <v>-488963</v>
      </c>
    </row>
    <row r="17" spans="1:4" ht="15" x14ac:dyDescent="0.25">
      <c r="A17" s="10" t="s">
        <v>93</v>
      </c>
      <c r="B17" s="132">
        <v>20</v>
      </c>
      <c r="C17" s="36">
        <v>1950011</v>
      </c>
      <c r="D17" s="37">
        <v>1039200</v>
      </c>
    </row>
    <row r="18" spans="1:4" ht="30" x14ac:dyDescent="0.25">
      <c r="A18" s="13" t="s">
        <v>94</v>
      </c>
      <c r="B18" s="132">
        <v>21</v>
      </c>
      <c r="C18" s="36">
        <v>653765</v>
      </c>
      <c r="D18" s="37">
        <v>1736961</v>
      </c>
    </row>
    <row r="19" spans="1:4" ht="30" customHeight="1" x14ac:dyDescent="0.25">
      <c r="A19" s="13" t="s">
        <v>95</v>
      </c>
      <c r="B19" s="132"/>
      <c r="C19" s="36">
        <v>579703</v>
      </c>
      <c r="D19" s="43">
        <v>616019</v>
      </c>
    </row>
    <row r="20" spans="1:4" ht="30" x14ac:dyDescent="0.25">
      <c r="A20" s="13" t="s">
        <v>96</v>
      </c>
      <c r="B20" s="132"/>
      <c r="C20" s="36">
        <v>254876</v>
      </c>
      <c r="D20" s="43">
        <v>67986</v>
      </c>
    </row>
    <row r="21" spans="1:4" ht="15" x14ac:dyDescent="0.25">
      <c r="A21" s="13" t="s">
        <v>41</v>
      </c>
      <c r="B21" s="132"/>
      <c r="C21" s="36">
        <v>2411570</v>
      </c>
      <c r="D21" s="43">
        <v>0</v>
      </c>
    </row>
    <row r="22" spans="1:4" ht="15" x14ac:dyDescent="0.25">
      <c r="A22" s="13" t="s">
        <v>97</v>
      </c>
      <c r="B22" s="132"/>
      <c r="C22" s="36">
        <v>609646</v>
      </c>
      <c r="D22" s="43">
        <v>0</v>
      </c>
    </row>
    <row r="23" spans="1:4" ht="15" x14ac:dyDescent="0.25">
      <c r="A23" s="13" t="s">
        <v>98</v>
      </c>
      <c r="B23" s="132"/>
      <c r="C23" s="41">
        <v>2747350</v>
      </c>
      <c r="D23" s="38">
        <v>610033</v>
      </c>
    </row>
    <row r="24" spans="1:4" ht="15" x14ac:dyDescent="0.25">
      <c r="A24" s="16" t="s">
        <v>42</v>
      </c>
      <c r="B24" s="132"/>
      <c r="C24" s="42">
        <f>SUM(C15:C23)</f>
        <v>13716938</v>
      </c>
      <c r="D24" s="40">
        <f>SUM(D15:D23)</f>
        <v>6508050</v>
      </c>
    </row>
    <row r="25" spans="1:4" ht="15" x14ac:dyDescent="0.25">
      <c r="A25" s="10" t="s">
        <v>43</v>
      </c>
      <c r="B25" s="132">
        <v>22</v>
      </c>
      <c r="C25" s="44">
        <v>-12079962</v>
      </c>
      <c r="D25" s="45">
        <v>-9369473</v>
      </c>
    </row>
    <row r="26" spans="1:4" ht="31.5" customHeight="1" x14ac:dyDescent="0.25">
      <c r="A26" s="13" t="s">
        <v>99</v>
      </c>
      <c r="B26" s="132"/>
      <c r="C26" s="44">
        <v>-1719825</v>
      </c>
      <c r="D26" s="45">
        <v>-1071241</v>
      </c>
    </row>
    <row r="27" spans="1:4" ht="15" x14ac:dyDescent="0.25">
      <c r="A27" s="13" t="s">
        <v>44</v>
      </c>
      <c r="B27" s="132"/>
      <c r="C27" s="44">
        <v>-1737853</v>
      </c>
      <c r="D27" s="45">
        <v>0</v>
      </c>
    </row>
    <row r="28" spans="1:4" ht="15" x14ac:dyDescent="0.25">
      <c r="A28" s="16" t="s">
        <v>45</v>
      </c>
      <c r="B28" s="132"/>
      <c r="C28" s="39">
        <f>SUM(C25:C27)</f>
        <v>-15537640</v>
      </c>
      <c r="D28" s="46">
        <f>SUM(D25:D27)</f>
        <v>-10440714</v>
      </c>
    </row>
    <row r="29" spans="1:4" ht="15" x14ac:dyDescent="0.25">
      <c r="A29" s="16" t="s">
        <v>100</v>
      </c>
      <c r="B29" s="132"/>
      <c r="C29" s="36">
        <f>C14+C24+C28</f>
        <v>9149981</v>
      </c>
      <c r="D29" s="37">
        <f>D14+D24+D28</f>
        <v>7097841</v>
      </c>
    </row>
    <row r="30" spans="1:4" ht="15" x14ac:dyDescent="0.25">
      <c r="A30" s="10" t="s">
        <v>46</v>
      </c>
      <c r="B30" s="132">
        <v>23</v>
      </c>
      <c r="C30" s="36">
        <v>169373</v>
      </c>
      <c r="D30" s="37">
        <v>-558604</v>
      </c>
    </row>
    <row r="31" spans="1:4" ht="15" x14ac:dyDescent="0.25">
      <c r="A31" s="16" t="s">
        <v>101</v>
      </c>
      <c r="B31" s="132"/>
      <c r="C31" s="47">
        <f>SUM(C29:C30)</f>
        <v>9319354</v>
      </c>
      <c r="D31" s="48">
        <f>SUM(D29:D30)</f>
        <v>6539237</v>
      </c>
    </row>
    <row r="32" spans="1:4" ht="15" x14ac:dyDescent="0.25">
      <c r="A32" s="16" t="s">
        <v>47</v>
      </c>
      <c r="B32" s="132"/>
      <c r="C32" s="49"/>
      <c r="D32" s="50"/>
    </row>
    <row r="33" spans="1:4" ht="30" x14ac:dyDescent="0.25">
      <c r="A33" s="19" t="s">
        <v>48</v>
      </c>
      <c r="B33" s="132"/>
      <c r="C33" s="36"/>
      <c r="D33" s="37"/>
    </row>
    <row r="34" spans="1:4" ht="27" customHeight="1" x14ac:dyDescent="0.25">
      <c r="A34" s="13" t="s">
        <v>49</v>
      </c>
      <c r="B34" s="132"/>
      <c r="C34" s="36">
        <v>-305745</v>
      </c>
      <c r="D34" s="43">
        <v>1454557</v>
      </c>
    </row>
    <row r="35" spans="1:4" ht="45" x14ac:dyDescent="0.25">
      <c r="A35" s="13" t="s">
        <v>50</v>
      </c>
      <c r="B35" s="132">
        <v>7</v>
      </c>
      <c r="C35" s="36">
        <v>212062</v>
      </c>
      <c r="D35" s="43">
        <v>39687</v>
      </c>
    </row>
    <row r="36" spans="1:4" ht="45" x14ac:dyDescent="0.25">
      <c r="A36" s="13" t="s">
        <v>51</v>
      </c>
      <c r="B36" s="13"/>
      <c r="C36" s="41">
        <v>-579703</v>
      </c>
      <c r="D36" s="38">
        <v>-616019</v>
      </c>
    </row>
    <row r="37" spans="1:4" ht="15" x14ac:dyDescent="0.25">
      <c r="A37" s="16" t="s">
        <v>102</v>
      </c>
      <c r="B37" s="16"/>
      <c r="C37" s="47">
        <f>SUM(C34:C36)</f>
        <v>-673386</v>
      </c>
      <c r="D37" s="48">
        <f>SUM(D34:D36)</f>
        <v>878225</v>
      </c>
    </row>
    <row r="38" spans="1:4" ht="15.75" thickBot="1" x14ac:dyDescent="0.3">
      <c r="A38" s="16" t="s">
        <v>103</v>
      </c>
      <c r="B38" s="16"/>
      <c r="C38" s="51">
        <f>C31+C37</f>
        <v>8645968</v>
      </c>
      <c r="D38" s="52">
        <f>D31+D37</f>
        <v>7417462</v>
      </c>
    </row>
    <row r="39" spans="1:4" ht="15.75" thickTop="1" x14ac:dyDescent="0.25">
      <c r="A39" s="16"/>
      <c r="B39" s="16"/>
      <c r="C39" s="53"/>
      <c r="D39" s="53"/>
    </row>
    <row r="40" spans="1:4" ht="15" x14ac:dyDescent="0.25">
      <c r="A40" s="16"/>
      <c r="B40" s="16"/>
      <c r="C40" s="53"/>
      <c r="D40" s="53"/>
    </row>
    <row r="41" spans="1:4" ht="15" x14ac:dyDescent="0.25">
      <c r="A41" s="16"/>
      <c r="B41" s="16"/>
      <c r="C41" s="53"/>
      <c r="D41" s="53"/>
    </row>
    <row r="42" spans="1:4" ht="15" x14ac:dyDescent="0.25">
      <c r="A42" s="31" t="s">
        <v>30</v>
      </c>
      <c r="B42" s="31"/>
      <c r="C42" s="31" t="s">
        <v>30</v>
      </c>
      <c r="D42" s="54"/>
    </row>
    <row r="43" spans="1:4" ht="15" x14ac:dyDescent="0.25">
      <c r="A43" s="32" t="s">
        <v>31</v>
      </c>
      <c r="B43" s="32"/>
      <c r="C43" s="32" t="s">
        <v>32</v>
      </c>
      <c r="D43" s="55"/>
    </row>
    <row r="44" spans="1:4" ht="15" x14ac:dyDescent="0.25">
      <c r="A44" s="33" t="s">
        <v>33</v>
      </c>
      <c r="B44" s="33"/>
      <c r="C44" s="32" t="s">
        <v>34</v>
      </c>
      <c r="D44" s="55"/>
    </row>
    <row r="45" spans="1:4" ht="15" x14ac:dyDescent="0.25">
      <c r="A45" s="1"/>
      <c r="B45" s="1"/>
      <c r="C45" s="1"/>
      <c r="D45" s="1"/>
    </row>
    <row r="46" spans="1:4" ht="15" hidden="1" customHeight="1" x14ac:dyDescent="0.25"/>
    <row r="47" spans="1:4" ht="15" hidden="1" customHeight="1" x14ac:dyDescent="0.25"/>
    <row r="48" spans="1:4" ht="15" hidden="1" customHeight="1" x14ac:dyDescent="0.25"/>
    <row r="49" ht="15" hidden="1" customHeight="1" x14ac:dyDescent="0.25"/>
    <row r="50" ht="15" hidden="1" customHeight="1" x14ac:dyDescent="0.25"/>
  </sheetData>
  <mergeCells count="2">
    <mergeCell ref="A4:C4"/>
    <mergeCell ref="A7:A8"/>
  </mergeCells>
  <printOptions horizontalCentered="1"/>
  <pageMargins left="0.25" right="0.25" top="0.75" bottom="0.75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77"/>
  <sheetViews>
    <sheetView zoomScale="80" zoomScaleNormal="80" zoomScaleSheetLayoutView="85" workbookViewId="0"/>
  </sheetViews>
  <sheetFormatPr defaultColWidth="0" defaultRowHeight="15" customHeight="1" zeroHeight="1" x14ac:dyDescent="0.25"/>
  <cols>
    <col min="1" max="1" width="75.7109375" style="56" customWidth="1"/>
    <col min="2" max="2" width="7.140625" style="56" customWidth="1"/>
    <col min="3" max="4" width="19.7109375" style="57" customWidth="1"/>
    <col min="5" max="5" width="2.140625" style="56" hidden="1" customWidth="1"/>
    <col min="6" max="6" width="10" style="56" hidden="1" customWidth="1"/>
    <col min="7" max="16384" width="9.140625" style="56" hidden="1"/>
  </cols>
  <sheetData>
    <row r="1" spans="1:5" x14ac:dyDescent="0.25"/>
    <row r="2" spans="1:5" x14ac:dyDescent="0.25"/>
    <row r="3" spans="1:5" x14ac:dyDescent="0.25"/>
    <row r="4" spans="1:5" ht="15" customHeight="1" x14ac:dyDescent="0.25">
      <c r="A4" s="59" t="s">
        <v>117</v>
      </c>
      <c r="B4" s="58"/>
      <c r="C4" s="58"/>
      <c r="D4" s="58"/>
    </row>
    <row r="5" spans="1:5" x14ac:dyDescent="0.25">
      <c r="A5" s="59" t="s">
        <v>116</v>
      </c>
      <c r="B5" s="58"/>
      <c r="C5" s="58"/>
      <c r="D5" s="58"/>
      <c r="E5" s="58"/>
    </row>
    <row r="6" spans="1:5" x14ac:dyDescent="0.25">
      <c r="A6" s="59"/>
      <c r="B6" s="59"/>
      <c r="C6" s="58"/>
      <c r="D6" s="58"/>
      <c r="E6" s="58"/>
    </row>
    <row r="7" spans="1:5" x14ac:dyDescent="0.25">
      <c r="A7" s="60"/>
      <c r="B7" s="60"/>
      <c r="C7" s="6">
        <v>44469</v>
      </c>
      <c r="D7" s="6">
        <v>44104</v>
      </c>
    </row>
    <row r="8" spans="1:5" x14ac:dyDescent="0.25">
      <c r="A8" s="61" t="s">
        <v>1</v>
      </c>
      <c r="B8" s="7" t="s">
        <v>127</v>
      </c>
      <c r="C8" s="62" t="s">
        <v>2</v>
      </c>
      <c r="D8" s="7" t="s">
        <v>2</v>
      </c>
    </row>
    <row r="9" spans="1:5" x14ac:dyDescent="0.25">
      <c r="A9" s="63" t="s">
        <v>52</v>
      </c>
      <c r="B9" s="63"/>
    </row>
    <row r="10" spans="1:5" x14ac:dyDescent="0.25">
      <c r="A10" s="64" t="s">
        <v>53</v>
      </c>
      <c r="B10" s="64"/>
      <c r="C10" s="65">
        <v>38345501</v>
      </c>
      <c r="D10" s="66">
        <v>24113087</v>
      </c>
    </row>
    <row r="11" spans="1:5" x14ac:dyDescent="0.25">
      <c r="A11" s="64" t="s">
        <v>54</v>
      </c>
      <c r="B11" s="64"/>
      <c r="C11" s="65">
        <v>10496995</v>
      </c>
      <c r="D11" s="66">
        <v>641301</v>
      </c>
    </row>
    <row r="12" spans="1:5" x14ac:dyDescent="0.25">
      <c r="A12" s="60" t="s">
        <v>55</v>
      </c>
      <c r="B12" s="60"/>
      <c r="C12" s="65">
        <v>1098708</v>
      </c>
      <c r="D12" s="66">
        <v>925129</v>
      </c>
    </row>
    <row r="13" spans="1:5" x14ac:dyDescent="0.25">
      <c r="A13" s="64" t="s">
        <v>56</v>
      </c>
      <c r="B13" s="64"/>
      <c r="C13" s="65">
        <v>126220</v>
      </c>
      <c r="D13" s="66">
        <v>53437</v>
      </c>
    </row>
    <row r="14" spans="1:5" x14ac:dyDescent="0.25">
      <c r="A14" s="64" t="s">
        <v>57</v>
      </c>
      <c r="B14" s="64"/>
      <c r="C14" s="65">
        <v>-27018810</v>
      </c>
      <c r="D14" s="66">
        <v>-13025105</v>
      </c>
    </row>
    <row r="15" spans="1:5" x14ac:dyDescent="0.25">
      <c r="A15" s="64" t="s">
        <v>58</v>
      </c>
      <c r="B15" s="64"/>
      <c r="C15" s="65">
        <v>-427501</v>
      </c>
      <c r="D15" s="66">
        <v>-200171</v>
      </c>
    </row>
    <row r="16" spans="1:5" x14ac:dyDescent="0.25">
      <c r="A16" s="64" t="s">
        <v>59</v>
      </c>
      <c r="B16" s="64"/>
      <c r="C16" s="65">
        <v>-8123709</v>
      </c>
      <c r="D16" s="66">
        <v>-3284999</v>
      </c>
    </row>
    <row r="17" spans="1:5" x14ac:dyDescent="0.25">
      <c r="A17" s="64" t="s">
        <v>60</v>
      </c>
      <c r="B17" s="64"/>
      <c r="C17" s="65">
        <v>-934678</v>
      </c>
      <c r="D17" s="66">
        <v>-655086</v>
      </c>
    </row>
    <row r="18" spans="1:5" x14ac:dyDescent="0.25">
      <c r="A18" s="64" t="s">
        <v>61</v>
      </c>
      <c r="B18" s="64"/>
      <c r="C18" s="65">
        <v>-785981</v>
      </c>
      <c r="D18" s="66">
        <v>-780079</v>
      </c>
    </row>
    <row r="19" spans="1:5" x14ac:dyDescent="0.25">
      <c r="A19" s="64" t="s">
        <v>62</v>
      </c>
      <c r="B19" s="64"/>
      <c r="C19" s="65">
        <v>5356279</v>
      </c>
      <c r="D19" s="66">
        <v>2897571</v>
      </c>
    </row>
    <row r="20" spans="1:5" x14ac:dyDescent="0.25">
      <c r="A20" s="64" t="s">
        <v>63</v>
      </c>
      <c r="B20" s="64"/>
      <c r="C20" s="65">
        <v>-574436</v>
      </c>
      <c r="D20" s="66">
        <v>-483068</v>
      </c>
    </row>
    <row r="21" spans="1:5" x14ac:dyDescent="0.25">
      <c r="A21" s="60" t="s">
        <v>104</v>
      </c>
      <c r="B21" s="134">
        <v>20</v>
      </c>
      <c r="C21" s="65">
        <v>2661309</v>
      </c>
      <c r="D21" s="66">
        <v>2809449</v>
      </c>
    </row>
    <row r="22" spans="1:5" ht="30" x14ac:dyDescent="0.25">
      <c r="A22" s="64" t="s">
        <v>105</v>
      </c>
      <c r="B22" s="64"/>
      <c r="C22" s="65">
        <v>426589</v>
      </c>
      <c r="D22" s="67">
        <v>1839257</v>
      </c>
    </row>
    <row r="23" spans="1:5" ht="30.75" customHeight="1" x14ac:dyDescent="0.25">
      <c r="A23" s="64" t="s">
        <v>106</v>
      </c>
      <c r="B23" s="64"/>
      <c r="C23" s="65">
        <v>579703</v>
      </c>
      <c r="D23" s="66">
        <v>616019</v>
      </c>
      <c r="E23" s="68"/>
    </row>
    <row r="24" spans="1:5" x14ac:dyDescent="0.25">
      <c r="A24" s="64" t="s">
        <v>107</v>
      </c>
      <c r="B24" s="64"/>
      <c r="C24" s="65">
        <v>1379887</v>
      </c>
      <c r="D24" s="66">
        <v>550236</v>
      </c>
    </row>
    <row r="25" spans="1:5" x14ac:dyDescent="0.25">
      <c r="A25" s="64" t="s">
        <v>64</v>
      </c>
      <c r="B25" s="64"/>
      <c r="C25" s="69">
        <v>-8613918</v>
      </c>
      <c r="D25" s="70">
        <v>-6883986</v>
      </c>
    </row>
    <row r="26" spans="1:5" ht="30" x14ac:dyDescent="0.25">
      <c r="A26" s="63" t="s">
        <v>65</v>
      </c>
      <c r="B26" s="63"/>
      <c r="C26" s="65">
        <f>SUM(C10:C25)</f>
        <v>13992158</v>
      </c>
      <c r="D26" s="71">
        <f>SUM(D10:D25)</f>
        <v>9132992</v>
      </c>
    </row>
    <row r="27" spans="1:5" x14ac:dyDescent="0.25">
      <c r="A27" s="63"/>
      <c r="B27" s="63"/>
      <c r="C27" s="65"/>
      <c r="D27" s="71"/>
    </row>
    <row r="28" spans="1:5" x14ac:dyDescent="0.25">
      <c r="A28" s="72" t="s">
        <v>118</v>
      </c>
      <c r="B28" s="63"/>
      <c r="C28" s="73"/>
      <c r="D28" s="74"/>
    </row>
    <row r="29" spans="1:5" x14ac:dyDescent="0.25">
      <c r="A29" s="64" t="s">
        <v>5</v>
      </c>
      <c r="B29" s="63"/>
      <c r="C29" s="65">
        <v>1459142</v>
      </c>
      <c r="D29" s="66">
        <v>-6631981</v>
      </c>
    </row>
    <row r="30" spans="1:5" x14ac:dyDescent="0.25">
      <c r="A30" s="64" t="s">
        <v>7</v>
      </c>
      <c r="B30" s="63"/>
      <c r="C30" s="65">
        <v>-3531000</v>
      </c>
      <c r="D30" s="66">
        <v>0</v>
      </c>
    </row>
    <row r="31" spans="1:5" x14ac:dyDescent="0.25">
      <c r="A31" s="64" t="s">
        <v>9</v>
      </c>
      <c r="B31" s="63"/>
      <c r="C31" s="65">
        <v>-66549826</v>
      </c>
      <c r="D31" s="66">
        <v>-114854675</v>
      </c>
    </row>
    <row r="32" spans="1:5" x14ac:dyDescent="0.25">
      <c r="A32" s="64" t="s">
        <v>13</v>
      </c>
      <c r="B32" s="63"/>
      <c r="C32" s="65">
        <v>-795013</v>
      </c>
      <c r="D32" s="66">
        <v>-6525196</v>
      </c>
    </row>
    <row r="33" spans="1:4" x14ac:dyDescent="0.25">
      <c r="A33" s="72" t="s">
        <v>119</v>
      </c>
      <c r="B33" s="63"/>
      <c r="C33" s="65"/>
      <c r="D33" s="71"/>
    </row>
    <row r="34" spans="1:4" x14ac:dyDescent="0.25">
      <c r="A34" s="64" t="s">
        <v>16</v>
      </c>
      <c r="B34" s="64"/>
      <c r="C34" s="65">
        <v>207250016</v>
      </c>
      <c r="D34" s="66">
        <v>145415751</v>
      </c>
    </row>
    <row r="35" spans="1:4" x14ac:dyDescent="0.25">
      <c r="A35" s="64" t="s">
        <v>17</v>
      </c>
      <c r="B35" s="64"/>
      <c r="C35" s="65">
        <v>14729355</v>
      </c>
      <c r="D35" s="66">
        <v>5487287</v>
      </c>
    </row>
    <row r="36" spans="1:4" x14ac:dyDescent="0.25">
      <c r="A36" s="64" t="s">
        <v>66</v>
      </c>
      <c r="B36" s="64"/>
      <c r="C36" s="65">
        <v>-7518808</v>
      </c>
      <c r="D36" s="66">
        <v>-27335915</v>
      </c>
    </row>
    <row r="37" spans="1:4" x14ac:dyDescent="0.25">
      <c r="A37" s="64" t="s">
        <v>22</v>
      </c>
      <c r="B37" s="64"/>
      <c r="C37" s="69">
        <v>226166</v>
      </c>
      <c r="D37" s="70">
        <v>-135959</v>
      </c>
    </row>
    <row r="38" spans="1:4" ht="30" x14ac:dyDescent="0.25">
      <c r="A38" s="63" t="s">
        <v>108</v>
      </c>
      <c r="B38" s="63"/>
      <c r="C38" s="65">
        <f>SUM(C26:C37)</f>
        <v>159262190</v>
      </c>
      <c r="D38" s="71">
        <f>SUM(D26:D37)</f>
        <v>4552304</v>
      </c>
    </row>
    <row r="39" spans="1:4" x14ac:dyDescent="0.25">
      <c r="A39" s="63"/>
      <c r="B39" s="63"/>
      <c r="C39" s="65"/>
      <c r="D39" s="71"/>
    </row>
    <row r="40" spans="1:4" x14ac:dyDescent="0.25">
      <c r="A40" s="64" t="s">
        <v>67</v>
      </c>
      <c r="B40" s="64"/>
      <c r="C40" s="65">
        <v>0</v>
      </c>
      <c r="D40" s="70">
        <v>0</v>
      </c>
    </row>
    <row r="41" spans="1:4" x14ac:dyDescent="0.25">
      <c r="A41" s="63" t="s">
        <v>109</v>
      </c>
      <c r="B41" s="63"/>
      <c r="C41" s="75">
        <f>SUM(C38:C40)</f>
        <v>159262190</v>
      </c>
      <c r="D41" s="76">
        <f>SUM(D38:D40)</f>
        <v>4552304</v>
      </c>
    </row>
    <row r="42" spans="1:4" x14ac:dyDescent="0.25">
      <c r="A42" s="63"/>
      <c r="B42" s="63"/>
      <c r="C42" s="65"/>
      <c r="D42" s="71"/>
    </row>
    <row r="43" spans="1:4" x14ac:dyDescent="0.25">
      <c r="A43" s="63" t="s">
        <v>68</v>
      </c>
      <c r="B43" s="63"/>
      <c r="C43" s="73"/>
      <c r="D43" s="74"/>
    </row>
    <row r="44" spans="1:4" x14ac:dyDescent="0.25">
      <c r="A44" s="64" t="s">
        <v>69</v>
      </c>
      <c r="B44" s="64"/>
      <c r="C44" s="65">
        <v>-427210</v>
      </c>
      <c r="D44" s="66">
        <v>-1720070</v>
      </c>
    </row>
    <row r="45" spans="1:4" x14ac:dyDescent="0.25">
      <c r="A45" s="64" t="s">
        <v>70</v>
      </c>
      <c r="B45" s="64"/>
      <c r="C45" s="65">
        <v>-228751</v>
      </c>
      <c r="D45" s="66">
        <v>0</v>
      </c>
    </row>
    <row r="46" spans="1:4" x14ac:dyDescent="0.25">
      <c r="A46" s="64" t="s">
        <v>71</v>
      </c>
      <c r="B46" s="64"/>
      <c r="C46" s="65">
        <v>-1071115777</v>
      </c>
      <c r="D46" s="71">
        <v>-178677545</v>
      </c>
    </row>
    <row r="47" spans="1:4" x14ac:dyDescent="0.25">
      <c r="A47" s="60" t="s">
        <v>72</v>
      </c>
      <c r="B47" s="60"/>
      <c r="C47" s="65">
        <v>853347367</v>
      </c>
      <c r="D47" s="77">
        <v>185272927</v>
      </c>
    </row>
    <row r="48" spans="1:4" ht="30" x14ac:dyDescent="0.25">
      <c r="A48" s="63" t="s">
        <v>110</v>
      </c>
      <c r="B48" s="63"/>
      <c r="C48" s="75">
        <f>SUM(C44:C47)</f>
        <v>-218424371</v>
      </c>
      <c r="D48" s="76">
        <f>SUM(D44:D47)</f>
        <v>4875312</v>
      </c>
    </row>
    <row r="49" spans="1:5" x14ac:dyDescent="0.25">
      <c r="A49" s="63"/>
      <c r="B49" s="63"/>
      <c r="C49" s="65"/>
      <c r="D49" s="71"/>
    </row>
    <row r="50" spans="1:5" x14ac:dyDescent="0.25">
      <c r="A50" s="63" t="s">
        <v>73</v>
      </c>
      <c r="B50" s="63"/>
      <c r="C50" s="73"/>
      <c r="D50" s="74"/>
    </row>
    <row r="51" spans="1:5" x14ac:dyDescent="0.25">
      <c r="A51" s="64" t="s">
        <v>74</v>
      </c>
      <c r="B51" s="64"/>
      <c r="C51" s="65">
        <v>0</v>
      </c>
      <c r="D51" s="66">
        <v>0</v>
      </c>
    </row>
    <row r="52" spans="1:5" x14ac:dyDescent="0.25">
      <c r="A52" s="64" t="s">
        <v>75</v>
      </c>
      <c r="B52" s="64"/>
      <c r="C52" s="65">
        <v>80380124</v>
      </c>
      <c r="D52" s="66">
        <v>0</v>
      </c>
    </row>
    <row r="53" spans="1:5" x14ac:dyDescent="0.25">
      <c r="A53" s="64" t="s">
        <v>76</v>
      </c>
      <c r="B53" s="64"/>
      <c r="C53" s="65">
        <v>-49533856</v>
      </c>
      <c r="D53" s="66">
        <v>0</v>
      </c>
    </row>
    <row r="54" spans="1:5" x14ac:dyDescent="0.25">
      <c r="A54" s="64" t="s">
        <v>77</v>
      </c>
      <c r="B54" s="64"/>
      <c r="C54" s="65">
        <v>0</v>
      </c>
      <c r="D54" s="66">
        <v>-4214130</v>
      </c>
    </row>
    <row r="55" spans="1:5" x14ac:dyDescent="0.25">
      <c r="A55" s="64" t="s">
        <v>78</v>
      </c>
      <c r="B55" s="64"/>
      <c r="C55" s="65">
        <v>-6584560</v>
      </c>
      <c r="D55" s="66">
        <v>0</v>
      </c>
    </row>
    <row r="56" spans="1:5" x14ac:dyDescent="0.25">
      <c r="A56" s="78" t="s">
        <v>79</v>
      </c>
      <c r="B56" s="64"/>
      <c r="C56" s="65">
        <v>-297096</v>
      </c>
      <c r="D56" s="66">
        <v>0</v>
      </c>
    </row>
    <row r="57" spans="1:5" ht="30" x14ac:dyDescent="0.25">
      <c r="A57" s="63" t="s">
        <v>111</v>
      </c>
      <c r="B57" s="63"/>
      <c r="C57" s="79">
        <f>SUM(C51:C56)</f>
        <v>23964612</v>
      </c>
      <c r="D57" s="80">
        <f>SUM(D51:D56)</f>
        <v>-4214130</v>
      </c>
    </row>
    <row r="58" spans="1:5" x14ac:dyDescent="0.25">
      <c r="A58" s="64" t="s">
        <v>80</v>
      </c>
      <c r="B58" s="64"/>
      <c r="C58" s="81">
        <v>-1066423</v>
      </c>
      <c r="D58" s="66">
        <v>10331958</v>
      </c>
    </row>
    <row r="59" spans="1:5" x14ac:dyDescent="0.25">
      <c r="A59" s="64" t="s">
        <v>81</v>
      </c>
      <c r="B59" s="64"/>
      <c r="C59" s="81">
        <v>-92</v>
      </c>
      <c r="D59" s="82">
        <v>-133</v>
      </c>
    </row>
    <row r="60" spans="1:5" x14ac:dyDescent="0.25">
      <c r="A60" s="63" t="s">
        <v>112</v>
      </c>
      <c r="B60" s="63"/>
      <c r="C60" s="79">
        <f>SUM(C59,C58,C57,C48,C41)</f>
        <v>-36264084</v>
      </c>
      <c r="D60" s="71">
        <f>SUM(D59,D58,D57,D48,D41)</f>
        <v>15545311</v>
      </c>
      <c r="E60" s="83"/>
    </row>
    <row r="61" spans="1:5" x14ac:dyDescent="0.25">
      <c r="A61" s="64" t="s">
        <v>120</v>
      </c>
      <c r="B61" s="64"/>
      <c r="C61" s="84">
        <v>206160605</v>
      </c>
      <c r="D61" s="70">
        <v>97049343</v>
      </c>
    </row>
    <row r="62" spans="1:5" ht="15.75" thickBot="1" x14ac:dyDescent="0.3">
      <c r="A62" s="63" t="s">
        <v>121</v>
      </c>
      <c r="B62" s="134">
        <v>5</v>
      </c>
      <c r="C62" s="85">
        <f>SUM(C60:C61)</f>
        <v>169896521</v>
      </c>
      <c r="D62" s="86">
        <f>SUM(D60:D61)</f>
        <v>112594654</v>
      </c>
      <c r="E62" s="83"/>
    </row>
    <row r="63" spans="1:5" ht="15.75" thickTop="1" x14ac:dyDescent="0.25">
      <c r="A63" s="87"/>
      <c r="B63" s="87"/>
      <c r="C63" s="88"/>
      <c r="D63" s="88"/>
    </row>
    <row r="64" spans="1:5" x14ac:dyDescent="0.25">
      <c r="A64" s="87"/>
      <c r="B64" s="87"/>
      <c r="C64" s="88"/>
      <c r="D64" s="88"/>
    </row>
    <row r="65" spans="1:5" x14ac:dyDescent="0.25">
      <c r="A65" s="89" t="s">
        <v>82</v>
      </c>
      <c r="B65" s="89"/>
      <c r="C65" s="90" t="s">
        <v>82</v>
      </c>
      <c r="D65" s="90"/>
      <c r="E65" s="91"/>
    </row>
    <row r="66" spans="1:5" x14ac:dyDescent="0.25">
      <c r="A66" s="32" t="s">
        <v>31</v>
      </c>
      <c r="B66" s="32"/>
      <c r="C66" s="92" t="s">
        <v>32</v>
      </c>
      <c r="D66" s="93"/>
      <c r="E66" s="93"/>
    </row>
    <row r="67" spans="1:5" x14ac:dyDescent="0.25">
      <c r="A67" s="92" t="s">
        <v>33</v>
      </c>
      <c r="B67" s="92"/>
      <c r="C67" s="92" t="s">
        <v>34</v>
      </c>
      <c r="D67" s="93"/>
      <c r="E67" s="93"/>
    </row>
    <row r="68" spans="1:5" ht="15.75" hidden="1" customHeight="1" x14ac:dyDescent="0.25">
      <c r="C68" s="94"/>
      <c r="D68" s="94"/>
      <c r="E68" s="95"/>
    </row>
    <row r="69" spans="1:5" ht="15.75" hidden="1" customHeight="1" x14ac:dyDescent="0.25">
      <c r="E69" s="59"/>
    </row>
    <row r="70" spans="1:5" ht="15.75" hidden="1" customHeight="1" x14ac:dyDescent="0.25"/>
    <row r="71" spans="1:5" ht="15.75" hidden="1" customHeight="1" x14ac:dyDescent="0.25"/>
    <row r="72" spans="1:5" ht="15.75" hidden="1" customHeight="1" x14ac:dyDescent="0.25">
      <c r="A72" s="96"/>
      <c r="B72" s="96"/>
      <c r="C72" s="88"/>
    </row>
    <row r="73" spans="1:5" ht="15.75" hidden="1" customHeight="1" x14ac:dyDescent="0.25"/>
    <row r="74" spans="1:5" ht="15.75" hidden="1" customHeight="1" x14ac:dyDescent="0.25"/>
    <row r="75" spans="1:5" ht="15.75" hidden="1" customHeight="1" x14ac:dyDescent="0.25"/>
    <row r="76" spans="1:5" ht="15" customHeight="1" x14ac:dyDescent="0.25"/>
    <row r="77" spans="1:5" ht="15" customHeight="1" x14ac:dyDescent="0.25"/>
  </sheetData>
  <printOptions horizontalCentered="1"/>
  <pageMargins left="0.25" right="0.25" top="0.75" bottom="0.75" header="0.3" footer="0.3"/>
  <pageSetup paperSize="9" scale="66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D47"/>
  <sheetViews>
    <sheetView zoomScale="80" zoomScaleNormal="80" zoomScaleSheetLayoutView="85" workbookViewId="0"/>
  </sheetViews>
  <sheetFormatPr defaultColWidth="0" defaultRowHeight="15" customHeight="1" zeroHeight="1" x14ac:dyDescent="0.25"/>
  <cols>
    <col min="1" max="1" width="65.7109375" style="97" customWidth="1"/>
    <col min="2" max="7" width="18.7109375" style="98" customWidth="1"/>
    <col min="8" max="236" width="11.42578125" style="97" hidden="1" customWidth="1"/>
    <col min="237" max="237" width="3.7109375" style="97" hidden="1" customWidth="1"/>
    <col min="238" max="238" width="92.140625" style="97" hidden="1" customWidth="1"/>
    <col min="239" max="16384" width="19.5703125" style="97" hidden="1"/>
  </cols>
  <sheetData>
    <row r="1" spans="1:7" x14ac:dyDescent="0.25"/>
    <row r="2" spans="1:7" x14ac:dyDescent="0.25">
      <c r="A2" s="128"/>
      <c r="B2" s="128"/>
      <c r="C2" s="128"/>
    </row>
    <row r="3" spans="1:7" x14ac:dyDescent="0.25">
      <c r="A3" s="99"/>
      <c r="B3" s="100"/>
      <c r="C3" s="100"/>
    </row>
    <row r="4" spans="1:7" s="103" customFormat="1" x14ac:dyDescent="0.25">
      <c r="A4" s="101" t="s">
        <v>90</v>
      </c>
      <c r="B4" s="102"/>
      <c r="C4" s="102"/>
      <c r="D4" s="102"/>
      <c r="E4" s="102"/>
      <c r="F4" s="102"/>
      <c r="G4" s="102"/>
    </row>
    <row r="5" spans="1:7" s="103" customFormat="1" x14ac:dyDescent="0.25">
      <c r="A5" s="101"/>
      <c r="B5" s="102"/>
      <c r="C5" s="102"/>
      <c r="D5" s="102"/>
      <c r="E5" s="102"/>
      <c r="F5" s="102"/>
      <c r="G5" s="102"/>
    </row>
    <row r="6" spans="1:7" s="103" customFormat="1" ht="75" x14ac:dyDescent="0.25">
      <c r="A6" s="104" t="s">
        <v>1</v>
      </c>
      <c r="B6" s="105" t="s">
        <v>25</v>
      </c>
      <c r="C6" s="105" t="s">
        <v>83</v>
      </c>
      <c r="D6" s="105" t="s">
        <v>84</v>
      </c>
      <c r="E6" s="106" t="s">
        <v>85</v>
      </c>
      <c r="F6" s="105" t="s">
        <v>27</v>
      </c>
      <c r="G6" s="105" t="s">
        <v>86</v>
      </c>
    </row>
    <row r="7" spans="1:7" s="103" customFormat="1" x14ac:dyDescent="0.25">
      <c r="A7" s="107" t="s">
        <v>122</v>
      </c>
      <c r="B7" s="108">
        <v>222554069</v>
      </c>
      <c r="C7" s="108">
        <v>162306</v>
      </c>
      <c r="D7" s="108">
        <v>5738147</v>
      </c>
      <c r="E7" s="108">
        <v>2199151</v>
      </c>
      <c r="F7" s="108">
        <v>-129300692</v>
      </c>
      <c r="G7" s="108">
        <f>SUM(B7:F7)</f>
        <v>101352981</v>
      </c>
    </row>
    <row r="8" spans="1:7" s="103" customFormat="1" x14ac:dyDescent="0.25">
      <c r="A8" s="109" t="s">
        <v>101</v>
      </c>
      <c r="B8" s="110">
        <v>0</v>
      </c>
      <c r="C8" s="110">
        <v>0</v>
      </c>
      <c r="D8" s="110">
        <v>0</v>
      </c>
      <c r="E8" s="110">
        <v>0</v>
      </c>
      <c r="F8" s="111">
        <f>Ф2_конс!C31</f>
        <v>9319354</v>
      </c>
      <c r="G8" s="110">
        <f>SUM(B8:F8)</f>
        <v>9319354</v>
      </c>
    </row>
    <row r="9" spans="1:7" s="103" customFormat="1" x14ac:dyDescent="0.25">
      <c r="A9" s="112" t="s">
        <v>123</v>
      </c>
      <c r="B9" s="110"/>
      <c r="C9" s="110"/>
      <c r="D9" s="110"/>
      <c r="E9" s="110"/>
      <c r="F9" s="110"/>
      <c r="G9" s="110"/>
    </row>
    <row r="10" spans="1:7" s="103" customFormat="1" ht="30" x14ac:dyDescent="0.25">
      <c r="A10" s="109" t="s">
        <v>87</v>
      </c>
      <c r="B10" s="110">
        <v>0</v>
      </c>
      <c r="C10" s="110">
        <v>0</v>
      </c>
      <c r="D10" s="110">
        <v>0</v>
      </c>
      <c r="E10" s="110">
        <f>Ф2_конс!C34</f>
        <v>-305745</v>
      </c>
      <c r="F10" s="110">
        <v>0</v>
      </c>
      <c r="G10" s="110">
        <f t="shared" ref="G10:G15" si="0">SUM(B10:F10)</f>
        <v>-305745</v>
      </c>
    </row>
    <row r="11" spans="1:7" s="103" customFormat="1" ht="45" x14ac:dyDescent="0.25">
      <c r="A11" s="109" t="s">
        <v>50</v>
      </c>
      <c r="B11" s="110">
        <v>0</v>
      </c>
      <c r="C11" s="110">
        <v>0</v>
      </c>
      <c r="D11" s="110">
        <v>0</v>
      </c>
      <c r="E11" s="110">
        <f>Ф2_конс!C35</f>
        <v>212062</v>
      </c>
      <c r="F11" s="110">
        <v>0</v>
      </c>
      <c r="G11" s="110">
        <f>SUM(B11:F11)</f>
        <v>212062</v>
      </c>
    </row>
    <row r="12" spans="1:7" s="103" customFormat="1" ht="45" x14ac:dyDescent="0.25">
      <c r="A12" s="109" t="s">
        <v>51</v>
      </c>
      <c r="B12" s="110">
        <v>0</v>
      </c>
      <c r="C12" s="110">
        <v>0</v>
      </c>
      <c r="D12" s="110">
        <v>0</v>
      </c>
      <c r="E12" s="110">
        <f>Ф2_конс!C36</f>
        <v>-579703</v>
      </c>
      <c r="F12" s="110">
        <v>0</v>
      </c>
      <c r="G12" s="110">
        <f>SUM(B12:F12)</f>
        <v>-579703</v>
      </c>
    </row>
    <row r="13" spans="1:7" s="103" customFormat="1" x14ac:dyDescent="0.25">
      <c r="A13" s="107" t="s">
        <v>103</v>
      </c>
      <c r="B13" s="113">
        <f>SUM(B8:B12)</f>
        <v>0</v>
      </c>
      <c r="C13" s="113">
        <f>SUM(C8:C12)</f>
        <v>0</v>
      </c>
      <c r="D13" s="113">
        <f>SUM(D8:D12)</f>
        <v>0</v>
      </c>
      <c r="E13" s="113">
        <f>SUM(E8:E12)</f>
        <v>-673386</v>
      </c>
      <c r="F13" s="113">
        <f>SUM(F8:F12)</f>
        <v>9319354</v>
      </c>
      <c r="G13" s="113">
        <f>SUM(B13:F13)</f>
        <v>8645968</v>
      </c>
    </row>
    <row r="14" spans="1:7" s="103" customFormat="1" x14ac:dyDescent="0.25">
      <c r="A14" s="109" t="s">
        <v>88</v>
      </c>
      <c r="B14" s="114">
        <v>0</v>
      </c>
      <c r="C14" s="114">
        <v>0</v>
      </c>
      <c r="D14" s="114">
        <v>0</v>
      </c>
      <c r="E14" s="114">
        <v>0</v>
      </c>
      <c r="F14" s="114">
        <v>0</v>
      </c>
      <c r="G14" s="114">
        <f t="shared" si="0"/>
        <v>0</v>
      </c>
    </row>
    <row r="15" spans="1:7" s="103" customFormat="1" x14ac:dyDescent="0.25">
      <c r="A15" s="109" t="s">
        <v>89</v>
      </c>
      <c r="B15" s="115">
        <v>0</v>
      </c>
      <c r="C15" s="115">
        <v>0</v>
      </c>
      <c r="D15" s="115">
        <v>0</v>
      </c>
      <c r="E15" s="115">
        <v>0</v>
      </c>
      <c r="F15" s="115">
        <v>-6584560</v>
      </c>
      <c r="G15" s="115">
        <f t="shared" si="0"/>
        <v>-6584560</v>
      </c>
    </row>
    <row r="16" spans="1:7" s="103" customFormat="1" ht="15.75" thickBot="1" x14ac:dyDescent="0.3">
      <c r="A16" s="107" t="s">
        <v>124</v>
      </c>
      <c r="B16" s="116">
        <f>B7+SUM(B13:B15)</f>
        <v>222554069</v>
      </c>
      <c r="C16" s="116">
        <f t="shared" ref="C16:G16" si="1">C7+SUM(C13:C15)</f>
        <v>162306</v>
      </c>
      <c r="D16" s="116">
        <f t="shared" si="1"/>
        <v>5738147</v>
      </c>
      <c r="E16" s="116">
        <f t="shared" si="1"/>
        <v>1525765</v>
      </c>
      <c r="F16" s="116">
        <f t="shared" si="1"/>
        <v>-126565898</v>
      </c>
      <c r="G16" s="116">
        <f t="shared" si="1"/>
        <v>103414389</v>
      </c>
    </row>
    <row r="17" spans="1:7" s="103" customFormat="1" ht="15.75" thickTop="1" x14ac:dyDescent="0.25">
      <c r="A17" s="101"/>
      <c r="B17" s="102"/>
      <c r="C17" s="102"/>
      <c r="D17" s="102"/>
      <c r="E17" s="102"/>
      <c r="F17" s="102"/>
      <c r="G17" s="102"/>
    </row>
    <row r="18" spans="1:7" ht="75" x14ac:dyDescent="0.25">
      <c r="A18" s="104" t="s">
        <v>1</v>
      </c>
      <c r="B18" s="105" t="s">
        <v>25</v>
      </c>
      <c r="C18" s="105" t="s">
        <v>83</v>
      </c>
      <c r="D18" s="105" t="s">
        <v>84</v>
      </c>
      <c r="E18" s="106" t="s">
        <v>85</v>
      </c>
      <c r="F18" s="105" t="s">
        <v>27</v>
      </c>
      <c r="G18" s="105" t="s">
        <v>86</v>
      </c>
    </row>
    <row r="19" spans="1:7" x14ac:dyDescent="0.25">
      <c r="A19" s="107" t="s">
        <v>125</v>
      </c>
      <c r="B19" s="108">
        <v>222554069</v>
      </c>
      <c r="C19" s="108">
        <v>162306</v>
      </c>
      <c r="D19" s="108">
        <v>5830213</v>
      </c>
      <c r="E19" s="108">
        <v>369331</v>
      </c>
      <c r="F19" s="108">
        <v>-142570811</v>
      </c>
      <c r="G19" s="108">
        <f t="shared" ref="G19:G20" si="2">SUM(B19:F19)</f>
        <v>86345108</v>
      </c>
    </row>
    <row r="20" spans="1:7" x14ac:dyDescent="0.25">
      <c r="A20" s="109" t="s">
        <v>101</v>
      </c>
      <c r="B20" s="117">
        <v>0</v>
      </c>
      <c r="C20" s="117">
        <v>0</v>
      </c>
      <c r="D20" s="117">
        <v>0</v>
      </c>
      <c r="E20" s="117">
        <v>0</v>
      </c>
      <c r="F20" s="117">
        <v>6539237</v>
      </c>
      <c r="G20" s="117">
        <f t="shared" si="2"/>
        <v>6539237</v>
      </c>
    </row>
    <row r="21" spans="1:7" s="118" customFormat="1" x14ac:dyDescent="0.25">
      <c r="A21" s="112" t="s">
        <v>123</v>
      </c>
      <c r="B21" s="117"/>
      <c r="C21" s="117"/>
      <c r="D21" s="117"/>
      <c r="E21" s="117"/>
      <c r="F21" s="117"/>
      <c r="G21" s="117"/>
    </row>
    <row r="22" spans="1:7" s="118" customFormat="1" ht="30" x14ac:dyDescent="0.25">
      <c r="A22" s="109" t="s">
        <v>87</v>
      </c>
      <c r="B22" s="117">
        <v>0</v>
      </c>
      <c r="C22" s="117">
        <v>0</v>
      </c>
      <c r="D22" s="117">
        <v>0</v>
      </c>
      <c r="E22" s="117">
        <v>1454557</v>
      </c>
      <c r="F22" s="117">
        <v>0</v>
      </c>
      <c r="G22" s="117">
        <f t="shared" ref="G22:G26" si="3">SUM(B22:F22)</f>
        <v>1454557</v>
      </c>
    </row>
    <row r="23" spans="1:7" s="118" customFormat="1" ht="45" x14ac:dyDescent="0.25">
      <c r="A23" s="109" t="s">
        <v>50</v>
      </c>
      <c r="B23" s="117">
        <v>0</v>
      </c>
      <c r="C23" s="117">
        <v>0</v>
      </c>
      <c r="D23" s="117">
        <v>0</v>
      </c>
      <c r="E23" s="117">
        <v>39687</v>
      </c>
      <c r="F23" s="117">
        <v>0</v>
      </c>
      <c r="G23" s="117">
        <f t="shared" si="3"/>
        <v>39687</v>
      </c>
    </row>
    <row r="24" spans="1:7" s="118" customFormat="1" ht="45" x14ac:dyDescent="0.25">
      <c r="A24" s="109" t="s">
        <v>51</v>
      </c>
      <c r="B24" s="117">
        <v>0</v>
      </c>
      <c r="C24" s="117">
        <v>0</v>
      </c>
      <c r="D24" s="117">
        <v>0</v>
      </c>
      <c r="E24" s="117">
        <v>-616019</v>
      </c>
      <c r="F24" s="117">
        <v>0</v>
      </c>
      <c r="G24" s="117">
        <f t="shared" si="3"/>
        <v>-616019</v>
      </c>
    </row>
    <row r="25" spans="1:7" s="118" customFormat="1" x14ac:dyDescent="0.25">
      <c r="A25" s="107" t="s">
        <v>103</v>
      </c>
      <c r="B25" s="108">
        <f>SUM(B20:B24)</f>
        <v>0</v>
      </c>
      <c r="C25" s="108">
        <f>SUM(C20:C24)</f>
        <v>0</v>
      </c>
      <c r="D25" s="108">
        <f>SUM(D20:D24)</f>
        <v>0</v>
      </c>
      <c r="E25" s="108">
        <f>SUM(E20:E24)</f>
        <v>878225</v>
      </c>
      <c r="F25" s="108">
        <f>SUM(F20:F24)</f>
        <v>6539237</v>
      </c>
      <c r="G25" s="108">
        <f>SUM(B25:F25)</f>
        <v>7417462</v>
      </c>
    </row>
    <row r="26" spans="1:7" s="118" customFormat="1" x14ac:dyDescent="0.25">
      <c r="A26" s="109" t="s">
        <v>88</v>
      </c>
      <c r="B26" s="119">
        <v>0</v>
      </c>
      <c r="C26" s="119">
        <v>0</v>
      </c>
      <c r="D26" s="119">
        <v>0</v>
      </c>
      <c r="E26" s="119">
        <v>0</v>
      </c>
      <c r="F26" s="119">
        <v>0</v>
      </c>
      <c r="G26" s="117">
        <f t="shared" si="3"/>
        <v>0</v>
      </c>
    </row>
    <row r="27" spans="1:7" s="118" customFormat="1" ht="15.75" thickBot="1" x14ac:dyDescent="0.3">
      <c r="A27" s="107" t="s">
        <v>126</v>
      </c>
      <c r="B27" s="120">
        <f>SUM(B19:B19,B25:B26)</f>
        <v>222554069</v>
      </c>
      <c r="C27" s="120">
        <f t="shared" ref="C27:G27" si="4">SUM(C19:C19,C25:C26)</f>
        <v>162306</v>
      </c>
      <c r="D27" s="120">
        <f t="shared" si="4"/>
        <v>5830213</v>
      </c>
      <c r="E27" s="120">
        <f t="shared" si="4"/>
        <v>1247556</v>
      </c>
      <c r="F27" s="120">
        <f t="shared" si="4"/>
        <v>-136031574</v>
      </c>
      <c r="G27" s="120">
        <f t="shared" si="4"/>
        <v>93762570</v>
      </c>
    </row>
    <row r="28" spans="1:7" s="118" customFormat="1" ht="15.75" thickTop="1" x14ac:dyDescent="0.2">
      <c r="A28" s="121"/>
      <c r="B28" s="122"/>
      <c r="C28" s="122"/>
      <c r="D28" s="122"/>
      <c r="E28" s="122"/>
      <c r="F28" s="122"/>
      <c r="G28" s="122"/>
    </row>
    <row r="29" spans="1:7" x14ac:dyDescent="0.25">
      <c r="D29" s="92"/>
    </row>
    <row r="30" spans="1:7" x14ac:dyDescent="0.25">
      <c r="D30" s="92"/>
    </row>
    <row r="31" spans="1:7" x14ac:dyDescent="0.25">
      <c r="A31" s="89" t="s">
        <v>82</v>
      </c>
      <c r="B31" s="123" t="s">
        <v>82</v>
      </c>
      <c r="C31" s="123"/>
      <c r="D31" s="92"/>
    </row>
    <row r="32" spans="1:7" hidden="1" x14ac:dyDescent="0.25">
      <c r="B32" s="124"/>
      <c r="C32" s="124"/>
      <c r="D32" s="95"/>
    </row>
    <row r="33" spans="1:7" hidden="1" x14ac:dyDescent="0.25"/>
    <row r="34" spans="1:7" hidden="1" x14ac:dyDescent="0.25"/>
    <row r="35" spans="1:7" hidden="1" x14ac:dyDescent="0.25"/>
    <row r="36" spans="1:7" hidden="1" x14ac:dyDescent="0.25"/>
    <row r="37" spans="1:7" hidden="1" x14ac:dyDescent="0.25">
      <c r="A37" s="125"/>
    </row>
    <row r="38" spans="1:7" s="118" customFormat="1" hidden="1" x14ac:dyDescent="0.25">
      <c r="A38" s="97"/>
      <c r="B38" s="98"/>
      <c r="C38" s="98"/>
      <c r="D38" s="123"/>
      <c r="E38" s="123"/>
      <c r="F38" s="123"/>
      <c r="G38" s="123"/>
    </row>
    <row r="39" spans="1:7" s="118" customFormat="1" hidden="1" x14ac:dyDescent="0.25">
      <c r="A39" s="97"/>
      <c r="B39" s="98"/>
      <c r="C39" s="98"/>
      <c r="D39" s="123"/>
      <c r="E39" s="123"/>
      <c r="F39" s="123"/>
      <c r="G39" s="123"/>
    </row>
    <row r="40" spans="1:7" x14ac:dyDescent="0.25">
      <c r="A40" s="92" t="s">
        <v>31</v>
      </c>
      <c r="B40" s="92" t="s">
        <v>32</v>
      </c>
      <c r="C40" s="92"/>
    </row>
    <row r="41" spans="1:7" x14ac:dyDescent="0.25">
      <c r="A41" s="92" t="s">
        <v>33</v>
      </c>
      <c r="B41" s="92" t="s">
        <v>34</v>
      </c>
      <c r="C41" s="92"/>
    </row>
    <row r="42" spans="1:7" hidden="1" x14ac:dyDescent="0.25"/>
    <row r="43" spans="1:7" hidden="1" x14ac:dyDescent="0.25"/>
    <row r="44" spans="1:7" hidden="1" x14ac:dyDescent="0.25"/>
    <row r="45" spans="1:7" ht="15" hidden="1" customHeight="1" x14ac:dyDescent="0.25"/>
    <row r="46" spans="1:7" ht="15" hidden="1" customHeight="1" x14ac:dyDescent="0.25"/>
    <row r="47" spans="1:7" ht="15" hidden="1" customHeight="1" x14ac:dyDescent="0.25"/>
  </sheetData>
  <mergeCells count="1">
    <mergeCell ref="A2:C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Ф1_конс</vt:lpstr>
      <vt:lpstr>Ф2_конс</vt:lpstr>
      <vt:lpstr>Ф3_конс</vt:lpstr>
      <vt:lpstr>Ф4_конс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Автор</dc:creator>
  <cp:lastModifiedBy>Автор</cp:lastModifiedBy>
  <dcterms:created xsi:type="dcterms:W3CDTF">2021-11-04T09:22:56Z</dcterms:created>
  <dcterms:modified xsi:type="dcterms:W3CDTF">2021-11-04T09:46:15Z</dcterms:modified>
</cp:coreProperties>
</file>