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C5E0C9D-31F0-4EBA-83D5-C4F692BB7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OLE_LINK3" localSheetId="0">Баланс!$C$5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I32" i="4"/>
  <c r="I31" i="4"/>
  <c r="I28" i="4"/>
  <c r="I25" i="4"/>
  <c r="I24" i="4"/>
  <c r="I21" i="4"/>
  <c r="I18" i="4"/>
  <c r="I15" i="4"/>
  <c r="I12" i="4"/>
  <c r="I11" i="4"/>
  <c r="I8" i="4"/>
</calcChain>
</file>

<file path=xl/sharedStrings.xml><?xml version="1.0" encoding="utf-8"?>
<sst xmlns="http://schemas.openxmlformats.org/spreadsheetml/2006/main" count="219" uniqueCount="147">
  <si>
    <t>В тысячах тенге</t>
  </si>
  <si>
    <t xml:space="preserve"> </t>
  </si>
  <si>
    <t>Активы</t>
  </si>
  <si>
    <t>Внеоборотные активы</t>
  </si>
  <si>
    <t>Основные средства</t>
  </si>
  <si>
    <t>Активы по разведке и оценке</t>
  </si>
  <si>
    <t>Активы в форме права пользования</t>
  </si>
  <si>
    <t>Нематериальные активы</t>
  </si>
  <si>
    <t>Инвестиции в совместные предприятия</t>
  </si>
  <si>
    <t>Авансы, выданные за внеоборотные активы</t>
  </si>
  <si>
    <t>Займы, выданные связанной стороне</t>
  </si>
  <si>
    <t>НДС к возмещению</t>
  </si>
  <si>
    <t>Отложенные налоговые активы</t>
  </si>
  <si>
    <t>Прочие внеоборотные активы</t>
  </si>
  <si>
    <t>Банковские вклады</t>
  </si>
  <si>
    <t>Оборотные активы</t>
  </si>
  <si>
    <t>Запасы</t>
  </si>
  <si>
    <t>Торговая и прочая дебиторская задолженность</t>
  </si>
  <si>
    <t>−</t>
  </si>
  <si>
    <t>Авансы выданные</t>
  </si>
  <si>
    <t>Предоплата по налогам, помимо подоходного налога</t>
  </si>
  <si>
    <t>Предоплата по корпоративному подоходному налогу</t>
  </si>
  <si>
    <t>Прочие оборотные активы</t>
  </si>
  <si>
    <t>Денежные средства и их эквиваленты</t>
  </si>
  <si>
    <t>Уставный капитал</t>
  </si>
  <si>
    <t>Дополнительный оплаченный капитал</t>
  </si>
  <si>
    <t>Долгосрочные обязательства</t>
  </si>
  <si>
    <t>Выпущенные долговые ценные бумаги</t>
  </si>
  <si>
    <t>Процентные займы</t>
  </si>
  <si>
    <t>Займы от связанных сторон</t>
  </si>
  <si>
    <t>Обязательства по вознаграждениям работников</t>
  </si>
  <si>
    <t>Резервы</t>
  </si>
  <si>
    <t>Прочие долгосрочные финансовые обязательства</t>
  </si>
  <si>
    <t>Долгосрочная часть обязательств по договору</t>
  </si>
  <si>
    <t>Отложенные налоговые обязательства</t>
  </si>
  <si>
    <t>Краткосрочные обязательства</t>
  </si>
  <si>
    <t>Торговая и прочая кредиторская задолженность</t>
  </si>
  <si>
    <t>Корпоративный подоходный налог к уплате</t>
  </si>
  <si>
    <t>Налоги к уплате, помимо подоходного налога</t>
  </si>
  <si>
    <t>Прочие краткосрочные финансовые обязательства</t>
  </si>
  <si>
    <t>Прочие краткосрочные обязательства</t>
  </si>
  <si>
    <t>Выручка по договорам с покупателями</t>
  </si>
  <si>
    <t>Себестоимость реализации</t>
  </si>
  <si>
    <t>Валовая прибыль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</si>
  <si>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</si>
  <si>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</si>
  <si>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</si>
  <si>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Операционная прибыль</t>
  </si>
  <si>
    <t>Финансовый доход</t>
  </si>
  <si>
    <t>Финансовые затраты</t>
  </si>
  <si>
    <t>Доля в доходе совместных предприятий</t>
  </si>
  <si>
    <t>Прибыль до налогообложения</t>
  </si>
  <si>
    <t>Денежные потоки от операционной деятельности</t>
  </si>
  <si>
    <t>Поступления от покупателей</t>
  </si>
  <si>
    <t>Проценты полученные</t>
  </si>
  <si>
    <t>Возврат налогов от налоговых органов</t>
  </si>
  <si>
    <t>Прочие поступления</t>
  </si>
  <si>
    <t>Платежи поставщикам</t>
  </si>
  <si>
    <t>Уплаченный подоходный налог</t>
  </si>
  <si>
    <t>Прочие налоги и платежи в бюджет и фонд</t>
  </si>
  <si>
    <t>Уплаченные проценты</t>
  </si>
  <si>
    <t>Выплаты работникам</t>
  </si>
  <si>
    <t>Прочие выплаты</t>
  </si>
  <si>
    <t xml:space="preserve">Чистые денежные потоки от операционной деятельности </t>
  </si>
  <si>
    <t>Денежные потоки от инвестиционной деятельности</t>
  </si>
  <si>
    <t>Возврат банковских депозитов</t>
  </si>
  <si>
    <t>Поступления от продажи основных средств и нематериальных активов</t>
  </si>
  <si>
    <t>Дивиденды, полученные от совместных предприятий</t>
  </si>
  <si>
    <t>Размещение банковских вкладов</t>
  </si>
  <si>
    <t>Приобретение основных средств, нематериальных активов и активов по разведке и оценке</t>
  </si>
  <si>
    <t>Предоставление займов связанным сторонам</t>
  </si>
  <si>
    <t>Денежные потоки от финансовой деятельности</t>
  </si>
  <si>
    <t>Погашение процентных займов и выпущенных долговых ценных бумаг</t>
  </si>
  <si>
    <t>Погашение обязательств по аренде</t>
  </si>
  <si>
    <t>Чистые денежные потоки, использованные в финансовой деятельности</t>
  </si>
  <si>
    <t>Чистая курсовая разница по денежным средствам и их эквивалентам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</si>
  <si>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</si>
  <si>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</si>
  <si>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</si>
  <si>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Итого </t>
  </si>
  <si>
    <t>Чистая прибыль за период</t>
  </si>
  <si>
    <t>Прочий совокупный доход за период</t>
  </si>
  <si>
    <t>Итого совокупный доход за период</t>
  </si>
  <si>
    <t>Прим.</t>
  </si>
  <si>
    <t>АО "НК "QazaqGaz"</t>
  </si>
  <si>
    <t>ПРОМЕЖУТОЧНЫЙ КОНСОЛИДИРОВАННЫЙ ОТЧЁТ О ФИНАНСОВОМ ПОЛОЖЕНИИ ПО СОСТОЯНИЮ НА 30 ИЮНЯ 2023 ГОДА И 31 ДЕКАБРЯ 2022 ГОДА</t>
  </si>
  <si>
    <t>30 июня 2023 г. (неаудировано)</t>
  </si>
  <si>
    <t>31 декабря 2022 г. (пересчитано)*</t>
  </si>
  <si>
    <t>АКТИВЫ</t>
  </si>
  <si>
    <t>Прочие оборотные финансовые активы</t>
  </si>
  <si>
    <t>ИТОГО АКТИВЫ</t>
  </si>
  <si>
    <t>КАПИТАЛ И ОБЯЗАТЕЛЬСТВА</t>
  </si>
  <si>
    <t>КАПИТАЛ</t>
  </si>
  <si>
    <t>Резерв по пересчету валюты отчетности</t>
  </si>
  <si>
    <t>Нераспределенная прибыль</t>
  </si>
  <si>
    <t>ИТОГО КАПИТАЛ</t>
  </si>
  <si>
    <t>Обязательства по финансовой аренде</t>
  </si>
  <si>
    <t>Краткосрочная часть обязательств по договору</t>
  </si>
  <si>
    <t xml:space="preserve">ИТОГО ОБЯЗАТЕЛЬСТВА </t>
  </si>
  <si>
    <t>ИТОГО КАПИТАЛ И ОБЯЗАТЕЛЬСТВА</t>
  </si>
  <si>
    <t>Некоторые суммы, приведенные в этом столбце, не соответствуют суммам в консолидированной финансовой отчетности за год, закончившийся 31 декабря 2022 года, поскольку отражают проведенный пересчет сравнительной информации, который приводится в Примечании 6.</t>
  </si>
  <si>
    <t>Заместитель Председателя Правления по экономике и финансам</t>
  </si>
  <si>
    <t>Акан А.М.</t>
  </si>
  <si>
    <t xml:space="preserve">И.о. главного бухгалтера </t>
  </si>
  <si>
    <t>Бокаев Е.Н.</t>
  </si>
  <si>
    <t>ПРОМЕЖУТОЧНЫЙ КОНСОЛИДИРОВАННЫЙ ОТЧЁТ О СОВОКУПНОМ ДОХОДЕ ЗА ТРИ И ШЕСТЬ МЕСЯЦЕВ, ЗАКОНЧИВШИХСЯ 30 ИЮНЯ 2023 И 2022 ГОДА</t>
  </si>
  <si>
    <t>За три месяца, закончившихся 30 июня (неаудировано)</t>
  </si>
  <si>
    <t>За шесть месяцев, закончившихся 30 июня (неаудировано)</t>
  </si>
  <si>
    <t>2023 г.</t>
  </si>
  <si>
    <t>2022 г.</t>
  </si>
  <si>
    <t>Начисление резерва по ожидаемым кредитным убыткам</t>
  </si>
  <si>
    <t>Процентный доход, рассчитанный по методу эффективной процентной ставки</t>
  </si>
  <si>
    <t>Положительная/(отрицательная) курсовая разница, нетто</t>
  </si>
  <si>
    <t>Экономия/(расходы) по подоходному налогу</t>
  </si>
  <si>
    <t>ЧИСТАЯ ПРИБЫЛЬ ЗА ПЕРИОД</t>
  </si>
  <si>
    <t xml:space="preserve"> Прочий совокупный (убыток)/доход</t>
  </si>
  <si>
    <t>Суммы прочего совокупного (убытка) /дохода, которые могут быть реклассифицированы в состав прибыли или убытка в последующих периодах</t>
  </si>
  <si>
    <t>Курсовые разницы при пересчете иностранных операций</t>
  </si>
  <si>
    <t>Суммы прочего совокупного дохода, которые не будут реклассифицированы в состав прибыли или убытка в последующих периодах</t>
  </si>
  <si>
    <t>Актуарный доход по планам с установленными выплатами</t>
  </si>
  <si>
    <t>Влияние расходов по подоходному налогу</t>
  </si>
  <si>
    <t xml:space="preserve">Прочий совокупный (убыток)/доход за период, за вычетом подоходного налога </t>
  </si>
  <si>
    <t>Итого совокупного дохода за период, за вычетом подоходного налога</t>
  </si>
  <si>
    <t>Прибыль на акцию</t>
  </si>
  <si>
    <t>Базовая и разводненная прибыль на акцию за период, приходящаяся на материнскую компанию</t>
  </si>
  <si>
    <t>0.28</t>
  </si>
  <si>
    <t>0.24</t>
  </si>
  <si>
    <t>0.38</t>
  </si>
  <si>
    <t>0.52</t>
  </si>
  <si>
    <t>*Некоторые суммы, приведенные в этом столбце, не соответствуют суммам в промежуточной сокращенной консолидированной финансовой отчетности за шесть месяцев, закончившихся 30 июня 2022 года, поскольку отражают произведенные корректировки, информация о которых приводится в Примечании 5.</t>
  </si>
  <si>
    <t>За шесть месяцев, закончившихся 30 июня (неаудировано)</t>
  </si>
  <si>
    <t>Поступления от погашения нот Национального Банка Республики Казахстан</t>
  </si>
  <si>
    <t>Погашение займов, выданных связанным сторонам</t>
  </si>
  <si>
    <t>Приобретение финансовых активов</t>
  </si>
  <si>
    <t>Приобретение нот Национального Банка Республики Казахстан</t>
  </si>
  <si>
    <t>Чистое денежные потоки, использованные в инвестиционной деятельности</t>
  </si>
  <si>
    <t>Дивиденды, выплаченные Единственному Акционеру</t>
  </si>
  <si>
    <t xml:space="preserve">ПРОМЕЖУТОЧНЫЙ КОНСОЛИДИРОВАННЫЙ ОТЧЁТ 
О ДВИЖЕНИИ ДЕНЕЖНЫХ СРЕДСТВ ЗА ШЕСТЬ МЕСЯЦЕВ, ЗАКОНЧИВШИХСЯ 30 ИЮНЯ 2023 И 2022 ГОДА
</t>
  </si>
  <si>
    <t>ПРОМЕЖУТОЧНЫЙ КОНСОЛИДИРОВАННЫЙ ОТЧЁТ ОБ ИЗМЕНЕНИЯХ В КАПИТАЛЕ ЗА ШЕСТЬ МЕСЯЦЕВ, ЗАКОНЧИВШИХСЯ 30 ИЮНЯ 2023 И 2022 ГОДА</t>
  </si>
  <si>
    <t>На 1 января 2022 г. (пересчитано)*</t>
  </si>
  <si>
    <t>На 30 июня 2022 г. (неаудировано) (пересчитано)*</t>
  </si>
  <si>
    <t>На 1 января 2023 г. (пересчитано)*</t>
  </si>
  <si>
    <t>Прочий совокупный убыток за период</t>
  </si>
  <si>
    <t>На 30 июня 2023 г. (неаудировано)</t>
  </si>
  <si>
    <t>*Некоторые суммы, приведенные в этой строке, не соответствуют суммам в консолидированной финансовой отчетности за год, закончившийся 31 декабря 2022 года, поскольку отражают проведенный пересчет сравнительной информации, который приводится в Примечании 6.</t>
  </si>
  <si>
    <r>
      <t xml:space="preserve">Выпуск акций </t>
    </r>
    <r>
      <rPr>
        <i/>
        <sz val="9"/>
        <color theme="1"/>
        <rFont val="Arial"/>
        <family val="2"/>
        <charset val="204"/>
      </rPr>
      <t>(Примечание 18)</t>
    </r>
  </si>
  <si>
    <r>
      <t>Дивиденды (</t>
    </r>
    <r>
      <rPr>
        <i/>
        <sz val="9"/>
        <color theme="1"/>
        <rFont val="Arial"/>
        <family val="2"/>
        <charset val="204"/>
      </rPr>
      <t>Примечание 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</si>
</sst>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6" formatCode="_-* #,##0_р_._-;\-* #,##0_р_._-;_-* &quot;-&quot;??_р_._-;_-@_-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 indent="1"/>
    </xf>
    <xf numFmtId="167" fontId="2" fillId="0" borderId="0" xfId="1" applyNumberFormat="1" applyFont="1" applyAlignment="1">
      <alignment horizontal="right" vertical="center" wrapText="1"/>
    </xf>
    <xf numFmtId="167" fontId="2" fillId="0" borderId="1" xfId="1" applyNumberFormat="1" applyFont="1" applyBorder="1" applyAlignment="1">
      <alignment horizontal="right" vertical="center" wrapText="1"/>
    </xf>
    <xf numFmtId="167" fontId="4" fillId="0" borderId="0" xfId="1" applyNumberFormat="1" applyFont="1" applyAlignment="1">
      <alignment horizontal="right" vertical="center" wrapText="1"/>
    </xf>
    <xf numFmtId="167" fontId="4" fillId="0" borderId="4" xfId="1" applyNumberFormat="1" applyFont="1" applyBorder="1" applyAlignment="1">
      <alignment horizontal="right" vertical="center" wrapText="1"/>
    </xf>
    <xf numFmtId="167" fontId="4" fillId="0" borderId="0" xfId="1" applyNumberFormat="1" applyFont="1" applyBorder="1" applyAlignment="1">
      <alignment horizontal="right" vertical="center" wrapText="1"/>
    </xf>
    <xf numFmtId="167" fontId="2" fillId="0" borderId="4" xfId="1" applyNumberFormat="1" applyFont="1" applyBorder="1" applyAlignment="1">
      <alignment horizontal="right" vertical="center" wrapText="1"/>
    </xf>
    <xf numFmtId="167" fontId="2" fillId="0" borderId="0" xfId="1" applyNumberFormat="1" applyFont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right" vertical="center" wrapText="1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6" fontId="7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6" fontId="5" fillId="0" borderId="0" xfId="1" applyNumberFormat="1" applyFont="1" applyAlignment="1">
      <alignment horizontal="left" vertical="center"/>
    </xf>
    <xf numFmtId="166" fontId="7" fillId="0" borderId="1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right" vertical="center" wrapText="1"/>
    </xf>
    <xf numFmtId="166" fontId="5" fillId="0" borderId="1" xfId="1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 indent="1"/>
    </xf>
    <xf numFmtId="0" fontId="2" fillId="0" borderId="0" xfId="0" applyFont="1" applyAlignme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 indent="1"/>
    </xf>
    <xf numFmtId="0" fontId="2" fillId="0" borderId="6" xfId="0" applyFont="1" applyBorder="1"/>
    <xf numFmtId="0" fontId="2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7" fontId="2" fillId="0" borderId="0" xfId="0" applyNumberFormat="1" applyFont="1"/>
    <xf numFmtId="0" fontId="4" fillId="0" borderId="0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167" fontId="2" fillId="0" borderId="3" xfId="1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104"/>
  <sheetViews>
    <sheetView tabSelected="1" zoomScale="85" zoomScaleNormal="85" workbookViewId="0">
      <selection activeCell="K11" sqref="K11"/>
    </sheetView>
  </sheetViews>
  <sheetFormatPr defaultRowHeight="12" x14ac:dyDescent="0.2"/>
  <cols>
    <col min="1" max="2" width="9.140625" style="34"/>
    <col min="3" max="3" width="52.42578125" style="34" customWidth="1"/>
    <col min="4" max="4" width="16.85546875" style="34" customWidth="1"/>
    <col min="5" max="7" width="25.5703125" style="34" customWidth="1"/>
    <col min="8" max="16384" width="9.140625" style="34"/>
  </cols>
  <sheetData>
    <row r="1" spans="3:6" x14ac:dyDescent="0.2">
      <c r="C1" s="33" t="s">
        <v>84</v>
      </c>
    </row>
    <row r="3" spans="3:6" x14ac:dyDescent="0.2">
      <c r="C3" s="35" t="s">
        <v>85</v>
      </c>
      <c r="D3" s="35"/>
    </row>
    <row r="5" spans="3:6" ht="38.25" customHeight="1" thickBot="1" x14ac:dyDescent="0.25">
      <c r="C5" s="36" t="s">
        <v>0</v>
      </c>
      <c r="D5" s="4" t="s">
        <v>83</v>
      </c>
      <c r="E5" s="5" t="s">
        <v>86</v>
      </c>
      <c r="F5" s="5" t="s">
        <v>87</v>
      </c>
    </row>
    <row r="6" spans="3:6" x14ac:dyDescent="0.2">
      <c r="C6" s="6" t="s">
        <v>1</v>
      </c>
      <c r="D6" s="7"/>
      <c r="E6" s="8"/>
      <c r="F6" s="8"/>
    </row>
    <row r="7" spans="3:6" x14ac:dyDescent="0.2">
      <c r="C7" s="9" t="s">
        <v>88</v>
      </c>
      <c r="D7" s="1"/>
      <c r="E7" s="8"/>
      <c r="F7" s="8"/>
    </row>
    <row r="8" spans="3:6" x14ac:dyDescent="0.2">
      <c r="C8" s="37" t="s">
        <v>1</v>
      </c>
      <c r="D8" s="37"/>
      <c r="E8" s="38"/>
      <c r="F8" s="39"/>
    </row>
    <row r="9" spans="3:6" x14ac:dyDescent="0.2">
      <c r="C9" s="40" t="s">
        <v>2</v>
      </c>
      <c r="D9" s="40"/>
      <c r="E9" s="41"/>
      <c r="F9" s="39"/>
    </row>
    <row r="10" spans="3:6" x14ac:dyDescent="0.2">
      <c r="C10" s="9" t="s">
        <v>3</v>
      </c>
      <c r="D10" s="1"/>
      <c r="E10" s="39"/>
      <c r="F10" s="39"/>
    </row>
    <row r="11" spans="3:6" x14ac:dyDescent="0.2">
      <c r="C11" s="10" t="s">
        <v>4</v>
      </c>
      <c r="D11" s="1">
        <v>7</v>
      </c>
      <c r="E11" s="39">
        <v>1171676290</v>
      </c>
      <c r="F11" s="39">
        <v>1115584339</v>
      </c>
    </row>
    <row r="12" spans="3:6" x14ac:dyDescent="0.2">
      <c r="C12" s="10" t="s">
        <v>5</v>
      </c>
      <c r="D12" s="1"/>
      <c r="E12" s="39">
        <v>16649547</v>
      </c>
      <c r="F12" s="39">
        <v>16474772</v>
      </c>
    </row>
    <row r="13" spans="3:6" x14ac:dyDescent="0.2">
      <c r="C13" s="10" t="s">
        <v>6</v>
      </c>
      <c r="D13" s="1">
        <v>8</v>
      </c>
      <c r="E13" s="39">
        <v>77940170</v>
      </c>
      <c r="F13" s="39">
        <v>90661610</v>
      </c>
    </row>
    <row r="14" spans="3:6" x14ac:dyDescent="0.2">
      <c r="C14" s="10" t="s">
        <v>7</v>
      </c>
      <c r="D14" s="1"/>
      <c r="E14" s="39">
        <v>4630988</v>
      </c>
      <c r="F14" s="39">
        <v>5166868</v>
      </c>
    </row>
    <row r="15" spans="3:6" x14ac:dyDescent="0.2">
      <c r="C15" s="10" t="s">
        <v>8</v>
      </c>
      <c r="D15" s="1">
        <v>9</v>
      </c>
      <c r="E15" s="39">
        <v>1086971226</v>
      </c>
      <c r="F15" s="39">
        <v>930644064</v>
      </c>
    </row>
    <row r="16" spans="3:6" x14ac:dyDescent="0.2">
      <c r="C16" s="10" t="s">
        <v>9</v>
      </c>
      <c r="D16" s="1">
        <v>10</v>
      </c>
      <c r="E16" s="39">
        <v>64827974</v>
      </c>
      <c r="F16" s="39">
        <v>2480806</v>
      </c>
    </row>
    <row r="17" spans="3:6" x14ac:dyDescent="0.2">
      <c r="C17" s="10" t="s">
        <v>11</v>
      </c>
      <c r="D17" s="1">
        <v>13</v>
      </c>
      <c r="E17" s="39">
        <v>106224094</v>
      </c>
      <c r="F17" s="39">
        <v>78509782</v>
      </c>
    </row>
    <row r="18" spans="3:6" x14ac:dyDescent="0.2">
      <c r="C18" s="10" t="s">
        <v>12</v>
      </c>
      <c r="D18" s="1"/>
      <c r="E18" s="39">
        <v>1232279</v>
      </c>
      <c r="F18" s="39">
        <v>1216148</v>
      </c>
    </row>
    <row r="19" spans="3:6" x14ac:dyDescent="0.2">
      <c r="C19" s="10" t="s">
        <v>13</v>
      </c>
      <c r="D19" s="1"/>
      <c r="E19" s="39">
        <v>116599</v>
      </c>
      <c r="F19" s="39">
        <v>118725</v>
      </c>
    </row>
    <row r="20" spans="3:6" x14ac:dyDescent="0.2">
      <c r="C20" s="10" t="s">
        <v>14</v>
      </c>
      <c r="D20" s="1">
        <v>14</v>
      </c>
      <c r="E20" s="39">
        <v>2564552</v>
      </c>
      <c r="F20" s="39">
        <v>2755818</v>
      </c>
    </row>
    <row r="21" spans="3:6" ht="12.75" thickBot="1" x14ac:dyDescent="0.25">
      <c r="C21" s="11"/>
      <c r="D21" s="2"/>
      <c r="E21" s="42"/>
      <c r="F21" s="42"/>
    </row>
    <row r="22" spans="3:6" x14ac:dyDescent="0.2">
      <c r="C22" s="10"/>
      <c r="D22" s="1"/>
      <c r="E22" s="25"/>
      <c r="F22" s="25"/>
    </row>
    <row r="23" spans="3:6" x14ac:dyDescent="0.2">
      <c r="C23" s="9"/>
      <c r="D23" s="7"/>
      <c r="E23" s="27">
        <v>2532833719</v>
      </c>
      <c r="F23" s="27">
        <v>2243612932</v>
      </c>
    </row>
    <row r="24" spans="3:6" ht="12.75" thickBot="1" x14ac:dyDescent="0.25">
      <c r="C24" s="12"/>
      <c r="D24" s="2"/>
      <c r="E24" s="26"/>
      <c r="F24" s="26"/>
    </row>
    <row r="25" spans="3:6" x14ac:dyDescent="0.2">
      <c r="C25" s="9"/>
      <c r="D25" s="1"/>
      <c r="E25" s="25"/>
      <c r="F25" s="25"/>
    </row>
    <row r="26" spans="3:6" x14ac:dyDescent="0.2">
      <c r="C26" s="9" t="s">
        <v>15</v>
      </c>
      <c r="D26" s="1"/>
      <c r="E26" s="25"/>
      <c r="F26" s="25"/>
    </row>
    <row r="27" spans="3:6" x14ac:dyDescent="0.2">
      <c r="C27" s="10" t="s">
        <v>16</v>
      </c>
      <c r="D27" s="1">
        <v>16</v>
      </c>
      <c r="E27" s="25">
        <v>44617063</v>
      </c>
      <c r="F27" s="25">
        <v>37464754</v>
      </c>
    </row>
    <row r="28" spans="3:6" x14ac:dyDescent="0.2">
      <c r="C28" s="10" t="s">
        <v>17</v>
      </c>
      <c r="D28" s="1">
        <v>17</v>
      </c>
      <c r="E28" s="25">
        <v>253703250</v>
      </c>
      <c r="F28" s="25">
        <v>170562796</v>
      </c>
    </row>
    <row r="29" spans="3:6" x14ac:dyDescent="0.2">
      <c r="C29" s="10" t="s">
        <v>19</v>
      </c>
      <c r="D29" s="1">
        <v>10</v>
      </c>
      <c r="E29" s="25">
        <v>1301111</v>
      </c>
      <c r="F29" s="25">
        <v>3701240</v>
      </c>
    </row>
    <row r="30" spans="3:6" x14ac:dyDescent="0.2">
      <c r="C30" s="10" t="s">
        <v>10</v>
      </c>
      <c r="D30" s="1">
        <v>11</v>
      </c>
      <c r="E30" s="25">
        <v>33763476</v>
      </c>
      <c r="F30" s="25">
        <v>3524877</v>
      </c>
    </row>
    <row r="31" spans="3:6" x14ac:dyDescent="0.2">
      <c r="C31" s="10" t="s">
        <v>20</v>
      </c>
      <c r="D31" s="1">
        <v>13</v>
      </c>
      <c r="E31" s="25">
        <v>48101609</v>
      </c>
      <c r="F31" s="25">
        <v>44836145</v>
      </c>
    </row>
    <row r="32" spans="3:6" x14ac:dyDescent="0.2">
      <c r="C32" s="10" t="s">
        <v>21</v>
      </c>
      <c r="D32" s="1"/>
      <c r="E32" s="25">
        <v>50425297</v>
      </c>
      <c r="F32" s="25">
        <v>45200131</v>
      </c>
    </row>
    <row r="33" spans="3:6" x14ac:dyDescent="0.2">
      <c r="C33" s="10" t="s">
        <v>22</v>
      </c>
      <c r="D33" s="1"/>
      <c r="E33" s="25">
        <v>998652</v>
      </c>
      <c r="F33" s="25">
        <v>511714</v>
      </c>
    </row>
    <row r="34" spans="3:6" x14ac:dyDescent="0.2">
      <c r="C34" s="10" t="s">
        <v>89</v>
      </c>
      <c r="D34" s="1">
        <v>12</v>
      </c>
      <c r="E34" s="25">
        <v>116409035</v>
      </c>
      <c r="F34" s="25">
        <v>33600948</v>
      </c>
    </row>
    <row r="35" spans="3:6" x14ac:dyDescent="0.2">
      <c r="C35" s="10" t="s">
        <v>14</v>
      </c>
      <c r="D35" s="1">
        <v>14</v>
      </c>
      <c r="E35" s="25">
        <v>5215093</v>
      </c>
      <c r="F35" s="25">
        <v>11351931</v>
      </c>
    </row>
    <row r="36" spans="3:6" x14ac:dyDescent="0.2">
      <c r="C36" s="10" t="s">
        <v>23</v>
      </c>
      <c r="D36" s="1">
        <v>15</v>
      </c>
      <c r="E36" s="25">
        <v>359506275</v>
      </c>
      <c r="F36" s="25">
        <v>577128222</v>
      </c>
    </row>
    <row r="37" spans="3:6" ht="12.75" thickBot="1" x14ac:dyDescent="0.25">
      <c r="C37" s="11"/>
      <c r="D37" s="2"/>
      <c r="E37" s="26"/>
      <c r="F37" s="26"/>
    </row>
    <row r="38" spans="3:6" x14ac:dyDescent="0.2">
      <c r="C38" s="10"/>
      <c r="D38" s="1"/>
      <c r="E38" s="25"/>
      <c r="F38" s="25"/>
    </row>
    <row r="39" spans="3:6" x14ac:dyDescent="0.2">
      <c r="C39" s="9"/>
      <c r="D39" s="7"/>
      <c r="E39" s="27">
        <v>914040861</v>
      </c>
      <c r="F39" s="27">
        <v>927882758</v>
      </c>
    </row>
    <row r="40" spans="3:6" ht="12.75" thickBot="1" x14ac:dyDescent="0.25">
      <c r="C40" s="11"/>
      <c r="D40" s="2"/>
      <c r="E40" s="26"/>
      <c r="F40" s="26"/>
    </row>
    <row r="41" spans="3:6" x14ac:dyDescent="0.2">
      <c r="C41" s="9"/>
      <c r="D41" s="7"/>
      <c r="E41" s="27"/>
      <c r="F41" s="27"/>
    </row>
    <row r="42" spans="3:6" x14ac:dyDescent="0.2">
      <c r="C42" s="13" t="s">
        <v>90</v>
      </c>
      <c r="D42" s="7"/>
      <c r="E42" s="27">
        <v>3446874580</v>
      </c>
      <c r="F42" s="27">
        <v>3171495690</v>
      </c>
    </row>
    <row r="43" spans="3:6" ht="12.75" thickBot="1" x14ac:dyDescent="0.25">
      <c r="C43" s="14"/>
      <c r="D43" s="15"/>
      <c r="E43" s="28"/>
      <c r="F43" s="28"/>
    </row>
    <row r="44" spans="3:6" ht="12.75" thickTop="1" x14ac:dyDescent="0.2">
      <c r="C44" s="17"/>
      <c r="D44" s="18"/>
      <c r="E44" s="29"/>
      <c r="F44" s="29"/>
    </row>
    <row r="45" spans="3:6" x14ac:dyDescent="0.2">
      <c r="C45" s="9" t="s">
        <v>91</v>
      </c>
      <c r="D45" s="1"/>
      <c r="E45" s="25"/>
      <c r="F45" s="25"/>
    </row>
    <row r="46" spans="3:6" x14ac:dyDescent="0.2">
      <c r="C46" s="9" t="s">
        <v>92</v>
      </c>
      <c r="D46" s="1"/>
      <c r="E46" s="25"/>
      <c r="F46" s="25"/>
    </row>
    <row r="47" spans="3:6" x14ac:dyDescent="0.2">
      <c r="C47" s="10" t="s">
        <v>24</v>
      </c>
      <c r="D47" s="1">
        <v>18</v>
      </c>
      <c r="E47" s="25">
        <v>447874886</v>
      </c>
      <c r="F47" s="25">
        <v>430959489</v>
      </c>
    </row>
    <row r="48" spans="3:6" x14ac:dyDescent="0.2">
      <c r="C48" s="10" t="s">
        <v>25</v>
      </c>
      <c r="D48" s="1"/>
      <c r="E48" s="25">
        <v>25946130</v>
      </c>
      <c r="F48" s="25">
        <v>25946130</v>
      </c>
    </row>
    <row r="49" spans="3:6" x14ac:dyDescent="0.2">
      <c r="C49" s="10" t="s">
        <v>93</v>
      </c>
      <c r="D49" s="1"/>
      <c r="E49" s="25">
        <v>2202563</v>
      </c>
      <c r="F49" s="25">
        <v>2562805</v>
      </c>
    </row>
    <row r="50" spans="3:6" x14ac:dyDescent="0.2">
      <c r="C50" s="10" t="s">
        <v>94</v>
      </c>
      <c r="D50" s="1"/>
      <c r="E50" s="25">
        <v>1866599580</v>
      </c>
      <c r="F50" s="25">
        <v>1728093477</v>
      </c>
    </row>
    <row r="51" spans="3:6" ht="12.75" thickBot="1" x14ac:dyDescent="0.25">
      <c r="C51" s="11"/>
      <c r="D51" s="2"/>
      <c r="E51" s="26"/>
      <c r="F51" s="26"/>
    </row>
    <row r="52" spans="3:6" x14ac:dyDescent="0.2">
      <c r="C52" s="10"/>
      <c r="D52" s="1"/>
      <c r="E52" s="25"/>
      <c r="F52" s="25"/>
    </row>
    <row r="53" spans="3:6" x14ac:dyDescent="0.2">
      <c r="C53" s="9" t="s">
        <v>95</v>
      </c>
      <c r="D53" s="1"/>
      <c r="E53" s="27">
        <v>2342623159</v>
      </c>
      <c r="F53" s="27">
        <v>2187561901</v>
      </c>
    </row>
    <row r="54" spans="3:6" ht="12.75" thickBot="1" x14ac:dyDescent="0.25">
      <c r="C54" s="19"/>
      <c r="D54" s="3"/>
      <c r="E54" s="30"/>
      <c r="F54" s="30"/>
    </row>
    <row r="55" spans="3:6" ht="12.75" thickTop="1" x14ac:dyDescent="0.2">
      <c r="C55" s="9"/>
      <c r="D55" s="1"/>
      <c r="E55" s="27"/>
      <c r="F55" s="27"/>
    </row>
    <row r="56" spans="3:6" x14ac:dyDescent="0.2">
      <c r="C56" s="9"/>
      <c r="D56" s="1"/>
      <c r="E56" s="27"/>
      <c r="F56" s="27"/>
    </row>
    <row r="57" spans="3:6" x14ac:dyDescent="0.2">
      <c r="C57" s="9"/>
      <c r="D57" s="1"/>
      <c r="E57" s="27"/>
      <c r="F57" s="27"/>
    </row>
    <row r="58" spans="3:6" x14ac:dyDescent="0.2">
      <c r="C58" s="9" t="s">
        <v>26</v>
      </c>
      <c r="D58" s="1"/>
      <c r="E58" s="25"/>
      <c r="F58" s="25"/>
    </row>
    <row r="59" spans="3:6" x14ac:dyDescent="0.2">
      <c r="C59" s="10" t="s">
        <v>27</v>
      </c>
      <c r="D59" s="1">
        <v>19</v>
      </c>
      <c r="E59" s="25">
        <v>323876962</v>
      </c>
      <c r="F59" s="25">
        <v>330925389</v>
      </c>
    </row>
    <row r="60" spans="3:6" x14ac:dyDescent="0.2">
      <c r="C60" s="10" t="s">
        <v>28</v>
      </c>
      <c r="D60" s="1">
        <v>20</v>
      </c>
      <c r="E60" s="25">
        <v>38321896</v>
      </c>
      <c r="F60" s="25">
        <v>46751519</v>
      </c>
    </row>
    <row r="61" spans="3:6" x14ac:dyDescent="0.2">
      <c r="C61" s="10" t="s">
        <v>29</v>
      </c>
      <c r="D61" s="1">
        <v>21</v>
      </c>
      <c r="E61" s="25">
        <v>7960394</v>
      </c>
      <c r="F61" s="25">
        <v>8109740</v>
      </c>
    </row>
    <row r="62" spans="3:6" x14ac:dyDescent="0.2">
      <c r="C62" s="10" t="s">
        <v>96</v>
      </c>
      <c r="D62" s="1">
        <v>23</v>
      </c>
      <c r="E62" s="25">
        <v>76669795</v>
      </c>
      <c r="F62" s="25">
        <v>77780710</v>
      </c>
    </row>
    <row r="63" spans="3:6" x14ac:dyDescent="0.2">
      <c r="C63" s="10" t="s">
        <v>30</v>
      </c>
      <c r="D63" s="1"/>
      <c r="E63" s="25">
        <v>650410</v>
      </c>
      <c r="F63" s="25">
        <v>577165</v>
      </c>
    </row>
    <row r="64" spans="3:6" x14ac:dyDescent="0.2">
      <c r="C64" s="10" t="s">
        <v>31</v>
      </c>
      <c r="D64" s="1">
        <v>22</v>
      </c>
      <c r="E64" s="25">
        <v>74315911</v>
      </c>
      <c r="F64" s="25">
        <v>65373257</v>
      </c>
    </row>
    <row r="65" spans="3:6" x14ac:dyDescent="0.2">
      <c r="C65" s="10" t="s">
        <v>32</v>
      </c>
      <c r="D65" s="1">
        <v>26</v>
      </c>
      <c r="E65" s="25">
        <v>2652773</v>
      </c>
      <c r="F65" s="25">
        <v>3510235</v>
      </c>
    </row>
    <row r="66" spans="3:6" x14ac:dyDescent="0.2">
      <c r="C66" s="10" t="s">
        <v>33</v>
      </c>
      <c r="D66" s="1">
        <v>24</v>
      </c>
      <c r="E66" s="25">
        <v>11018265</v>
      </c>
      <c r="F66" s="25">
        <v>11127184</v>
      </c>
    </row>
    <row r="67" spans="3:6" x14ac:dyDescent="0.2">
      <c r="C67" s="10" t="s">
        <v>34</v>
      </c>
      <c r="D67" s="1"/>
      <c r="E67" s="25">
        <v>91329202</v>
      </c>
      <c r="F67" s="25">
        <v>91943198</v>
      </c>
    </row>
    <row r="68" spans="3:6" ht="12.75" thickBot="1" x14ac:dyDescent="0.25">
      <c r="C68" s="11"/>
      <c r="D68" s="2"/>
      <c r="E68" s="26"/>
      <c r="F68" s="26"/>
    </row>
    <row r="69" spans="3:6" x14ac:dyDescent="0.2">
      <c r="C69" s="10"/>
      <c r="D69" s="1"/>
      <c r="E69" s="25"/>
      <c r="F69" s="25"/>
    </row>
    <row r="70" spans="3:6" x14ac:dyDescent="0.2">
      <c r="C70" s="9"/>
      <c r="D70" s="1"/>
      <c r="E70" s="27">
        <v>626795608</v>
      </c>
      <c r="F70" s="27">
        <v>636098397</v>
      </c>
    </row>
    <row r="71" spans="3:6" ht="12.75" thickBot="1" x14ac:dyDescent="0.25">
      <c r="C71" s="11"/>
      <c r="D71" s="2"/>
      <c r="E71" s="26"/>
      <c r="F71" s="26"/>
    </row>
    <row r="72" spans="3:6" x14ac:dyDescent="0.2">
      <c r="C72" s="21"/>
      <c r="D72" s="22"/>
      <c r="E72" s="31"/>
      <c r="F72" s="31"/>
    </row>
    <row r="73" spans="3:6" x14ac:dyDescent="0.2">
      <c r="C73" s="9" t="s">
        <v>35</v>
      </c>
      <c r="D73" s="1"/>
      <c r="E73" s="25"/>
      <c r="F73" s="25"/>
    </row>
    <row r="74" spans="3:6" x14ac:dyDescent="0.2">
      <c r="C74" s="10" t="s">
        <v>27</v>
      </c>
      <c r="D74" s="1">
        <v>19</v>
      </c>
      <c r="E74" s="25">
        <v>3783771</v>
      </c>
      <c r="F74" s="25">
        <v>3772898</v>
      </c>
    </row>
    <row r="75" spans="3:6" x14ac:dyDescent="0.2">
      <c r="C75" s="10" t="s">
        <v>28</v>
      </c>
      <c r="D75" s="1">
        <v>20</v>
      </c>
      <c r="E75" s="25">
        <v>92404551</v>
      </c>
      <c r="F75" s="25">
        <v>111907583</v>
      </c>
    </row>
    <row r="76" spans="3:6" x14ac:dyDescent="0.2">
      <c r="C76" s="10" t="s">
        <v>29</v>
      </c>
      <c r="D76" s="1">
        <v>21</v>
      </c>
      <c r="E76" s="25">
        <v>8065883</v>
      </c>
      <c r="F76" s="25">
        <v>7737372</v>
      </c>
    </row>
    <row r="77" spans="3:6" x14ac:dyDescent="0.2">
      <c r="C77" s="10" t="s">
        <v>31</v>
      </c>
      <c r="D77" s="1">
        <v>22</v>
      </c>
      <c r="E77" s="25">
        <v>33178779</v>
      </c>
      <c r="F77" s="25">
        <v>33971438</v>
      </c>
    </row>
    <row r="78" spans="3:6" x14ac:dyDescent="0.2">
      <c r="C78" s="10" t="s">
        <v>36</v>
      </c>
      <c r="D78" s="1">
        <v>25</v>
      </c>
      <c r="E78" s="25">
        <v>268518434</v>
      </c>
      <c r="F78" s="25">
        <v>121516559</v>
      </c>
    </row>
    <row r="79" spans="3:6" x14ac:dyDescent="0.2">
      <c r="C79" s="10" t="s">
        <v>37</v>
      </c>
      <c r="D79" s="1"/>
      <c r="E79" s="25">
        <v>146</v>
      </c>
      <c r="F79" s="25">
        <v>899847</v>
      </c>
    </row>
    <row r="80" spans="3:6" x14ac:dyDescent="0.2">
      <c r="C80" s="10" t="s">
        <v>38</v>
      </c>
      <c r="D80" s="1"/>
      <c r="E80" s="25">
        <v>3389670</v>
      </c>
      <c r="F80" s="25">
        <v>3998804</v>
      </c>
    </row>
    <row r="81" spans="3:6" x14ac:dyDescent="0.2">
      <c r="C81" s="10" t="s">
        <v>96</v>
      </c>
      <c r="D81" s="1">
        <v>23</v>
      </c>
      <c r="E81" s="25">
        <v>24089898</v>
      </c>
      <c r="F81" s="25">
        <v>19124431</v>
      </c>
    </row>
    <row r="82" spans="3:6" x14ac:dyDescent="0.2">
      <c r="C82" s="10" t="s">
        <v>97</v>
      </c>
      <c r="D82" s="1">
        <v>24</v>
      </c>
      <c r="E82" s="25">
        <v>11453870</v>
      </c>
      <c r="F82" s="25">
        <v>8075408</v>
      </c>
    </row>
    <row r="83" spans="3:6" x14ac:dyDescent="0.2">
      <c r="C83" s="10" t="s">
        <v>39</v>
      </c>
      <c r="D83" s="1">
        <v>26</v>
      </c>
      <c r="E83" s="25">
        <v>20608425</v>
      </c>
      <c r="F83" s="25">
        <v>21367506</v>
      </c>
    </row>
    <row r="84" spans="3:6" x14ac:dyDescent="0.2">
      <c r="C84" s="10" t="s">
        <v>40</v>
      </c>
      <c r="D84" s="7"/>
      <c r="E84" s="25">
        <v>11962386</v>
      </c>
      <c r="F84" s="25">
        <v>15463546</v>
      </c>
    </row>
    <row r="85" spans="3:6" ht="12.75" thickBot="1" x14ac:dyDescent="0.25">
      <c r="C85" s="12"/>
      <c r="D85" s="4"/>
      <c r="E85" s="26"/>
      <c r="F85" s="26"/>
    </row>
    <row r="86" spans="3:6" x14ac:dyDescent="0.2">
      <c r="C86" s="9"/>
      <c r="D86" s="7"/>
      <c r="E86" s="25"/>
      <c r="F86" s="25"/>
    </row>
    <row r="87" spans="3:6" x14ac:dyDescent="0.2">
      <c r="C87" s="9"/>
      <c r="D87" s="7"/>
      <c r="E87" s="27">
        <v>477455813</v>
      </c>
      <c r="F87" s="27">
        <v>347835392</v>
      </c>
    </row>
    <row r="88" spans="3:6" ht="12.75" thickBot="1" x14ac:dyDescent="0.25">
      <c r="C88" s="12"/>
      <c r="D88" s="4"/>
      <c r="E88" s="32"/>
      <c r="F88" s="32"/>
    </row>
    <row r="89" spans="3:6" x14ac:dyDescent="0.2">
      <c r="C89" s="9"/>
      <c r="D89" s="7"/>
      <c r="E89" s="27"/>
      <c r="F89" s="27"/>
    </row>
    <row r="90" spans="3:6" x14ac:dyDescent="0.2">
      <c r="C90" s="9" t="s">
        <v>98</v>
      </c>
      <c r="D90" s="7"/>
      <c r="E90" s="27">
        <v>1104251421</v>
      </c>
      <c r="F90" s="27">
        <v>983933789</v>
      </c>
    </row>
    <row r="91" spans="3:6" ht="12.75" thickBot="1" x14ac:dyDescent="0.25">
      <c r="C91" s="12"/>
      <c r="D91" s="4"/>
      <c r="E91" s="32"/>
      <c r="F91" s="32"/>
    </row>
    <row r="92" spans="3:6" x14ac:dyDescent="0.2">
      <c r="C92" s="9"/>
      <c r="D92" s="7"/>
      <c r="E92" s="27"/>
      <c r="F92" s="27"/>
    </row>
    <row r="93" spans="3:6" x14ac:dyDescent="0.2">
      <c r="C93" s="24" t="s">
        <v>99</v>
      </c>
      <c r="D93" s="7"/>
      <c r="E93" s="27">
        <v>3446874580</v>
      </c>
      <c r="F93" s="27">
        <v>3171495690</v>
      </c>
    </row>
    <row r="94" spans="3:6" ht="12.75" thickBot="1" x14ac:dyDescent="0.25">
      <c r="C94" s="14"/>
      <c r="D94" s="15"/>
      <c r="E94" s="16"/>
      <c r="F94" s="16"/>
    </row>
    <row r="95" spans="3:6" ht="32.25" customHeight="1" thickTop="1" x14ac:dyDescent="0.2">
      <c r="C95" s="43" t="s">
        <v>100</v>
      </c>
      <c r="D95" s="43"/>
      <c r="E95" s="43"/>
      <c r="F95" s="43"/>
    </row>
    <row r="97" spans="3:6" ht="12.75" thickBot="1" x14ac:dyDescent="0.25">
      <c r="C97" s="48" t="s">
        <v>101</v>
      </c>
      <c r="E97" s="48"/>
      <c r="F97" s="46"/>
    </row>
    <row r="98" spans="3:6" x14ac:dyDescent="0.2">
      <c r="C98" s="48"/>
      <c r="E98" s="48"/>
      <c r="F98" s="47" t="s">
        <v>102</v>
      </c>
    </row>
    <row r="99" spans="3:6" x14ac:dyDescent="0.2">
      <c r="C99" s="48"/>
      <c r="F99" s="48"/>
    </row>
    <row r="100" spans="3:6" x14ac:dyDescent="0.2">
      <c r="C100" s="48"/>
      <c r="F100" s="48"/>
    </row>
    <row r="101" spans="3:6" ht="12.75" thickBot="1" x14ac:dyDescent="0.25">
      <c r="C101" s="48" t="s">
        <v>103</v>
      </c>
      <c r="F101" s="46"/>
    </row>
    <row r="102" spans="3:6" ht="12" customHeight="1" x14ac:dyDescent="0.2">
      <c r="C102" s="48"/>
      <c r="F102" s="49" t="s">
        <v>104</v>
      </c>
    </row>
    <row r="103" spans="3:6" ht="12.75" x14ac:dyDescent="0.2">
      <c r="C103" s="44"/>
      <c r="D103" s="44"/>
    </row>
    <row r="104" spans="3:6" ht="15" x14ac:dyDescent="0.25">
      <c r="C104" s="45"/>
      <c r="D104"/>
    </row>
  </sheetData>
  <mergeCells count="1">
    <mergeCell ref="C95:F95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58"/>
  <sheetViews>
    <sheetView zoomScale="85" zoomScaleNormal="85" workbookViewId="0">
      <selection activeCell="L14" sqref="L14"/>
    </sheetView>
  </sheetViews>
  <sheetFormatPr defaultRowHeight="12" x14ac:dyDescent="0.2"/>
  <cols>
    <col min="1" max="2" width="9.140625" style="34"/>
    <col min="3" max="3" width="54.5703125" style="34" customWidth="1"/>
    <col min="4" max="4" width="14.7109375" style="34" customWidth="1"/>
    <col min="5" max="8" width="18.28515625" style="34" customWidth="1"/>
    <col min="9" max="16384" width="9.140625" style="34"/>
  </cols>
  <sheetData>
    <row r="1" spans="3:8" s="34" customFormat="1" x14ac:dyDescent="0.2">
      <c r="C1" s="33" t="s">
        <v>84</v>
      </c>
    </row>
    <row r="3" spans="3:8" s="34" customFormat="1" x14ac:dyDescent="0.2">
      <c r="C3" s="59" t="s">
        <v>105</v>
      </c>
      <c r="D3" s="59"/>
    </row>
    <row r="4" spans="3:8" s="34" customFormat="1" x14ac:dyDescent="0.2">
      <c r="C4" s="59"/>
      <c r="D4" s="59"/>
    </row>
    <row r="5" spans="3:8" s="34" customFormat="1" ht="29.25" customHeight="1" thickBot="1" x14ac:dyDescent="0.25">
      <c r="C5" s="51" t="s">
        <v>0</v>
      </c>
      <c r="D5" s="52" t="s">
        <v>83</v>
      </c>
      <c r="E5" s="53" t="s">
        <v>106</v>
      </c>
      <c r="F5" s="53"/>
      <c r="G5" s="53" t="s">
        <v>107</v>
      </c>
      <c r="H5" s="53"/>
    </row>
    <row r="6" spans="3:8" s="34" customFormat="1" ht="12.75" thickBot="1" x14ac:dyDescent="0.25">
      <c r="C6" s="54"/>
      <c r="D6" s="53"/>
      <c r="E6" s="5" t="s">
        <v>108</v>
      </c>
      <c r="F6" s="55" t="s">
        <v>109</v>
      </c>
      <c r="G6" s="5" t="s">
        <v>108</v>
      </c>
      <c r="H6" s="5" t="s">
        <v>109</v>
      </c>
    </row>
    <row r="7" spans="3:8" s="34" customFormat="1" x14ac:dyDescent="0.2">
      <c r="C7" s="10" t="s">
        <v>41</v>
      </c>
      <c r="D7" s="1">
        <v>27</v>
      </c>
      <c r="E7" s="25">
        <v>266064554</v>
      </c>
      <c r="F7" s="25">
        <v>249819093</v>
      </c>
      <c r="G7" s="25">
        <v>475603643</v>
      </c>
      <c r="H7" s="25">
        <v>524145986</v>
      </c>
    </row>
    <row r="8" spans="3:8" s="34" customFormat="1" x14ac:dyDescent="0.2">
      <c r="C8" s="10" t="s">
        <v>42</v>
      </c>
      <c r="D8" s="1">
        <v>28</v>
      </c>
      <c r="E8" s="25">
        <v>-221130473</v>
      </c>
      <c r="F8" s="25">
        <v>-187407117</v>
      </c>
      <c r="G8" s="25">
        <v>-445870302</v>
      </c>
      <c r="H8" s="25">
        <v>-418908456</v>
      </c>
    </row>
    <row r="9" spans="3:8" s="34" customFormat="1" ht="12.75" thickBot="1" x14ac:dyDescent="0.25">
      <c r="C9" s="11"/>
      <c r="D9" s="2"/>
      <c r="E9" s="26"/>
      <c r="F9" s="26"/>
      <c r="G9" s="26"/>
      <c r="H9" s="26"/>
    </row>
    <row r="10" spans="3:8" s="34" customFormat="1" x14ac:dyDescent="0.2">
      <c r="C10" s="10"/>
      <c r="D10" s="1"/>
      <c r="E10" s="25"/>
      <c r="F10" s="25"/>
      <c r="G10" s="25"/>
      <c r="H10" s="25"/>
    </row>
    <row r="11" spans="3:8" s="34" customFormat="1" x14ac:dyDescent="0.2">
      <c r="C11" s="9" t="s">
        <v>43</v>
      </c>
      <c r="D11" s="7"/>
      <c r="E11" s="27">
        <v>44934081</v>
      </c>
      <c r="F11" s="27">
        <v>62411976</v>
      </c>
      <c r="G11" s="27">
        <v>29733341</v>
      </c>
      <c r="H11" s="27">
        <v>105237530</v>
      </c>
    </row>
    <row r="12" spans="3:8" s="34" customFormat="1" x14ac:dyDescent="0.2">
      <c r="C12" s="10" t="s">
        <v>44</v>
      </c>
      <c r="D12" s="1">
        <v>29</v>
      </c>
      <c r="E12" s="25">
        <v>-8641403</v>
      </c>
      <c r="F12" s="25">
        <v>-6946753</v>
      </c>
      <c r="G12" s="25">
        <v>-13833413</v>
      </c>
      <c r="H12" s="25">
        <v>-13111459</v>
      </c>
    </row>
    <row r="13" spans="3:8" s="34" customFormat="1" x14ac:dyDescent="0.2">
      <c r="C13" s="10" t="s">
        <v>110</v>
      </c>
      <c r="D13" s="1"/>
      <c r="E13" s="25">
        <v>-627759</v>
      </c>
      <c r="F13" s="25">
        <v>-4204922</v>
      </c>
      <c r="G13" s="25">
        <v>-2535156</v>
      </c>
      <c r="H13" s="25">
        <v>-4369196</v>
      </c>
    </row>
    <row r="14" spans="3:8" s="34" customFormat="1" x14ac:dyDescent="0.2">
      <c r="C14" s="10" t="s">
        <v>45</v>
      </c>
      <c r="D14" s="1"/>
      <c r="E14" s="25">
        <v>979928</v>
      </c>
      <c r="F14" s="25">
        <v>1689856</v>
      </c>
      <c r="G14" s="25">
        <v>1680619</v>
      </c>
      <c r="H14" s="25">
        <v>2197558</v>
      </c>
    </row>
    <row r="15" spans="3:8" s="34" customFormat="1" x14ac:dyDescent="0.2">
      <c r="C15" s="10" t="s">
        <v>46</v>
      </c>
      <c r="D15" s="1"/>
      <c r="E15" s="25">
        <v>-230816</v>
      </c>
      <c r="F15" s="25">
        <v>-518813</v>
      </c>
      <c r="G15" s="25">
        <v>-325420</v>
      </c>
      <c r="H15" s="25">
        <v>-804086</v>
      </c>
    </row>
    <row r="16" spans="3:8" s="34" customFormat="1" ht="12.75" thickBot="1" x14ac:dyDescent="0.25">
      <c r="C16" s="11"/>
      <c r="D16" s="2"/>
      <c r="E16" s="26"/>
      <c r="F16" s="26"/>
      <c r="G16" s="26"/>
      <c r="H16" s="26"/>
    </row>
    <row r="17" spans="3:8" s="34" customFormat="1" x14ac:dyDescent="0.2">
      <c r="C17" s="10"/>
      <c r="D17" s="1"/>
      <c r="E17" s="25"/>
      <c r="F17" s="25"/>
      <c r="G17" s="25"/>
      <c r="H17" s="25"/>
    </row>
    <row r="18" spans="3:8" s="34" customFormat="1" x14ac:dyDescent="0.2">
      <c r="C18" s="9" t="s">
        <v>47</v>
      </c>
      <c r="D18" s="7"/>
      <c r="E18" s="27">
        <v>36414031</v>
      </c>
      <c r="F18" s="27">
        <v>52431344</v>
      </c>
      <c r="G18" s="27">
        <v>14719971</v>
      </c>
      <c r="H18" s="27">
        <v>89150347</v>
      </c>
    </row>
    <row r="19" spans="3:8" s="34" customFormat="1" ht="24" x14ac:dyDescent="0.2">
      <c r="C19" s="10" t="s">
        <v>111</v>
      </c>
      <c r="D19" s="1">
        <v>30</v>
      </c>
      <c r="E19" s="25">
        <v>6304023</v>
      </c>
      <c r="F19" s="25">
        <v>6494071</v>
      </c>
      <c r="G19" s="25">
        <v>13657544</v>
      </c>
      <c r="H19" s="25">
        <v>12569748</v>
      </c>
    </row>
    <row r="20" spans="3:8" s="34" customFormat="1" x14ac:dyDescent="0.2">
      <c r="C20" s="10" t="s">
        <v>48</v>
      </c>
      <c r="D20" s="1"/>
      <c r="E20" s="25">
        <v>1648406</v>
      </c>
      <c r="F20" s="25">
        <v>1007292</v>
      </c>
      <c r="G20" s="25">
        <v>2755692</v>
      </c>
      <c r="H20" s="25">
        <v>1780689</v>
      </c>
    </row>
    <row r="21" spans="3:8" s="34" customFormat="1" x14ac:dyDescent="0.2">
      <c r="C21" s="10" t="s">
        <v>49</v>
      </c>
      <c r="D21" s="1">
        <v>31</v>
      </c>
      <c r="E21" s="25">
        <v>-13808565</v>
      </c>
      <c r="F21" s="25">
        <v>-15481835</v>
      </c>
      <c r="G21" s="25">
        <v>-29239344</v>
      </c>
      <c r="H21" s="25">
        <v>-29232310</v>
      </c>
    </row>
    <row r="22" spans="3:8" s="34" customFormat="1" x14ac:dyDescent="0.2">
      <c r="C22" s="10" t="s">
        <v>50</v>
      </c>
      <c r="D22" s="1">
        <v>9</v>
      </c>
      <c r="E22" s="25">
        <v>85911353</v>
      </c>
      <c r="F22" s="25">
        <v>91531849</v>
      </c>
      <c r="G22" s="25">
        <v>156732416</v>
      </c>
      <c r="H22" s="25">
        <v>169267965</v>
      </c>
    </row>
    <row r="23" spans="3:8" s="34" customFormat="1" x14ac:dyDescent="0.2">
      <c r="C23" s="10" t="s">
        <v>112</v>
      </c>
      <c r="D23" s="1"/>
      <c r="E23" s="25">
        <v>10854600</v>
      </c>
      <c r="F23" s="25">
        <v>-33730936</v>
      </c>
      <c r="G23" s="25">
        <v>15469475</v>
      </c>
      <c r="H23" s="25">
        <v>-25321972</v>
      </c>
    </row>
    <row r="24" spans="3:8" s="34" customFormat="1" ht="12.75" thickBot="1" x14ac:dyDescent="0.25">
      <c r="C24" s="11"/>
      <c r="D24" s="2"/>
      <c r="E24" s="26"/>
      <c r="F24" s="26"/>
      <c r="G24" s="26"/>
      <c r="H24" s="26"/>
    </row>
    <row r="25" spans="3:8" s="34" customFormat="1" x14ac:dyDescent="0.2">
      <c r="C25" s="10"/>
      <c r="D25" s="1"/>
      <c r="E25" s="25"/>
      <c r="F25" s="25"/>
      <c r="G25" s="25"/>
      <c r="H25" s="25"/>
    </row>
    <row r="26" spans="3:8" s="34" customFormat="1" x14ac:dyDescent="0.2">
      <c r="C26" s="9" t="s">
        <v>51</v>
      </c>
      <c r="D26" s="7"/>
      <c r="E26" s="27">
        <v>127323848</v>
      </c>
      <c r="F26" s="27">
        <v>102251785</v>
      </c>
      <c r="G26" s="27">
        <v>174095754</v>
      </c>
      <c r="H26" s="27">
        <v>218214467</v>
      </c>
    </row>
    <row r="27" spans="3:8" s="34" customFormat="1" x14ac:dyDescent="0.2">
      <c r="C27" s="10" t="s">
        <v>113</v>
      </c>
      <c r="D27" s="1">
        <v>32</v>
      </c>
      <c r="E27" s="25">
        <v>380600</v>
      </c>
      <c r="F27" s="25">
        <v>-13280628</v>
      </c>
      <c r="G27" s="25">
        <v>-8524287</v>
      </c>
      <c r="H27" s="25">
        <v>-24450472</v>
      </c>
    </row>
    <row r="28" spans="3:8" s="34" customFormat="1" ht="12.75" thickBot="1" x14ac:dyDescent="0.25">
      <c r="C28" s="11"/>
      <c r="D28" s="2"/>
      <c r="E28" s="26"/>
      <c r="F28" s="26"/>
      <c r="G28" s="26"/>
      <c r="H28" s="26"/>
    </row>
    <row r="29" spans="3:8" s="34" customFormat="1" x14ac:dyDescent="0.2">
      <c r="C29" s="10"/>
      <c r="D29" s="1"/>
      <c r="E29" s="25"/>
      <c r="F29" s="25"/>
      <c r="G29" s="25"/>
      <c r="H29" s="25"/>
    </row>
    <row r="30" spans="3:8" s="34" customFormat="1" x14ac:dyDescent="0.2">
      <c r="C30" s="9" t="s">
        <v>114</v>
      </c>
      <c r="D30" s="7"/>
      <c r="E30" s="27">
        <v>127704448</v>
      </c>
      <c r="F30" s="27">
        <v>88971157</v>
      </c>
      <c r="G30" s="27">
        <v>165571467</v>
      </c>
      <c r="H30" s="27">
        <v>193763995</v>
      </c>
    </row>
    <row r="31" spans="3:8" s="34" customFormat="1" ht="12.75" thickBot="1" x14ac:dyDescent="0.25">
      <c r="C31" s="12"/>
      <c r="D31" s="4"/>
      <c r="E31" s="32"/>
      <c r="F31" s="32"/>
      <c r="G31" s="32"/>
      <c r="H31" s="32"/>
    </row>
    <row r="32" spans="3:8" s="34" customFormat="1" x14ac:dyDescent="0.2">
      <c r="C32" s="9"/>
      <c r="D32" s="1"/>
      <c r="E32" s="25"/>
      <c r="F32" s="25"/>
      <c r="G32" s="25"/>
      <c r="H32" s="25"/>
    </row>
    <row r="33" spans="3:8" s="34" customFormat="1" x14ac:dyDescent="0.2">
      <c r="C33" s="9" t="s">
        <v>115</v>
      </c>
      <c r="D33" s="1"/>
      <c r="E33" s="25"/>
      <c r="F33" s="25"/>
      <c r="G33" s="25"/>
      <c r="H33" s="25"/>
    </row>
    <row r="34" spans="3:8" s="34" customFormat="1" ht="36" x14ac:dyDescent="0.2">
      <c r="C34" s="60" t="s">
        <v>116</v>
      </c>
      <c r="D34" s="7"/>
      <c r="E34" s="27"/>
      <c r="F34" s="27"/>
      <c r="G34" s="27"/>
      <c r="H34" s="27"/>
    </row>
    <row r="35" spans="3:8" s="34" customFormat="1" x14ac:dyDescent="0.2">
      <c r="C35" s="10" t="s">
        <v>117</v>
      </c>
      <c r="D35" s="40"/>
      <c r="E35" s="27">
        <v>-247099</v>
      </c>
      <c r="F35" s="27">
        <v>26985</v>
      </c>
      <c r="G35" s="27">
        <v>-360242</v>
      </c>
      <c r="H35" s="27">
        <v>553560</v>
      </c>
    </row>
    <row r="36" spans="3:8" s="34" customFormat="1" ht="12.75" thickBot="1" x14ac:dyDescent="0.25">
      <c r="C36" s="11"/>
      <c r="D36" s="2"/>
      <c r="E36" s="26"/>
      <c r="F36" s="26"/>
      <c r="G36" s="26"/>
      <c r="H36" s="26"/>
    </row>
    <row r="37" spans="3:8" s="34" customFormat="1" x14ac:dyDescent="0.2">
      <c r="C37" s="10"/>
      <c r="D37" s="1"/>
      <c r="E37" s="25"/>
      <c r="F37" s="25"/>
      <c r="G37" s="25"/>
      <c r="H37" s="25"/>
    </row>
    <row r="38" spans="3:8" s="34" customFormat="1" ht="36" x14ac:dyDescent="0.2">
      <c r="C38" s="60" t="s">
        <v>118</v>
      </c>
      <c r="D38" s="1"/>
      <c r="E38" s="25"/>
      <c r="F38" s="25"/>
      <c r="G38" s="25"/>
      <c r="H38" s="25"/>
    </row>
    <row r="39" spans="3:8" s="34" customFormat="1" x14ac:dyDescent="0.2">
      <c r="C39" s="10" t="s">
        <v>119</v>
      </c>
      <c r="D39" s="1"/>
      <c r="E39" s="27" t="s">
        <v>18</v>
      </c>
      <c r="F39" s="27" t="s">
        <v>18</v>
      </c>
      <c r="G39" s="27" t="s">
        <v>18</v>
      </c>
      <c r="H39" s="27" t="s">
        <v>18</v>
      </c>
    </row>
    <row r="40" spans="3:8" s="34" customFormat="1" x14ac:dyDescent="0.2">
      <c r="C40" s="10" t="s">
        <v>120</v>
      </c>
      <c r="D40" s="1"/>
      <c r="E40" s="27" t="s">
        <v>18</v>
      </c>
      <c r="F40" s="27" t="s">
        <v>18</v>
      </c>
      <c r="G40" s="27" t="s">
        <v>18</v>
      </c>
      <c r="H40" s="27" t="s">
        <v>18</v>
      </c>
    </row>
    <row r="41" spans="3:8" s="34" customFormat="1" ht="24" x14ac:dyDescent="0.2">
      <c r="C41" s="10" t="s">
        <v>121</v>
      </c>
      <c r="D41" s="1"/>
      <c r="E41" s="25">
        <v>-247099</v>
      </c>
      <c r="F41" s="25">
        <v>26985</v>
      </c>
      <c r="G41" s="25">
        <v>-360242</v>
      </c>
      <c r="H41" s="25">
        <v>553560</v>
      </c>
    </row>
    <row r="42" spans="3:8" s="34" customFormat="1" ht="26.25" customHeight="1" x14ac:dyDescent="0.2">
      <c r="C42" s="9" t="s">
        <v>122</v>
      </c>
      <c r="D42" s="7"/>
      <c r="E42" s="27">
        <v>127457349</v>
      </c>
      <c r="F42" s="27">
        <v>88998142</v>
      </c>
      <c r="G42" s="27">
        <v>165211225</v>
      </c>
      <c r="H42" s="27">
        <v>194317555</v>
      </c>
    </row>
    <row r="43" spans="3:8" s="34" customFormat="1" ht="12.75" thickBot="1" x14ac:dyDescent="0.25">
      <c r="C43" s="12"/>
      <c r="D43" s="4"/>
      <c r="E43" s="5"/>
      <c r="F43" s="5"/>
      <c r="G43" s="5"/>
      <c r="H43" s="5"/>
    </row>
    <row r="44" spans="3:8" s="34" customFormat="1" x14ac:dyDescent="0.2">
      <c r="C44" s="9"/>
      <c r="D44" s="1"/>
      <c r="E44" s="8"/>
      <c r="F44" s="8"/>
      <c r="G44" s="8"/>
      <c r="H44" s="8"/>
    </row>
    <row r="45" spans="3:8" s="34" customFormat="1" x14ac:dyDescent="0.2">
      <c r="C45" s="9" t="s">
        <v>123</v>
      </c>
      <c r="D45" s="1"/>
      <c r="E45" s="8"/>
      <c r="F45" s="8"/>
      <c r="G45" s="8"/>
      <c r="H45" s="8"/>
    </row>
    <row r="46" spans="3:8" s="34" customFormat="1" ht="24" x14ac:dyDescent="0.2">
      <c r="C46" s="21" t="s">
        <v>124</v>
      </c>
      <c r="D46" s="22">
        <v>18</v>
      </c>
      <c r="E46" s="23" t="s">
        <v>125</v>
      </c>
      <c r="F46" s="23" t="s">
        <v>126</v>
      </c>
      <c r="G46" s="23" t="s">
        <v>127</v>
      </c>
      <c r="H46" s="23" t="s">
        <v>128</v>
      </c>
    </row>
    <row r="47" spans="3:8" s="34" customFormat="1" x14ac:dyDescent="0.2">
      <c r="C47" s="61"/>
      <c r="D47" s="61"/>
      <c r="E47" s="61"/>
      <c r="F47" s="61"/>
      <c r="G47" s="61"/>
      <c r="H47" s="61"/>
    </row>
    <row r="48" spans="3:8" s="34" customFormat="1" ht="23.25" customHeight="1" x14ac:dyDescent="0.2">
      <c r="C48" s="62" t="s">
        <v>129</v>
      </c>
      <c r="D48" s="62"/>
      <c r="E48" s="62"/>
      <c r="F48" s="62"/>
      <c r="G48" s="62"/>
      <c r="H48" s="62"/>
    </row>
    <row r="52" spans="3:8" s="34" customFormat="1" ht="12.75" thickBot="1" x14ac:dyDescent="0.25">
      <c r="C52" s="48" t="s">
        <v>101</v>
      </c>
      <c r="E52" s="48"/>
      <c r="H52" s="46"/>
    </row>
    <row r="53" spans="3:8" s="34" customFormat="1" x14ac:dyDescent="0.2">
      <c r="C53" s="48"/>
      <c r="E53" s="48"/>
      <c r="H53" s="47" t="s">
        <v>102</v>
      </c>
    </row>
    <row r="54" spans="3:8" s="34" customFormat="1" x14ac:dyDescent="0.2">
      <c r="C54" s="48"/>
      <c r="H54" s="48"/>
    </row>
    <row r="55" spans="3:8" s="34" customFormat="1" x14ac:dyDescent="0.2">
      <c r="C55" s="48"/>
      <c r="H55" s="48"/>
    </row>
    <row r="56" spans="3:8" s="34" customFormat="1" ht="12.75" thickBot="1" x14ac:dyDescent="0.25">
      <c r="C56" s="48" t="s">
        <v>103</v>
      </c>
      <c r="H56" s="46"/>
    </row>
    <row r="57" spans="3:8" s="34" customFormat="1" x14ac:dyDescent="0.2">
      <c r="C57" s="48"/>
      <c r="H57" s="49" t="s">
        <v>104</v>
      </c>
    </row>
    <row r="58" spans="3:8" s="34" customFormat="1" x14ac:dyDescent="0.2">
      <c r="C58" s="63"/>
      <c r="D58" s="63"/>
    </row>
  </sheetData>
  <mergeCells count="5">
    <mergeCell ref="C48:H48"/>
    <mergeCell ref="C5:C6"/>
    <mergeCell ref="D5:D6"/>
    <mergeCell ref="E5:F5"/>
    <mergeCell ref="G5:H5"/>
  </mergeCells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F64"/>
  <sheetViews>
    <sheetView zoomScale="85" zoomScaleNormal="85" workbookViewId="0">
      <selection activeCell="O1" sqref="O1"/>
    </sheetView>
  </sheetViews>
  <sheetFormatPr defaultRowHeight="12" x14ac:dyDescent="0.2"/>
  <cols>
    <col min="1" max="2" width="9.140625" style="34"/>
    <col min="3" max="3" width="52.42578125" style="50" customWidth="1"/>
    <col min="4" max="4" width="12.140625" style="50" customWidth="1"/>
    <col min="5" max="6" width="31" style="34" customWidth="1"/>
    <col min="7" max="16384" width="9.140625" style="34"/>
  </cols>
  <sheetData>
    <row r="1" spans="3:6" x14ac:dyDescent="0.2">
      <c r="C1" s="33" t="s">
        <v>84</v>
      </c>
    </row>
    <row r="3" spans="3:6" x14ac:dyDescent="0.2">
      <c r="C3" s="41" t="s">
        <v>137</v>
      </c>
      <c r="D3" s="41"/>
      <c r="E3" s="58"/>
      <c r="F3" s="58"/>
    </row>
    <row r="5" spans="3:6" ht="36" customHeight="1" thickBot="1" x14ac:dyDescent="0.25">
      <c r="C5" s="51" t="s">
        <v>0</v>
      </c>
      <c r="D5" s="52" t="s">
        <v>83</v>
      </c>
      <c r="E5" s="53" t="s">
        <v>130</v>
      </c>
      <c r="F5" s="53"/>
    </row>
    <row r="6" spans="3:6" ht="12.75" thickBot="1" x14ac:dyDescent="0.25">
      <c r="C6" s="54"/>
      <c r="D6" s="53"/>
      <c r="E6" s="5" t="s">
        <v>108</v>
      </c>
      <c r="F6" s="55" t="s">
        <v>109</v>
      </c>
    </row>
    <row r="7" spans="3:6" x14ac:dyDescent="0.2">
      <c r="C7" s="9" t="s">
        <v>52</v>
      </c>
      <c r="D7" s="1"/>
      <c r="E7" s="8"/>
      <c r="F7" s="8"/>
    </row>
    <row r="8" spans="3:6" x14ac:dyDescent="0.2">
      <c r="C8" s="10" t="s">
        <v>53</v>
      </c>
      <c r="D8" s="7"/>
      <c r="E8" s="39">
        <v>413328219</v>
      </c>
      <c r="F8" s="39">
        <v>404730853</v>
      </c>
    </row>
    <row r="9" spans="3:6" x14ac:dyDescent="0.2">
      <c r="C9" s="10" t="s">
        <v>54</v>
      </c>
      <c r="D9" s="1"/>
      <c r="E9" s="39">
        <v>12828385</v>
      </c>
      <c r="F9" s="39">
        <v>11324292</v>
      </c>
    </row>
    <row r="10" spans="3:6" x14ac:dyDescent="0.2">
      <c r="C10" s="10" t="s">
        <v>55</v>
      </c>
      <c r="D10" s="1"/>
      <c r="E10" s="39">
        <v>4332</v>
      </c>
      <c r="F10" s="39">
        <v>23082</v>
      </c>
    </row>
    <row r="11" spans="3:6" x14ac:dyDescent="0.2">
      <c r="C11" s="10" t="s">
        <v>56</v>
      </c>
      <c r="D11" s="1"/>
      <c r="E11" s="39">
        <v>2283693</v>
      </c>
      <c r="F11" s="39">
        <v>14141028</v>
      </c>
    </row>
    <row r="12" spans="3:6" x14ac:dyDescent="0.2">
      <c r="C12" s="10" t="s">
        <v>57</v>
      </c>
      <c r="D12" s="1"/>
      <c r="E12" s="39">
        <v>-293001606</v>
      </c>
      <c r="F12" s="39">
        <v>-258028079</v>
      </c>
    </row>
    <row r="13" spans="3:6" x14ac:dyDescent="0.2">
      <c r="C13" s="10" t="s">
        <v>58</v>
      </c>
      <c r="D13" s="1"/>
      <c r="E13" s="39">
        <v>-14366699</v>
      </c>
      <c r="F13" s="39">
        <v>-23031436</v>
      </c>
    </row>
    <row r="14" spans="3:6" x14ac:dyDescent="0.2">
      <c r="C14" s="10" t="s">
        <v>59</v>
      </c>
      <c r="D14" s="1"/>
      <c r="E14" s="39">
        <v>-25562186</v>
      </c>
      <c r="F14" s="39">
        <v>-28280046</v>
      </c>
    </row>
    <row r="15" spans="3:6" x14ac:dyDescent="0.2">
      <c r="C15" s="10" t="s">
        <v>60</v>
      </c>
      <c r="D15" s="1"/>
      <c r="E15" s="39">
        <v>-16825128</v>
      </c>
      <c r="F15" s="39">
        <v>-18727960</v>
      </c>
    </row>
    <row r="16" spans="3:6" x14ac:dyDescent="0.2">
      <c r="C16" s="10" t="s">
        <v>61</v>
      </c>
      <c r="D16" s="1"/>
      <c r="E16" s="39">
        <v>-34796053</v>
      </c>
      <c r="F16" s="39">
        <v>-30918582</v>
      </c>
    </row>
    <row r="17" spans="3:6" x14ac:dyDescent="0.2">
      <c r="C17" s="10" t="s">
        <v>62</v>
      </c>
      <c r="D17" s="1"/>
      <c r="E17" s="39">
        <v>-4684469</v>
      </c>
      <c r="F17" s="39">
        <v>-7712528</v>
      </c>
    </row>
    <row r="18" spans="3:6" ht="12.75" thickBot="1" x14ac:dyDescent="0.25">
      <c r="C18" s="11"/>
      <c r="D18" s="2"/>
      <c r="E18" s="42"/>
      <c r="F18" s="42"/>
    </row>
    <row r="19" spans="3:6" x14ac:dyDescent="0.2">
      <c r="C19" s="10"/>
      <c r="D19" s="1"/>
      <c r="E19" s="39"/>
      <c r="F19" s="39"/>
    </row>
    <row r="20" spans="3:6" x14ac:dyDescent="0.2">
      <c r="C20" s="9" t="s">
        <v>63</v>
      </c>
      <c r="D20" s="7"/>
      <c r="E20" s="41">
        <v>39208488</v>
      </c>
      <c r="F20" s="41">
        <v>63520624</v>
      </c>
    </row>
    <row r="21" spans="3:6" ht="12.75" thickBot="1" x14ac:dyDescent="0.25">
      <c r="C21" s="12"/>
      <c r="D21" s="4"/>
      <c r="E21" s="56"/>
      <c r="F21" s="56"/>
    </row>
    <row r="22" spans="3:6" x14ac:dyDescent="0.2">
      <c r="C22" s="10"/>
      <c r="D22" s="1"/>
      <c r="E22" s="39"/>
      <c r="F22" s="39"/>
    </row>
    <row r="23" spans="3:6" x14ac:dyDescent="0.2">
      <c r="C23" s="9" t="s">
        <v>64</v>
      </c>
      <c r="D23" s="1"/>
      <c r="E23" s="39"/>
      <c r="F23" s="39"/>
    </row>
    <row r="24" spans="3:6" x14ac:dyDescent="0.2">
      <c r="C24" s="10" t="s">
        <v>65</v>
      </c>
      <c r="D24" s="1"/>
      <c r="E24" s="39">
        <v>25899127</v>
      </c>
      <c r="F24" s="39">
        <v>9476600</v>
      </c>
    </row>
    <row r="25" spans="3:6" ht="24" x14ac:dyDescent="0.2">
      <c r="C25" s="10" t="s">
        <v>66</v>
      </c>
      <c r="D25" s="1"/>
      <c r="E25" s="39">
        <v>3731208</v>
      </c>
      <c r="F25" s="39">
        <v>2330</v>
      </c>
    </row>
    <row r="26" spans="3:6" ht="24" x14ac:dyDescent="0.2">
      <c r="C26" s="10" t="s">
        <v>131</v>
      </c>
      <c r="D26" s="1">
        <v>12</v>
      </c>
      <c r="E26" s="39">
        <v>60000000</v>
      </c>
      <c r="F26" s="39" t="s">
        <v>18</v>
      </c>
    </row>
    <row r="27" spans="3:6" x14ac:dyDescent="0.2">
      <c r="C27" s="10" t="s">
        <v>67</v>
      </c>
      <c r="D27" s="1">
        <v>9</v>
      </c>
      <c r="E27" s="39">
        <v>90851</v>
      </c>
      <c r="F27" s="39">
        <v>27058</v>
      </c>
    </row>
    <row r="28" spans="3:6" x14ac:dyDescent="0.2">
      <c r="C28" s="10" t="s">
        <v>132</v>
      </c>
      <c r="D28" s="1"/>
      <c r="E28" s="39">
        <v>158</v>
      </c>
      <c r="F28" s="39">
        <v>9280158</v>
      </c>
    </row>
    <row r="29" spans="3:6" x14ac:dyDescent="0.2">
      <c r="C29" s="10" t="s">
        <v>56</v>
      </c>
      <c r="D29" s="1"/>
      <c r="E29" s="39" t="s">
        <v>18</v>
      </c>
      <c r="F29" s="39">
        <v>211833</v>
      </c>
    </row>
    <row r="30" spans="3:6" x14ac:dyDescent="0.2">
      <c r="C30" s="10" t="s">
        <v>133</v>
      </c>
      <c r="D30" s="1"/>
      <c r="E30" s="39">
        <v>-63260261</v>
      </c>
      <c r="F30" s="39">
        <v>-673261</v>
      </c>
    </row>
    <row r="31" spans="3:6" x14ac:dyDescent="0.2">
      <c r="C31" s="10" t="s">
        <v>68</v>
      </c>
      <c r="D31" s="1"/>
      <c r="E31" s="39">
        <v>-19888951</v>
      </c>
      <c r="F31" s="39">
        <v>-42488288</v>
      </c>
    </row>
    <row r="32" spans="3:6" ht="24" x14ac:dyDescent="0.2">
      <c r="C32" s="10" t="s">
        <v>69</v>
      </c>
      <c r="D32" s="1"/>
      <c r="E32" s="39">
        <v>-104903529</v>
      </c>
      <c r="F32" s="39">
        <v>-15744799</v>
      </c>
    </row>
    <row r="33" spans="3:6" ht="24" x14ac:dyDescent="0.2">
      <c r="C33" s="10" t="s">
        <v>134</v>
      </c>
      <c r="D33" s="1">
        <v>12</v>
      </c>
      <c r="E33" s="39">
        <v>-80064757</v>
      </c>
      <c r="F33" s="39" t="s">
        <v>18</v>
      </c>
    </row>
    <row r="34" spans="3:6" x14ac:dyDescent="0.2">
      <c r="C34" s="10" t="s">
        <v>70</v>
      </c>
      <c r="D34" s="1">
        <v>11</v>
      </c>
      <c r="E34" s="39">
        <v>-31033328</v>
      </c>
      <c r="F34" s="39">
        <v>-9295000</v>
      </c>
    </row>
    <row r="35" spans="3:6" ht="12.75" thickBot="1" x14ac:dyDescent="0.25">
      <c r="C35" s="11"/>
      <c r="D35" s="2"/>
      <c r="E35" s="42"/>
      <c r="F35" s="42"/>
    </row>
    <row r="36" spans="3:6" x14ac:dyDescent="0.2">
      <c r="C36" s="10"/>
      <c r="D36" s="1"/>
      <c r="E36" s="39"/>
      <c r="F36" s="39"/>
    </row>
    <row r="37" spans="3:6" ht="24" x14ac:dyDescent="0.2">
      <c r="C37" s="9" t="s">
        <v>135</v>
      </c>
      <c r="D37" s="7"/>
      <c r="E37" s="41">
        <v>-209429482</v>
      </c>
      <c r="F37" s="41">
        <v>-49203369</v>
      </c>
    </row>
    <row r="38" spans="3:6" ht="12.75" thickBot="1" x14ac:dyDescent="0.25">
      <c r="C38" s="12"/>
      <c r="D38" s="2"/>
      <c r="E38" s="42"/>
      <c r="F38" s="42"/>
    </row>
    <row r="39" spans="3:6" x14ac:dyDescent="0.2">
      <c r="C39" s="9"/>
      <c r="D39" s="7"/>
      <c r="E39" s="39"/>
      <c r="F39" s="39"/>
    </row>
    <row r="40" spans="3:6" x14ac:dyDescent="0.2">
      <c r="C40" s="9" t="s">
        <v>71</v>
      </c>
      <c r="D40" s="1"/>
      <c r="E40" s="39"/>
      <c r="F40" s="39"/>
    </row>
    <row r="41" spans="3:6" ht="24" x14ac:dyDescent="0.2">
      <c r="C41" s="10" t="s">
        <v>72</v>
      </c>
      <c r="D41" s="1"/>
      <c r="E41" s="39">
        <v>-9369770</v>
      </c>
      <c r="F41" s="39">
        <v>-14541247</v>
      </c>
    </row>
    <row r="42" spans="3:6" x14ac:dyDescent="0.2">
      <c r="C42" s="10" t="s">
        <v>136</v>
      </c>
      <c r="D42" s="1">
        <v>18</v>
      </c>
      <c r="E42" s="39">
        <v>-27065364</v>
      </c>
      <c r="F42" s="39" t="s">
        <v>18</v>
      </c>
    </row>
    <row r="43" spans="3:6" x14ac:dyDescent="0.2">
      <c r="C43" s="10" t="s">
        <v>73</v>
      </c>
      <c r="D43" s="1"/>
      <c r="E43" s="39">
        <v>-1430212</v>
      </c>
      <c r="F43" s="39">
        <v>-4106849</v>
      </c>
    </row>
    <row r="44" spans="3:6" ht="12.75" thickBot="1" x14ac:dyDescent="0.25">
      <c r="C44" s="11"/>
      <c r="D44" s="2"/>
      <c r="E44" s="42"/>
      <c r="F44" s="42"/>
    </row>
    <row r="45" spans="3:6" x14ac:dyDescent="0.2">
      <c r="C45" s="10"/>
      <c r="D45" s="1"/>
      <c r="E45" s="39"/>
      <c r="F45" s="39"/>
    </row>
    <row r="46" spans="3:6" ht="24" x14ac:dyDescent="0.2">
      <c r="C46" s="9" t="s">
        <v>74</v>
      </c>
      <c r="D46" s="7"/>
      <c r="E46" s="41">
        <v>-37865346</v>
      </c>
      <c r="F46" s="41">
        <v>-18648096</v>
      </c>
    </row>
    <row r="47" spans="3:6" ht="12.75" thickBot="1" x14ac:dyDescent="0.25">
      <c r="C47" s="12"/>
      <c r="D47" s="2"/>
      <c r="E47" s="42"/>
      <c r="F47" s="42"/>
    </row>
    <row r="48" spans="3:6" x14ac:dyDescent="0.2">
      <c r="C48" s="9"/>
      <c r="D48" s="1"/>
      <c r="E48" s="39"/>
      <c r="F48" s="39"/>
    </row>
    <row r="49" spans="3:6" x14ac:dyDescent="0.2">
      <c r="C49" s="9" t="s">
        <v>76</v>
      </c>
      <c r="D49" s="7"/>
      <c r="E49" s="41">
        <v>-208086340</v>
      </c>
      <c r="F49" s="41">
        <v>-4330841</v>
      </c>
    </row>
    <row r="50" spans="3:6" ht="24" x14ac:dyDescent="0.2">
      <c r="C50" s="10" t="s">
        <v>75</v>
      </c>
      <c r="D50" s="1"/>
      <c r="E50" s="39">
        <v>-9535607</v>
      </c>
      <c r="F50" s="39">
        <v>24695914</v>
      </c>
    </row>
    <row r="51" spans="3:6" x14ac:dyDescent="0.2">
      <c r="C51" s="10" t="s">
        <v>77</v>
      </c>
      <c r="D51" s="1">
        <v>15</v>
      </c>
      <c r="E51" s="39">
        <v>577128222</v>
      </c>
      <c r="F51" s="39">
        <v>382704384</v>
      </c>
    </row>
    <row r="52" spans="3:6" ht="12.75" thickBot="1" x14ac:dyDescent="0.25">
      <c r="C52" s="11"/>
      <c r="D52" s="2"/>
      <c r="E52" s="42"/>
      <c r="F52" s="42"/>
    </row>
    <row r="53" spans="3:6" x14ac:dyDescent="0.2">
      <c r="C53" s="10"/>
      <c r="D53" s="1"/>
      <c r="E53" s="39"/>
      <c r="F53" s="39"/>
    </row>
    <row r="54" spans="3:6" x14ac:dyDescent="0.2">
      <c r="C54" s="9" t="s">
        <v>78</v>
      </c>
      <c r="D54" s="7">
        <v>15</v>
      </c>
      <c r="E54" s="41">
        <v>359506275</v>
      </c>
      <c r="F54" s="41">
        <v>403069457</v>
      </c>
    </row>
    <row r="55" spans="3:6" ht="12.75" thickBot="1" x14ac:dyDescent="0.25">
      <c r="C55" s="57"/>
      <c r="D55" s="3"/>
      <c r="E55" s="20"/>
      <c r="F55" s="20"/>
    </row>
    <row r="56" spans="3:6" ht="12.75" thickTop="1" x14ac:dyDescent="0.2"/>
    <row r="59" spans="3:6" ht="12.75" thickBot="1" x14ac:dyDescent="0.25">
      <c r="C59" s="48" t="s">
        <v>101</v>
      </c>
      <c r="D59" s="34"/>
      <c r="E59" s="48"/>
      <c r="F59" s="46"/>
    </row>
    <row r="60" spans="3:6" x14ac:dyDescent="0.2">
      <c r="C60" s="48"/>
      <c r="D60" s="34"/>
      <c r="E60" s="48"/>
      <c r="F60" s="47" t="s">
        <v>102</v>
      </c>
    </row>
    <row r="61" spans="3:6" x14ac:dyDescent="0.2">
      <c r="C61" s="48"/>
      <c r="D61" s="34"/>
      <c r="F61" s="48"/>
    </row>
    <row r="62" spans="3:6" x14ac:dyDescent="0.2">
      <c r="C62" s="48"/>
      <c r="D62" s="34"/>
      <c r="F62" s="48"/>
    </row>
    <row r="63" spans="3:6" ht="12.75" thickBot="1" x14ac:dyDescent="0.25">
      <c r="C63" s="48" t="s">
        <v>103</v>
      </c>
      <c r="D63" s="34"/>
      <c r="F63" s="46"/>
    </row>
    <row r="64" spans="3:6" x14ac:dyDescent="0.2">
      <c r="C64" s="48"/>
      <c r="D64" s="34"/>
      <c r="F64" s="49" t="s">
        <v>104</v>
      </c>
    </row>
  </sheetData>
  <mergeCells count="3">
    <mergeCell ref="C5:C6"/>
    <mergeCell ref="D5:D6"/>
    <mergeCell ref="E5:F5"/>
  </mergeCells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44"/>
  <sheetViews>
    <sheetView topLeftCell="A4" workbookViewId="0">
      <selection activeCell="I37" sqref="I37"/>
    </sheetView>
  </sheetViews>
  <sheetFormatPr defaultRowHeight="12" x14ac:dyDescent="0.2"/>
  <cols>
    <col min="1" max="2" width="9.140625" style="34"/>
    <col min="3" max="3" width="39.5703125" style="34" customWidth="1"/>
    <col min="4" max="8" width="16.85546875" style="34" customWidth="1"/>
    <col min="9" max="9" width="14" style="34" bestFit="1" customWidth="1"/>
    <col min="10" max="16384" width="9.140625" style="34"/>
  </cols>
  <sheetData>
    <row r="1" spans="3:9" s="34" customFormat="1" x14ac:dyDescent="0.2">
      <c r="C1" s="33" t="s">
        <v>84</v>
      </c>
    </row>
    <row r="3" spans="3:9" s="34" customFormat="1" x14ac:dyDescent="0.2">
      <c r="C3" s="35" t="s">
        <v>138</v>
      </c>
    </row>
    <row r="5" spans="3:9" s="34" customFormat="1" ht="36.75" customHeight="1" x14ac:dyDescent="0.2">
      <c r="C5" s="51" t="s">
        <v>0</v>
      </c>
      <c r="D5" s="64" t="s">
        <v>24</v>
      </c>
      <c r="E5" s="52" t="s">
        <v>25</v>
      </c>
      <c r="F5" s="52" t="s">
        <v>93</v>
      </c>
      <c r="G5" s="52" t="s">
        <v>94</v>
      </c>
      <c r="H5" s="64" t="s">
        <v>79</v>
      </c>
    </row>
    <row r="6" spans="3:9" s="34" customFormat="1" ht="15.75" customHeight="1" thickBot="1" x14ac:dyDescent="0.25">
      <c r="C6" s="54"/>
      <c r="D6" s="65"/>
      <c r="E6" s="53"/>
      <c r="F6" s="53"/>
      <c r="G6" s="53"/>
      <c r="H6" s="65"/>
    </row>
    <row r="7" spans="3:9" s="34" customFormat="1" x14ac:dyDescent="0.2">
      <c r="C7" s="37" t="s">
        <v>1</v>
      </c>
      <c r="D7" s="38"/>
      <c r="E7" s="38"/>
      <c r="F7" s="38"/>
      <c r="G7" s="38"/>
      <c r="H7" s="38"/>
    </row>
    <row r="8" spans="3:9" s="34" customFormat="1" x14ac:dyDescent="0.2">
      <c r="C8" s="10" t="s">
        <v>139</v>
      </c>
      <c r="D8" s="25">
        <v>417780839</v>
      </c>
      <c r="E8" s="25">
        <v>25946130</v>
      </c>
      <c r="F8" s="25">
        <v>2410861</v>
      </c>
      <c r="G8" s="25">
        <v>1341548664</v>
      </c>
      <c r="H8" s="25">
        <v>1787686494</v>
      </c>
      <c r="I8" s="66">
        <f>SUM(D8:G8)-H8</f>
        <v>0</v>
      </c>
    </row>
    <row r="9" spans="3:9" s="34" customFormat="1" ht="12.75" thickBot="1" x14ac:dyDescent="0.25">
      <c r="C9" s="11"/>
      <c r="D9" s="26"/>
      <c r="E9" s="26"/>
      <c r="F9" s="26"/>
      <c r="G9" s="26"/>
      <c r="H9" s="26"/>
    </row>
    <row r="10" spans="3:9" s="34" customFormat="1" x14ac:dyDescent="0.2">
      <c r="C10" s="10"/>
      <c r="D10" s="25"/>
      <c r="E10" s="25"/>
      <c r="F10" s="25"/>
      <c r="G10" s="25"/>
      <c r="H10" s="25"/>
    </row>
    <row r="11" spans="3:9" s="34" customFormat="1" x14ac:dyDescent="0.2">
      <c r="C11" s="10" t="s">
        <v>80</v>
      </c>
      <c r="D11" s="25" t="s">
        <v>18</v>
      </c>
      <c r="E11" s="25" t="s">
        <v>18</v>
      </c>
      <c r="F11" s="25" t="s">
        <v>18</v>
      </c>
      <c r="G11" s="25">
        <v>193763995</v>
      </c>
      <c r="H11" s="25">
        <v>193763995</v>
      </c>
      <c r="I11" s="66">
        <f t="shared" ref="I11:I12" si="0">SUM(D11:G11)-H11</f>
        <v>0</v>
      </c>
    </row>
    <row r="12" spans="3:9" s="34" customFormat="1" x14ac:dyDescent="0.2">
      <c r="C12" s="10" t="s">
        <v>81</v>
      </c>
      <c r="D12" s="25" t="s">
        <v>18</v>
      </c>
      <c r="E12" s="25" t="s">
        <v>18</v>
      </c>
      <c r="F12" s="25">
        <v>553560</v>
      </c>
      <c r="G12" s="25" t="s">
        <v>18</v>
      </c>
      <c r="H12" s="25">
        <v>553560</v>
      </c>
      <c r="I12" s="66">
        <f t="shared" si="0"/>
        <v>0</v>
      </c>
    </row>
    <row r="13" spans="3:9" s="34" customFormat="1" ht="12.75" thickBot="1" x14ac:dyDescent="0.25">
      <c r="C13" s="11"/>
      <c r="D13" s="26"/>
      <c r="E13" s="26"/>
      <c r="F13" s="26"/>
      <c r="G13" s="26"/>
      <c r="H13" s="26"/>
    </row>
    <row r="14" spans="3:9" s="34" customFormat="1" x14ac:dyDescent="0.2">
      <c r="C14" s="10"/>
      <c r="D14" s="25"/>
      <c r="E14" s="25"/>
      <c r="F14" s="25"/>
      <c r="G14" s="25"/>
      <c r="H14" s="25"/>
    </row>
    <row r="15" spans="3:9" s="34" customFormat="1" x14ac:dyDescent="0.2">
      <c r="C15" s="9" t="s">
        <v>82</v>
      </c>
      <c r="D15" s="27" t="s">
        <v>18</v>
      </c>
      <c r="E15" s="27" t="s">
        <v>18</v>
      </c>
      <c r="F15" s="27">
        <v>553560</v>
      </c>
      <c r="G15" s="27">
        <v>193763995</v>
      </c>
      <c r="H15" s="27">
        <v>194317555</v>
      </c>
      <c r="I15" s="66">
        <f>SUM(D15:G15)-H15</f>
        <v>0</v>
      </c>
    </row>
    <row r="16" spans="3:9" s="34" customFormat="1" ht="12.75" thickBot="1" x14ac:dyDescent="0.25">
      <c r="C16" s="12"/>
      <c r="D16" s="32"/>
      <c r="E16" s="32"/>
      <c r="F16" s="32"/>
      <c r="G16" s="32"/>
      <c r="H16" s="32"/>
    </row>
    <row r="17" spans="3:9" s="34" customFormat="1" x14ac:dyDescent="0.2">
      <c r="C17" s="9"/>
      <c r="D17" s="27"/>
      <c r="E17" s="27"/>
      <c r="F17" s="27"/>
      <c r="G17" s="27"/>
      <c r="H17" s="27"/>
    </row>
    <row r="18" spans="3:9" s="34" customFormat="1" ht="24" x14ac:dyDescent="0.2">
      <c r="C18" s="9" t="s">
        <v>140</v>
      </c>
      <c r="D18" s="27">
        <v>417780839</v>
      </c>
      <c r="E18" s="27">
        <v>25946130</v>
      </c>
      <c r="F18" s="27">
        <v>2964421</v>
      </c>
      <c r="G18" s="27">
        <v>1535312659</v>
      </c>
      <c r="H18" s="27">
        <v>1982004049</v>
      </c>
      <c r="I18" s="66">
        <f>SUM(D18:G18)-H18</f>
        <v>0</v>
      </c>
    </row>
    <row r="19" spans="3:9" s="34" customFormat="1" ht="12.75" thickBot="1" x14ac:dyDescent="0.25">
      <c r="C19" s="57"/>
      <c r="D19" s="28"/>
      <c r="E19" s="28"/>
      <c r="F19" s="28"/>
      <c r="G19" s="28"/>
      <c r="H19" s="28"/>
    </row>
    <row r="20" spans="3:9" s="34" customFormat="1" ht="12.75" thickTop="1" x14ac:dyDescent="0.2">
      <c r="C20" s="67"/>
      <c r="D20" s="29"/>
      <c r="E20" s="29"/>
      <c r="F20" s="29"/>
      <c r="G20" s="29"/>
      <c r="H20" s="29"/>
    </row>
    <row r="21" spans="3:9" s="34" customFormat="1" x14ac:dyDescent="0.2">
      <c r="C21" s="10" t="s">
        <v>141</v>
      </c>
      <c r="D21" s="25">
        <v>430959489</v>
      </c>
      <c r="E21" s="25">
        <v>25946130</v>
      </c>
      <c r="F21" s="25">
        <v>2562805</v>
      </c>
      <c r="G21" s="25">
        <v>1728093477</v>
      </c>
      <c r="H21" s="25">
        <v>2187561901</v>
      </c>
      <c r="I21" s="66">
        <f>SUM(D21:G21)-H21</f>
        <v>0</v>
      </c>
    </row>
    <row r="22" spans="3:9" s="34" customFormat="1" ht="12.75" thickBot="1" x14ac:dyDescent="0.25">
      <c r="C22" s="12"/>
      <c r="D22" s="32"/>
      <c r="E22" s="32"/>
      <c r="F22" s="32"/>
      <c r="G22" s="32"/>
      <c r="H22" s="32"/>
    </row>
    <row r="23" spans="3:9" s="34" customFormat="1" x14ac:dyDescent="0.2">
      <c r="C23" s="9"/>
      <c r="D23" s="25"/>
      <c r="E23" s="25"/>
      <c r="F23" s="25"/>
      <c r="G23" s="25"/>
      <c r="H23" s="25"/>
    </row>
    <row r="24" spans="3:9" s="34" customFormat="1" x14ac:dyDescent="0.2">
      <c r="C24" s="10" t="s">
        <v>80</v>
      </c>
      <c r="D24" s="27" t="s">
        <v>18</v>
      </c>
      <c r="E24" s="27" t="s">
        <v>18</v>
      </c>
      <c r="F24" s="27" t="s">
        <v>18</v>
      </c>
      <c r="G24" s="25">
        <v>165571467</v>
      </c>
      <c r="H24" s="25">
        <v>165571467</v>
      </c>
      <c r="I24" s="66">
        <f>SUM(D24:G24)-H24</f>
        <v>0</v>
      </c>
    </row>
    <row r="25" spans="3:9" s="34" customFormat="1" x14ac:dyDescent="0.2">
      <c r="C25" s="10" t="s">
        <v>142</v>
      </c>
      <c r="D25" s="27" t="s">
        <v>18</v>
      </c>
      <c r="E25" s="27" t="s">
        <v>18</v>
      </c>
      <c r="F25" s="25">
        <v>-360242</v>
      </c>
      <c r="G25" s="27" t="s">
        <v>18</v>
      </c>
      <c r="H25" s="25">
        <v>-360242</v>
      </c>
      <c r="I25" s="66">
        <f>SUM(D25:G25)-H25</f>
        <v>0</v>
      </c>
    </row>
    <row r="26" spans="3:9" s="34" customFormat="1" ht="12.75" thickBot="1" x14ac:dyDescent="0.25">
      <c r="C26" s="11"/>
      <c r="D26" s="26"/>
      <c r="E26" s="26"/>
      <c r="F26" s="26"/>
      <c r="G26" s="26"/>
      <c r="H26" s="26"/>
    </row>
    <row r="27" spans="3:9" s="34" customFormat="1" x14ac:dyDescent="0.2">
      <c r="C27" s="10"/>
      <c r="D27" s="25"/>
      <c r="E27" s="25"/>
      <c r="F27" s="25"/>
      <c r="G27" s="25"/>
      <c r="H27" s="25"/>
    </row>
    <row r="28" spans="3:9" s="34" customFormat="1" x14ac:dyDescent="0.2">
      <c r="C28" s="9" t="s">
        <v>82</v>
      </c>
      <c r="D28" s="27" t="s">
        <v>18</v>
      </c>
      <c r="E28" s="27" t="s">
        <v>18</v>
      </c>
      <c r="F28" s="27">
        <v>-360242</v>
      </c>
      <c r="G28" s="27">
        <v>165571467</v>
      </c>
      <c r="H28" s="27">
        <v>165211225</v>
      </c>
      <c r="I28" s="66">
        <f>SUM(D28:G28)-H28</f>
        <v>0</v>
      </c>
    </row>
    <row r="29" spans="3:9" s="34" customFormat="1" ht="12.75" thickBot="1" x14ac:dyDescent="0.25">
      <c r="C29" s="12"/>
      <c r="D29" s="26"/>
      <c r="E29" s="26"/>
      <c r="F29" s="26"/>
      <c r="G29" s="26"/>
      <c r="H29" s="26"/>
    </row>
    <row r="30" spans="3:9" s="34" customFormat="1" x14ac:dyDescent="0.2">
      <c r="C30" s="9"/>
      <c r="D30" s="25"/>
      <c r="E30" s="25"/>
      <c r="F30" s="25"/>
      <c r="G30" s="25"/>
      <c r="H30" s="25"/>
    </row>
    <row r="31" spans="3:9" s="34" customFormat="1" x14ac:dyDescent="0.2">
      <c r="C31" s="10" t="s">
        <v>145</v>
      </c>
      <c r="D31" s="25">
        <v>16915397</v>
      </c>
      <c r="E31" s="25" t="s">
        <v>18</v>
      </c>
      <c r="F31" s="25" t="s">
        <v>18</v>
      </c>
      <c r="G31" s="25" t="s">
        <v>18</v>
      </c>
      <c r="H31" s="25">
        <v>16915397</v>
      </c>
      <c r="I31" s="66">
        <f>SUM(D31:G31)-H31</f>
        <v>0</v>
      </c>
    </row>
    <row r="32" spans="3:9" s="34" customFormat="1" x14ac:dyDescent="0.2">
      <c r="C32" s="10" t="s">
        <v>146</v>
      </c>
      <c r="D32" s="27" t="s">
        <v>18</v>
      </c>
      <c r="E32" s="27" t="s">
        <v>18</v>
      </c>
      <c r="F32" s="27" t="s">
        <v>18</v>
      </c>
      <c r="G32" s="25">
        <v>-27065364</v>
      </c>
      <c r="H32" s="25">
        <v>-27065364</v>
      </c>
      <c r="I32" s="66">
        <f>SUM(D32:G32)-H32</f>
        <v>0</v>
      </c>
    </row>
    <row r="33" spans="3:9" s="34" customFormat="1" ht="12.75" thickBot="1" x14ac:dyDescent="0.25">
      <c r="C33" s="10"/>
      <c r="D33" s="25"/>
      <c r="E33" s="25"/>
      <c r="F33" s="25"/>
      <c r="G33" s="25"/>
      <c r="H33" s="25"/>
    </row>
    <row r="34" spans="3:9" s="34" customFormat="1" x14ac:dyDescent="0.2">
      <c r="C34" s="68"/>
      <c r="D34" s="69"/>
      <c r="E34" s="69"/>
      <c r="F34" s="69"/>
      <c r="G34" s="69"/>
      <c r="H34" s="69"/>
    </row>
    <row r="35" spans="3:9" s="34" customFormat="1" x14ac:dyDescent="0.2">
      <c r="C35" s="9" t="s">
        <v>143</v>
      </c>
      <c r="D35" s="27">
        <v>447874886</v>
      </c>
      <c r="E35" s="27">
        <v>25946130</v>
      </c>
      <c r="F35" s="27">
        <v>2202563</v>
      </c>
      <c r="G35" s="27">
        <v>1866599580</v>
      </c>
      <c r="H35" s="27">
        <v>2342623159</v>
      </c>
      <c r="I35" s="66">
        <f>SUM(D35:G35)-H35</f>
        <v>0</v>
      </c>
    </row>
    <row r="36" spans="3:9" s="34" customFormat="1" ht="12.75" thickBot="1" x14ac:dyDescent="0.25">
      <c r="C36" s="57"/>
      <c r="D36" s="20"/>
      <c r="E36" s="20"/>
      <c r="F36" s="20"/>
      <c r="G36" s="20"/>
      <c r="H36" s="20"/>
    </row>
    <row r="37" spans="3:9" s="34" customFormat="1" ht="27" customHeight="1" thickTop="1" x14ac:dyDescent="0.2">
      <c r="C37" s="70" t="s">
        <v>144</v>
      </c>
      <c r="D37" s="70"/>
      <c r="E37" s="70"/>
      <c r="F37" s="70"/>
      <c r="G37" s="70"/>
      <c r="H37" s="70"/>
    </row>
    <row r="39" spans="3:9" s="34" customFormat="1" ht="12.75" thickBot="1" x14ac:dyDescent="0.25">
      <c r="C39" s="48" t="s">
        <v>101</v>
      </c>
      <c r="E39" s="48"/>
      <c r="H39" s="46"/>
    </row>
    <row r="40" spans="3:9" s="34" customFormat="1" x14ac:dyDescent="0.2">
      <c r="C40" s="48"/>
      <c r="E40" s="48"/>
      <c r="H40" s="47" t="s">
        <v>102</v>
      </c>
    </row>
    <row r="41" spans="3:9" s="34" customFormat="1" x14ac:dyDescent="0.2">
      <c r="C41" s="48"/>
      <c r="H41" s="48"/>
    </row>
    <row r="42" spans="3:9" s="34" customFormat="1" x14ac:dyDescent="0.2">
      <c r="C42" s="48"/>
      <c r="H42" s="48"/>
    </row>
    <row r="43" spans="3:9" s="34" customFormat="1" ht="12.75" thickBot="1" x14ac:dyDescent="0.25">
      <c r="C43" s="48" t="s">
        <v>103</v>
      </c>
      <c r="H43" s="46"/>
    </row>
    <row r="44" spans="3:9" s="34" customFormat="1" x14ac:dyDescent="0.2">
      <c r="C44" s="48"/>
      <c r="H44" s="49" t="s">
        <v>104</v>
      </c>
    </row>
  </sheetData>
  <mergeCells count="7">
    <mergeCell ref="C37:H37"/>
    <mergeCell ref="H5:H6"/>
    <mergeCell ref="E5:E6"/>
    <mergeCell ref="F5:F6"/>
    <mergeCell ref="G5:G6"/>
    <mergeCell ref="C5:C6"/>
    <mergeCell ref="D5:D6"/>
  </mergeCell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ДДС</vt:lpstr>
      <vt:lpstr>Капитал</vt:lpstr>
      <vt:lpstr>Баланс!OLE_LINK3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2023-08-09T11:34:53Z</dcterms:modified>
</cp:coreProperties>
</file>