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05" yWindow="-105" windowWidth="23250" windowHeight="12450" activeTab="3"/>
  </bookViews>
  <sheets>
    <sheet name="ББ" sheetId="1" r:id="rId1"/>
    <sheet name="ОПиУ" sheetId="3" r:id="rId2"/>
    <sheet name="ДДС" sheetId="4" r:id="rId3"/>
    <sheet name="Капитал" sheetId="2" r:id="rId4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24" i="3" l="1"/>
  <c r="X28" i="1"/>
  <c r="X22" i="1"/>
  <c r="W22" i="1"/>
  <c r="T21" i="2"/>
  <c r="V21" i="2" s="1"/>
  <c r="S24" i="2"/>
  <c r="T24" i="2" s="1"/>
  <c r="V24" i="2" s="1"/>
  <c r="T19" i="2"/>
  <c r="T20" i="2"/>
  <c r="T18" i="2"/>
  <c r="V18" i="2" s="1"/>
  <c r="T23" i="2"/>
  <c r="V23" i="2"/>
  <c r="W21" i="4"/>
  <c r="V21" i="4"/>
  <c r="V17" i="4"/>
  <c r="V28" i="4" s="1"/>
  <c r="V38" i="4" s="1"/>
  <c r="V34" i="4"/>
  <c r="W31" i="1"/>
  <c r="W28" i="1"/>
  <c r="X32" i="1"/>
  <c r="X24" i="3"/>
  <c r="X31" i="1"/>
  <c r="W17" i="4"/>
  <c r="W28" i="4" s="1"/>
  <c r="W38" i="4" s="1"/>
  <c r="W32" i="1" l="1"/>
  <c r="V19" i="2"/>
</calcChain>
</file>

<file path=xl/sharedStrings.xml><?xml version="1.0" encoding="utf-8"?>
<sst xmlns="http://schemas.openxmlformats.org/spreadsheetml/2006/main" count="187" uniqueCount="103">
  <si>
    <t>Товарищество с ограниченной ответственностью "Микрофинансовая организация "Алтын Кредит"</t>
  </si>
  <si>
    <t>Наименование</t>
  </si>
  <si>
    <t>Вид деятельности</t>
  </si>
  <si>
    <t>Прочие виды кредитования</t>
  </si>
  <si>
    <t>Среднегодовая численность работников</t>
  </si>
  <si>
    <t>Юридический адрес, Бизнес идентификационный
номер,Индивидуальный идентификационный номер</t>
  </si>
  <si>
    <t>Республика Казахстан, г. Астана, ул. Ш. Уалиханова, д. 9/1, кв. (офис) 2, 150640013805</t>
  </si>
  <si>
    <t>тыс. тенге</t>
  </si>
  <si>
    <t>Показатели</t>
  </si>
  <si>
    <t>-</t>
  </si>
  <si>
    <t>Основные средства</t>
  </si>
  <si>
    <t>Краткосрочная кредиторская задолженность</t>
  </si>
  <si>
    <t>Краткосрочные оценочные обязательства</t>
  </si>
  <si>
    <t>Прочие краткосрочные обязательства</t>
  </si>
  <si>
    <t>Уставный капитал</t>
  </si>
  <si>
    <t>Руководитель</t>
  </si>
  <si>
    <t>Орманбекова Г. А.</t>
  </si>
  <si>
    <t>(фамилия, имя, отчество)</t>
  </si>
  <si>
    <t>(подпись)</t>
  </si>
  <si>
    <t>Главный бухгалтер</t>
  </si>
  <si>
    <t>Абсеметов Ч. М.</t>
  </si>
  <si>
    <t>М П</t>
  </si>
  <si>
    <t>Промежуточный сокращенный отчет о финансовом положении (бухгалтерский баланс)</t>
  </si>
  <si>
    <t>АКТИВЫ</t>
  </si>
  <si>
    <t>Примечание</t>
  </si>
  <si>
    <t>Денежные средства</t>
  </si>
  <si>
    <t>Займы выданные</t>
  </si>
  <si>
    <t>Прочие текущие активы</t>
  </si>
  <si>
    <t>Предоплата по налогам</t>
  </si>
  <si>
    <t>ИТОГО АКТИВЫ</t>
  </si>
  <si>
    <t>Кредиторская задолженность по налогу на прибыль</t>
  </si>
  <si>
    <t>Финансовые обязательства</t>
  </si>
  <si>
    <t>ИТОГО ОБЯЗАТЕЛЬСТВА</t>
  </si>
  <si>
    <t>Накопленный убыток</t>
  </si>
  <si>
    <t>ИТОГО КАПИТАЛ</t>
  </si>
  <si>
    <t>ИТОГО КАПИТАЛ И ОБЯЗАТЕЛЬСТВА</t>
  </si>
  <si>
    <t xml:space="preserve">               ПРОМЕЖУТОЧНЫЙ СОКРАЩЕННЫЙ ОТЧЕТ ОБ ИЗМЕНЕНИЯХ В КАПИТАЛЕ</t>
  </si>
  <si>
    <t>Показатель</t>
  </si>
  <si>
    <t xml:space="preserve">Примичание </t>
  </si>
  <si>
    <t>Капитал материнской организации</t>
  </si>
  <si>
    <t>Доля меньшинства</t>
  </si>
  <si>
    <t>Итого капитал</t>
  </si>
  <si>
    <t>Резервный капитал</t>
  </si>
  <si>
    <t xml:space="preserve">накопленный убыток </t>
  </si>
  <si>
    <t>Всего</t>
  </si>
  <si>
    <t>1</t>
  </si>
  <si>
    <t>2</t>
  </si>
  <si>
    <t>3</t>
  </si>
  <si>
    <t>4</t>
  </si>
  <si>
    <t>5</t>
  </si>
  <si>
    <t>6</t>
  </si>
  <si>
    <t>7</t>
  </si>
  <si>
    <t>8</t>
  </si>
  <si>
    <t xml:space="preserve">Прибыль ( убыток ) за год </t>
  </si>
  <si>
    <t xml:space="preserve">Сальдо на 1 января 2024 года </t>
  </si>
  <si>
    <t xml:space="preserve">Вклад в уставной капитал </t>
  </si>
  <si>
    <t>Прибыль ( убыток ) за период</t>
  </si>
  <si>
    <t>Итого совокупный прибыль\убыток за период</t>
  </si>
  <si>
    <t>Чистый прибыль\убыток</t>
  </si>
  <si>
    <t>Расходы по корпоративному подоходному налогу</t>
  </si>
  <si>
    <t>Прибыль до налогообложения</t>
  </si>
  <si>
    <t>Прочие расходы</t>
  </si>
  <si>
    <t>Прочие доходы</t>
  </si>
  <si>
    <t>Административные расходы</t>
  </si>
  <si>
    <t>Расходы посозданиюрезерва</t>
  </si>
  <si>
    <t>Доходы от восстановления резерва</t>
  </si>
  <si>
    <t>Доходы по вознаграждениям</t>
  </si>
  <si>
    <t xml:space="preserve">ПРОМЕЖУТОЧНЫЙ СОКРАЩЕННЫЙ ОТЧЕТ О ПРИБЫЛЯХ ИЛИ УБЫТОК И ПРОЧЕМ СОВОКУПНОМ ДОХОДЕ </t>
  </si>
  <si>
    <t>платежи поставщикам за товары и услуги</t>
  </si>
  <si>
    <t>прочие выплаты</t>
  </si>
  <si>
    <t>I. ДЕНЕЖНЫЕ ПОТОКИ ОТ ОПЕРАЦИОННОЙ ДЕЯТЕЛЬНОСТИ:</t>
  </si>
  <si>
    <t>погашение займов выданных</t>
  </si>
  <si>
    <t>поступления по процентам от выданных займов</t>
  </si>
  <si>
    <t>прочее поступление</t>
  </si>
  <si>
    <t>Выбытие денежных средств всего</t>
  </si>
  <si>
    <t>предоставление займов</t>
  </si>
  <si>
    <t>выплаты по опллате труда</t>
  </si>
  <si>
    <t xml:space="preserve">оплата корпоративного подоходного налога </t>
  </si>
  <si>
    <t>налоги и другие платежи в бюджет</t>
  </si>
  <si>
    <t>Чистая сумма денежных средств от операционной деятельности</t>
  </si>
  <si>
    <t>Приобритение основные средства</t>
  </si>
  <si>
    <t xml:space="preserve">III.ДЕНЕЖНЫЕ ПОТОКИ ОТ ФИНАНСОВОЙ ДЕЯТЕЛЬНОСТИ поступление денежных средств всего </t>
  </si>
  <si>
    <t>получение финансовой помощи</t>
  </si>
  <si>
    <t>взнос в уставной капитал</t>
  </si>
  <si>
    <t>погашение финансовой помощи</t>
  </si>
  <si>
    <t>Чистая сумма денежных средств от финансовой деятельности</t>
  </si>
  <si>
    <t>6.Увеличение +\- уменьшение денежных средств</t>
  </si>
  <si>
    <t>7.Денежные средства и их эквиваленты на начало отчетного периода</t>
  </si>
  <si>
    <t>8.Денежные средства и их эквиваленты на конец отчетного периода</t>
  </si>
  <si>
    <t>Поступление денежных средств, всего</t>
  </si>
  <si>
    <t>II.ДЕНЕЖНЫЕ ПОТОКИ ОТ ИНВЕСТИЦИОННОЙ ДЕЯТЕЛЬНОСТИ:</t>
  </si>
  <si>
    <t>по состоянию на 31 марта 2025 года (не аудитировано)</t>
  </si>
  <si>
    <t xml:space="preserve">31 марта      2025 года
</t>
  </si>
  <si>
    <t xml:space="preserve">31 декабря       2024 года
</t>
  </si>
  <si>
    <t>31 марта      2025 год</t>
  </si>
  <si>
    <t>31 марта        2024 год</t>
  </si>
  <si>
    <t>31 марта      2024 год</t>
  </si>
  <si>
    <t xml:space="preserve">Сальдо на 1 января 2025 года </t>
  </si>
  <si>
    <t xml:space="preserve">Сальдо на 31 марта 2025 года </t>
  </si>
  <si>
    <t>за  три месяца, закончившихся 31 марта 2025 года (не аудировано)</t>
  </si>
  <si>
    <t>за три месяца,закончившихся 31 марта 2025 года (не аудировано)</t>
  </si>
  <si>
    <t xml:space="preserve">ПРОМЕЖУТОЧНЫЙ СОКРАЩЕННЫЙ ОТЧЕТ О ДВИЖЕНИИ ДЕНЕЖНЫХ СРЕДСТВ за период, закончившийся 31.03.2025 г (не аудировано) </t>
  </si>
  <si>
    <t>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</si>
</sst>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\ _₽_-;\-* #,##0\ _₽_-;_-* &quot;-&quot;\ _₽_-;_-@_-"/>
    <numFmt numFmtId="165" formatCode="#,##0\ _₽"/>
  </numFmts>
  <fonts count="11" x14ac:knownFonts="1">
    <font>
      <sz val="8"/>
      <name val="Arial"/>
    </font>
    <font>
      <sz val="9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Arial"/>
      <family val="2"/>
      <charset val="204"/>
    </font>
    <font>
      <i/>
      <sz val="8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i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E9"/>
        <bgColor auto="1"/>
      </patternFill>
    </fill>
  </fills>
  <borders count="2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2"/>
  </cellStyleXfs>
  <cellXfs count="147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right" vertical="center"/>
    </xf>
    <xf numFmtId="0" fontId="1" fillId="0" borderId="6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1" fillId="2" borderId="6" xfId="0" applyNumberFormat="1" applyFont="1" applyFill="1" applyBorder="1" applyAlignment="1">
      <alignment horizontal="right" vertical="center"/>
    </xf>
    <xf numFmtId="164" fontId="3" fillId="0" borderId="6" xfId="0" applyNumberFormat="1" applyFont="1" applyBorder="1" applyAlignment="1">
      <alignment horizontal="right" vertical="center"/>
    </xf>
    <xf numFmtId="164" fontId="1" fillId="2" borderId="6" xfId="0" applyNumberFormat="1" applyFont="1" applyFill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164" fontId="5" fillId="0" borderId="6" xfId="0" applyNumberFormat="1" applyFont="1" applyBorder="1" applyAlignment="1">
      <alignment horizontal="right" vertical="center"/>
    </xf>
    <xf numFmtId="164" fontId="6" fillId="2" borderId="6" xfId="0" applyNumberFormat="1" applyFont="1" applyFill="1" applyBorder="1" applyAlignment="1">
      <alignment horizontal="right" vertical="center"/>
    </xf>
    <xf numFmtId="0" fontId="6" fillId="0" borderId="6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7" fillId="0" borderId="2" xfId="1" applyAlignment="1">
      <alignment horizontal="left"/>
    </xf>
    <xf numFmtId="0" fontId="5" fillId="0" borderId="2" xfId="1" applyFont="1" applyAlignment="1">
      <alignment horizontal="center" vertical="center"/>
    </xf>
    <xf numFmtId="0" fontId="7" fillId="0" borderId="2" xfId="1"/>
    <xf numFmtId="0" fontId="5" fillId="0" borderId="2" xfId="1" applyFont="1" applyAlignment="1">
      <alignment horizontal="left" vertical="center"/>
    </xf>
    <xf numFmtId="0" fontId="7" fillId="0" borderId="2" xfId="1" applyAlignment="1">
      <alignment horizontal="center" vertical="center"/>
    </xf>
    <xf numFmtId="0" fontId="8" fillId="0" borderId="2" xfId="1" applyFont="1" applyAlignment="1">
      <alignment vertical="center"/>
    </xf>
    <xf numFmtId="0" fontId="5" fillId="0" borderId="2" xfId="1" applyFont="1" applyAlignment="1">
      <alignment horizontal="right" vertical="center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165" fontId="9" fillId="0" borderId="5" xfId="1" applyNumberFormat="1" applyFont="1" applyBorder="1" applyAlignment="1">
      <alignment horizontal="center" vertical="center"/>
    </xf>
    <xf numFmtId="165" fontId="9" fillId="0" borderId="6" xfId="1" applyNumberFormat="1" applyFont="1" applyBorder="1" applyAlignment="1">
      <alignment horizontal="center" vertical="center"/>
    </xf>
    <xf numFmtId="165" fontId="9" fillId="0" borderId="18" xfId="1" applyNumberFormat="1" applyFont="1" applyBorder="1" applyAlignment="1">
      <alignment horizontal="center" vertical="center"/>
    </xf>
    <xf numFmtId="165" fontId="7" fillId="0" borderId="2" xfId="1" applyNumberFormat="1" applyAlignment="1">
      <alignment horizontal="left"/>
    </xf>
    <xf numFmtId="165" fontId="6" fillId="2" borderId="19" xfId="1" applyNumberFormat="1" applyFont="1" applyFill="1" applyBorder="1" applyAlignment="1">
      <alignment horizontal="right" vertical="center"/>
    </xf>
    <xf numFmtId="165" fontId="6" fillId="2" borderId="5" xfId="1" applyNumberFormat="1" applyFont="1" applyFill="1" applyBorder="1" applyAlignment="1">
      <alignment horizontal="right" vertical="center"/>
    </xf>
    <xf numFmtId="165" fontId="6" fillId="2" borderId="6" xfId="1" applyNumberFormat="1" applyFont="1" applyFill="1" applyBorder="1" applyAlignment="1">
      <alignment horizontal="center" vertical="center"/>
    </xf>
    <xf numFmtId="165" fontId="6" fillId="2" borderId="18" xfId="1" applyNumberFormat="1" applyFont="1" applyFill="1" applyBorder="1" applyAlignment="1">
      <alignment horizontal="center" vertical="center"/>
    </xf>
    <xf numFmtId="165" fontId="5" fillId="2" borderId="19" xfId="1" applyNumberFormat="1" applyFont="1" applyFill="1" applyBorder="1" applyAlignment="1">
      <alignment horizontal="right" vertical="center"/>
    </xf>
    <xf numFmtId="165" fontId="5" fillId="2" borderId="5" xfId="1" applyNumberFormat="1" applyFont="1" applyFill="1" applyBorder="1" applyAlignment="1">
      <alignment horizontal="right" vertical="center"/>
    </xf>
    <xf numFmtId="165" fontId="5" fillId="2" borderId="6" xfId="1" applyNumberFormat="1" applyFont="1" applyFill="1" applyBorder="1" applyAlignment="1">
      <alignment horizontal="center" vertical="center"/>
    </xf>
    <xf numFmtId="165" fontId="7" fillId="0" borderId="2" xfId="1" applyNumberFormat="1"/>
    <xf numFmtId="165" fontId="6" fillId="0" borderId="19" xfId="1" applyNumberFormat="1" applyFont="1" applyBorder="1" applyAlignment="1">
      <alignment horizontal="right" vertical="center"/>
    </xf>
    <xf numFmtId="165" fontId="6" fillId="0" borderId="5" xfId="1" applyNumberFormat="1" applyFont="1" applyBorder="1" applyAlignment="1">
      <alignment horizontal="right" vertical="center"/>
    </xf>
    <xf numFmtId="165" fontId="6" fillId="0" borderId="6" xfId="1" applyNumberFormat="1" applyFont="1" applyBorder="1" applyAlignment="1">
      <alignment horizontal="center" vertical="center"/>
    </xf>
    <xf numFmtId="165" fontId="6" fillId="0" borderId="18" xfId="1" applyNumberFormat="1" applyFont="1" applyBorder="1" applyAlignment="1">
      <alignment horizontal="center" vertical="center"/>
    </xf>
    <xf numFmtId="0" fontId="10" fillId="0" borderId="2" xfId="1" applyFont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164" fontId="6" fillId="2" borderId="6" xfId="1" applyNumberFormat="1" applyFont="1" applyFill="1" applyBorder="1" applyAlignment="1">
      <alignment horizontal="right" vertical="center"/>
    </xf>
    <xf numFmtId="0" fontId="5" fillId="0" borderId="6" xfId="1" applyFont="1" applyBorder="1" applyAlignment="1">
      <alignment horizontal="center" vertical="center"/>
    </xf>
    <xf numFmtId="164" fontId="6" fillId="0" borderId="6" xfId="1" applyNumberFormat="1" applyFont="1" applyBorder="1" applyAlignment="1">
      <alignment horizontal="right" vertical="center"/>
    </xf>
    <xf numFmtId="0" fontId="6" fillId="0" borderId="6" xfId="1" applyFont="1" applyBorder="1" applyAlignment="1">
      <alignment horizontal="center" vertical="center"/>
    </xf>
    <xf numFmtId="164" fontId="5" fillId="2" borderId="6" xfId="1" applyNumberFormat="1" applyFont="1" applyFill="1" applyBorder="1" applyAlignment="1">
      <alignment horizontal="center" vertical="center"/>
    </xf>
    <xf numFmtId="0" fontId="6" fillId="0" borderId="6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6" fillId="0" borderId="2" xfId="1" applyFont="1" applyAlignment="1">
      <alignment vertical="center"/>
    </xf>
    <xf numFmtId="164" fontId="6" fillId="0" borderId="6" xfId="1" applyNumberFormat="1" applyFont="1" applyBorder="1" applyAlignment="1">
      <alignment horizontal="center" vertical="center"/>
    </xf>
    <xf numFmtId="164" fontId="6" fillId="2" borderId="6" xfId="1" applyNumberFormat="1" applyFont="1" applyFill="1" applyBorder="1" applyAlignment="1">
      <alignment horizontal="center" vertical="center"/>
    </xf>
    <xf numFmtId="164" fontId="5" fillId="2" borderId="6" xfId="1" applyNumberFormat="1" applyFont="1" applyFill="1" applyBorder="1" applyAlignment="1">
      <alignment vertical="center"/>
    </xf>
    <xf numFmtId="0" fontId="7" fillId="0" borderId="20" xfId="1" applyBorder="1" applyAlignment="1">
      <alignment horizontal="left"/>
    </xf>
    <xf numFmtId="164" fontId="5" fillId="0" borderId="6" xfId="1" applyNumberFormat="1" applyFont="1" applyBorder="1" applyAlignment="1">
      <alignment horizontal="center" vertical="center"/>
    </xf>
    <xf numFmtId="37" fontId="5" fillId="2" borderId="6" xfId="1" applyNumberFormat="1" applyFont="1" applyFill="1" applyBorder="1" applyAlignment="1">
      <alignment horizontal="center" vertical="center"/>
    </xf>
    <xf numFmtId="37" fontId="5" fillId="0" borderId="6" xfId="1" applyNumberFormat="1" applyFont="1" applyBorder="1" applyAlignment="1">
      <alignment horizontal="center" vertical="center"/>
    </xf>
    <xf numFmtId="37" fontId="6" fillId="2" borderId="6" xfId="1" applyNumberFormat="1" applyFont="1" applyFill="1" applyBorder="1" applyAlignment="1">
      <alignment horizontal="center" vertical="center"/>
    </xf>
    <xf numFmtId="3" fontId="5" fillId="0" borderId="6" xfId="1" applyNumberFormat="1" applyFont="1" applyBorder="1" applyAlignment="1">
      <alignment vertical="center"/>
    </xf>
    <xf numFmtId="3" fontId="5" fillId="2" borderId="6" xfId="1" applyNumberFormat="1" applyFont="1" applyFill="1" applyBorder="1" applyAlignment="1">
      <alignment vertical="center"/>
    </xf>
    <xf numFmtId="0" fontId="5" fillId="2" borderId="6" xfId="1" applyFont="1" applyFill="1" applyBorder="1" applyAlignment="1">
      <alignment vertical="center"/>
    </xf>
    <xf numFmtId="164" fontId="5" fillId="2" borderId="6" xfId="1" applyNumberFormat="1" applyFont="1" applyFill="1" applyBorder="1" applyAlignment="1"/>
    <xf numFmtId="37" fontId="6" fillId="0" borderId="22" xfId="1" applyNumberFormat="1" applyFont="1" applyBorder="1" applyAlignment="1">
      <alignment horizontal="center" vertical="center"/>
    </xf>
    <xf numFmtId="37" fontId="5" fillId="0" borderId="22" xfId="1" applyNumberFormat="1" applyFont="1" applyBorder="1" applyAlignment="1">
      <alignment horizontal="center" vertical="center"/>
    </xf>
    <xf numFmtId="164" fontId="6" fillId="2" borderId="7" xfId="1" applyNumberFormat="1" applyFont="1" applyFill="1" applyBorder="1" applyAlignment="1">
      <alignment horizontal="center" vertical="center"/>
    </xf>
    <xf numFmtId="165" fontId="3" fillId="2" borderId="6" xfId="1" applyNumberFormat="1" applyFont="1" applyFill="1" applyBorder="1" applyAlignment="1">
      <alignment horizontal="center" vertical="center"/>
    </xf>
    <xf numFmtId="165" fontId="3" fillId="2" borderId="19" xfId="1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8" fillId="0" borderId="2" xfId="1" applyFont="1" applyAlignment="1">
      <alignment horizontal="left" vertical="center" wrapText="1"/>
    </xf>
    <xf numFmtId="0" fontId="5" fillId="2" borderId="2" xfId="1" applyFont="1" applyFill="1" applyAlignment="1">
      <alignment horizontal="center" vertical="top" wrapText="1"/>
    </xf>
    <xf numFmtId="0" fontId="5" fillId="2" borderId="4" xfId="1" applyFont="1" applyFill="1" applyBorder="1" applyAlignment="1">
      <alignment horizontal="center" vertical="top" wrapText="1"/>
    </xf>
    <xf numFmtId="0" fontId="5" fillId="2" borderId="4" xfId="1" applyFont="1" applyFill="1" applyBorder="1" applyAlignment="1">
      <alignment horizontal="center" vertical="center"/>
    </xf>
    <xf numFmtId="0" fontId="5" fillId="0" borderId="2" xfId="1" applyFont="1" applyAlignment="1">
      <alignment horizontal="left" vertical="center" wrapText="1"/>
    </xf>
    <xf numFmtId="0" fontId="5" fillId="2" borderId="2" xfId="1" applyFont="1" applyFill="1" applyAlignment="1">
      <alignment horizontal="left" vertical="top" wrapText="1"/>
    </xf>
    <xf numFmtId="0" fontId="5" fillId="2" borderId="4" xfId="1" applyFont="1" applyFill="1" applyBorder="1" applyAlignment="1">
      <alignment horizontal="left" vertical="top" wrapText="1"/>
    </xf>
    <xf numFmtId="0" fontId="9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left" vertical="center"/>
    </xf>
    <xf numFmtId="0" fontId="5" fillId="0" borderId="7" xfId="1" applyFont="1" applyBorder="1" applyAlignment="1">
      <alignment horizontal="left" vertical="top"/>
    </xf>
    <xf numFmtId="0" fontId="10" fillId="0" borderId="2" xfId="1" applyFont="1" applyAlignment="1">
      <alignment horizontal="center" vertical="center"/>
    </xf>
    <xf numFmtId="0" fontId="5" fillId="0" borderId="7" xfId="1" applyFont="1" applyBorder="1" applyAlignment="1">
      <alignment horizontal="left" vertical="center"/>
    </xf>
    <xf numFmtId="0" fontId="6" fillId="0" borderId="7" xfId="1" applyFont="1" applyBorder="1" applyAlignment="1">
      <alignment horizontal="left" vertical="center" wrapText="1"/>
    </xf>
    <xf numFmtId="0" fontId="6" fillId="0" borderId="7" xfId="1" applyFont="1" applyBorder="1" applyAlignment="1">
      <alignment horizontal="left" vertical="center"/>
    </xf>
    <xf numFmtId="0" fontId="5" fillId="0" borderId="24" xfId="1" applyFont="1" applyBorder="1" applyAlignment="1">
      <alignment horizontal="left" vertical="center"/>
    </xf>
    <xf numFmtId="0" fontId="5" fillId="0" borderId="25" xfId="1" applyFont="1" applyBorder="1" applyAlignment="1">
      <alignment horizontal="left" vertical="center"/>
    </xf>
    <xf numFmtId="0" fontId="5" fillId="0" borderId="26" xfId="1" applyFont="1" applyBorder="1" applyAlignment="1">
      <alignment horizontal="left" vertical="center"/>
    </xf>
    <xf numFmtId="0" fontId="6" fillId="0" borderId="22" xfId="1" applyFont="1" applyBorder="1" applyAlignment="1">
      <alignment horizontal="left"/>
    </xf>
    <xf numFmtId="0" fontId="6" fillId="0" borderId="15" xfId="1" applyFont="1" applyBorder="1" applyAlignment="1">
      <alignment vertical="center"/>
    </xf>
    <xf numFmtId="0" fontId="6" fillId="0" borderId="4" xfId="1" applyFont="1" applyBorder="1" applyAlignment="1">
      <alignment vertical="center"/>
    </xf>
    <xf numFmtId="0" fontId="6" fillId="0" borderId="14" xfId="1" applyFont="1" applyBorder="1" applyAlignment="1">
      <alignment vertical="center"/>
    </xf>
    <xf numFmtId="0" fontId="6" fillId="0" borderId="5" xfId="1" applyFont="1" applyBorder="1" applyAlignment="1">
      <alignment vertical="center"/>
    </xf>
    <xf numFmtId="0" fontId="6" fillId="0" borderId="21" xfId="1" applyFont="1" applyBorder="1" applyAlignment="1">
      <alignment vertical="center"/>
    </xf>
    <xf numFmtId="0" fontId="6" fillId="0" borderId="19" xfId="1" applyFont="1" applyBorder="1" applyAlignment="1">
      <alignment vertical="center"/>
    </xf>
    <xf numFmtId="0" fontId="6" fillId="0" borderId="7" xfId="1" applyFont="1" applyBorder="1" applyAlignment="1">
      <alignment vertical="center" wrapText="1"/>
    </xf>
    <xf numFmtId="0" fontId="5" fillId="0" borderId="23" xfId="1" applyFont="1" applyBorder="1" applyAlignment="1">
      <alignment vertical="center"/>
    </xf>
    <xf numFmtId="0" fontId="5" fillId="0" borderId="22" xfId="1" applyFont="1" applyBorder="1" applyAlignment="1">
      <alignment horizontal="left" vertical="center" wrapText="1"/>
    </xf>
    <xf numFmtId="0" fontId="5" fillId="0" borderId="7" xfId="1" applyFont="1" applyBorder="1" applyAlignment="1">
      <alignment vertical="center"/>
    </xf>
    <xf numFmtId="0" fontId="6" fillId="0" borderId="7" xfId="1" applyFont="1" applyBorder="1" applyAlignment="1">
      <alignment vertical="center"/>
    </xf>
    <xf numFmtId="0" fontId="6" fillId="0" borderId="2" xfId="1" applyFont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left" vertical="center"/>
    </xf>
    <xf numFmtId="0" fontId="5" fillId="0" borderId="7" xfId="1" applyFont="1" applyBorder="1" applyAlignment="1">
      <alignment vertical="top"/>
    </xf>
    <xf numFmtId="1" fontId="5" fillId="2" borderId="4" xfId="1" applyNumberFormat="1" applyFont="1" applyFill="1" applyBorder="1" applyAlignment="1">
      <alignment horizontal="center" vertical="center"/>
    </xf>
    <xf numFmtId="0" fontId="1" fillId="0" borderId="17" xfId="1" applyFont="1" applyBorder="1" applyAlignment="1">
      <alignment horizontal="left" vertical="top" wrapText="1"/>
    </xf>
    <xf numFmtId="0" fontId="5" fillId="0" borderId="17" xfId="1" applyFont="1" applyBorder="1" applyAlignment="1">
      <alignment horizontal="left" vertical="top" wrapText="1"/>
    </xf>
    <xf numFmtId="0" fontId="5" fillId="0" borderId="6" xfId="1" applyFont="1" applyBorder="1" applyAlignment="1">
      <alignment horizontal="center" vertical="center"/>
    </xf>
    <xf numFmtId="0" fontId="6" fillId="0" borderId="17" xfId="1" applyFont="1" applyBorder="1" applyAlignment="1">
      <alignment horizontal="left" vertical="center" wrapText="1"/>
    </xf>
    <xf numFmtId="0" fontId="6" fillId="0" borderId="6" xfId="1" applyFont="1" applyBorder="1" applyAlignment="1">
      <alignment horizontal="center" vertical="center"/>
    </xf>
    <xf numFmtId="0" fontId="5" fillId="0" borderId="17" xfId="1" applyFont="1" applyBorder="1" applyAlignment="1">
      <alignment horizontal="left" vertical="center" wrapText="1"/>
    </xf>
    <xf numFmtId="0" fontId="9" fillId="0" borderId="17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 wrapText="1"/>
    </xf>
    <xf numFmtId="0" fontId="5" fillId="2" borderId="2" xfId="1" applyFont="1" applyFill="1" applyAlignment="1">
      <alignment horizontal="center" vertical="center"/>
    </xf>
    <xf numFmtId="1" fontId="5" fillId="2" borderId="2" xfId="1" applyNumberFormat="1" applyFont="1" applyFill="1" applyAlignment="1">
      <alignment horizontal="center" vertical="center"/>
    </xf>
    <xf numFmtId="0" fontId="5" fillId="2" borderId="2" xfId="1" applyFont="1" applyFill="1" applyAlignment="1">
      <alignment horizontal="center" vertical="center" wrapText="1"/>
    </xf>
    <xf numFmtId="0" fontId="9" fillId="0" borderId="9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14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top" wrapText="1"/>
    </xf>
    <xf numFmtId="0" fontId="5" fillId="0" borderId="15" xfId="1" applyFont="1" applyBorder="1" applyAlignment="1">
      <alignment horizontal="center" vertical="top"/>
    </xf>
    <xf numFmtId="0" fontId="5" fillId="0" borderId="14" xfId="1" applyFont="1" applyBorder="1" applyAlignment="1">
      <alignment horizontal="center" vertical="top"/>
    </xf>
    <xf numFmtId="0" fontId="5" fillId="0" borderId="11" xfId="1" applyFont="1" applyBorder="1" applyAlignment="1">
      <alignment horizontal="center" vertical="top" wrapText="1"/>
    </xf>
    <xf numFmtId="0" fontId="5" fillId="0" borderId="10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X37"/>
  <sheetViews>
    <sheetView workbookViewId="0">
      <selection activeCell="Z27" sqref="Z27"/>
    </sheetView>
  </sheetViews>
  <sheetFormatPr defaultColWidth="10.5" defaultRowHeight="11.45" customHeight="1" x14ac:dyDescent="0.2"/>
  <cols>
    <col min="1" max="17" width="3" style="1" customWidth="1"/>
    <col min="18" max="19" width="3.1640625" style="1" customWidth="1"/>
    <col min="20" max="20" width="4.1640625" style="1" customWidth="1"/>
    <col min="21" max="21" width="7.33203125" style="1" customWidth="1"/>
    <col min="22" max="22" width="16.5" style="1" customWidth="1"/>
    <col min="23" max="23" width="20.83203125" style="1" customWidth="1"/>
    <col min="24" max="24" width="20.5" style="1" customWidth="1"/>
    <col min="29" max="29" width="14.33203125" customWidth="1"/>
  </cols>
  <sheetData>
    <row r="1" spans="1:24" s="2" customFormat="1" ht="10.9" customHeight="1" x14ac:dyDescent="0.2">
      <c r="H1" s="83" t="s">
        <v>0</v>
      </c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</row>
    <row r="2" spans="1:24" ht="12" customHeight="1" x14ac:dyDescent="0.2">
      <c r="A2" s="3" t="s">
        <v>1</v>
      </c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</row>
    <row r="3" spans="1:24" s="2" customFormat="1" ht="4.1500000000000004" customHeight="1" x14ac:dyDescent="0.2"/>
    <row r="4" spans="1:24" ht="12" customHeight="1" x14ac:dyDescent="0.2">
      <c r="A4" s="3" t="s">
        <v>2</v>
      </c>
      <c r="H4" s="85" t="s">
        <v>3</v>
      </c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</row>
    <row r="5" spans="1:24" s="2" customFormat="1" ht="6" customHeight="1" x14ac:dyDescent="0.2"/>
    <row r="6" spans="1:24" ht="12" customHeight="1" x14ac:dyDescent="0.2">
      <c r="A6" s="3" t="s">
        <v>4</v>
      </c>
      <c r="S6" s="74"/>
      <c r="T6" s="74"/>
      <c r="U6" s="74"/>
      <c r="V6" s="74"/>
      <c r="W6" s="74"/>
      <c r="X6" s="74"/>
    </row>
    <row r="7" spans="1:24" s="2" customFormat="1" ht="4.9000000000000004" customHeight="1" x14ac:dyDescent="0.2"/>
    <row r="8" spans="1:24" s="2" customFormat="1" ht="4.9000000000000004" customHeight="1" x14ac:dyDescent="0.2">
      <c r="A8" s="86" t="s">
        <v>5</v>
      </c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7" t="s">
        <v>6</v>
      </c>
      <c r="T8" s="87"/>
      <c r="U8" s="87"/>
      <c r="V8" s="87"/>
      <c r="W8" s="87"/>
      <c r="X8" s="87"/>
    </row>
    <row r="9" spans="1:24" ht="12" customHeight="1" x14ac:dyDescent="0.2">
      <c r="A9" s="86"/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8"/>
      <c r="T9" s="88"/>
      <c r="U9" s="88"/>
      <c r="V9" s="88"/>
      <c r="W9" s="88"/>
      <c r="X9" s="88"/>
    </row>
    <row r="10" spans="1:24" ht="12" customHeight="1" x14ac:dyDescent="0.2">
      <c r="A10" s="86"/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9"/>
      <c r="T10" s="89"/>
      <c r="U10" s="89"/>
      <c r="V10" s="89"/>
      <c r="W10" s="89"/>
      <c r="X10" s="89"/>
    </row>
    <row r="11" spans="1:24" s="4" customFormat="1" ht="4.1500000000000004" customHeight="1" x14ac:dyDescent="0.2"/>
    <row r="12" spans="1:24" s="2" customFormat="1" ht="13.15" customHeight="1" x14ac:dyDescent="0.2">
      <c r="A12" s="20" t="s">
        <v>22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</row>
    <row r="13" spans="1:24" s="2" customFormat="1" ht="10.9" customHeight="1" x14ac:dyDescent="0.2">
      <c r="A13" s="81" t="s">
        <v>91</v>
      </c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5" t="s">
        <v>7</v>
      </c>
    </row>
    <row r="14" spans="1:24" s="2" customFormat="1" ht="2.4500000000000002" customHeight="1" x14ac:dyDescent="0.2"/>
    <row r="15" spans="1:24" s="2" customFormat="1" ht="40.15" customHeight="1" x14ac:dyDescent="0.2">
      <c r="A15" s="82" t="s">
        <v>8</v>
      </c>
      <c r="B15" s="82"/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6" t="s">
        <v>24</v>
      </c>
      <c r="W15" s="6" t="s">
        <v>92</v>
      </c>
      <c r="X15" s="7" t="s">
        <v>93</v>
      </c>
    </row>
    <row r="16" spans="1:24" s="2" customFormat="1" ht="13.15" customHeight="1" x14ac:dyDescent="0.2">
      <c r="A16" s="80" t="s">
        <v>23</v>
      </c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"/>
      <c r="W16" s="9"/>
      <c r="X16" s="9"/>
    </row>
    <row r="17" spans="1:24" s="2" customFormat="1" ht="13.15" customHeight="1" x14ac:dyDescent="0.2">
      <c r="A17" s="79" t="s">
        <v>25</v>
      </c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10">
        <v>6</v>
      </c>
      <c r="W17" s="13">
        <v>443592</v>
      </c>
      <c r="X17" s="13">
        <v>544251</v>
      </c>
    </row>
    <row r="18" spans="1:24" s="2" customFormat="1" ht="13.15" customHeight="1" x14ac:dyDescent="0.2">
      <c r="A18" s="79" t="s">
        <v>26</v>
      </c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10">
        <v>7</v>
      </c>
      <c r="W18" s="13">
        <v>3126448</v>
      </c>
      <c r="X18" s="13">
        <v>3210024</v>
      </c>
    </row>
    <row r="19" spans="1:24" s="2" customFormat="1" ht="13.15" customHeight="1" x14ac:dyDescent="0.2">
      <c r="A19" s="79" t="s">
        <v>27</v>
      </c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10">
        <v>8</v>
      </c>
      <c r="W19" s="13">
        <v>404960</v>
      </c>
      <c r="X19" s="13">
        <v>157964</v>
      </c>
    </row>
    <row r="20" spans="1:24" s="2" customFormat="1" ht="13.15" customHeight="1" x14ac:dyDescent="0.2">
      <c r="A20" s="79" t="s">
        <v>28</v>
      </c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10"/>
      <c r="W20" s="13">
        <v>7808</v>
      </c>
      <c r="X20" s="13">
        <v>1413</v>
      </c>
    </row>
    <row r="21" spans="1:24" s="2" customFormat="1" ht="13.15" customHeight="1" x14ac:dyDescent="0.2">
      <c r="A21" s="79" t="s">
        <v>10</v>
      </c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10">
        <v>9</v>
      </c>
      <c r="W21" s="13">
        <v>440</v>
      </c>
      <c r="X21" s="13">
        <v>576</v>
      </c>
    </row>
    <row r="22" spans="1:24" s="2" customFormat="1" ht="13.15" customHeight="1" x14ac:dyDescent="0.2">
      <c r="A22" s="80" t="s">
        <v>29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"/>
      <c r="W22" s="14">
        <f>SUM(W17:W21)</f>
        <v>3983248</v>
      </c>
      <c r="X22" s="14">
        <f>SUM(X17:X21)</f>
        <v>3914228</v>
      </c>
    </row>
    <row r="23" spans="1:24" s="2" customFormat="1" ht="13.15" customHeight="1" x14ac:dyDescent="0.2">
      <c r="A23" s="75" t="s">
        <v>30</v>
      </c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10"/>
      <c r="W23" s="15">
        <v>0</v>
      </c>
      <c r="X23" s="15" t="s">
        <v>9</v>
      </c>
    </row>
    <row r="24" spans="1:24" s="2" customFormat="1" ht="13.15" customHeight="1" x14ac:dyDescent="0.2">
      <c r="A24" s="75" t="s">
        <v>13</v>
      </c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10">
        <v>10</v>
      </c>
      <c r="W24" s="15">
        <v>105</v>
      </c>
      <c r="X24" s="15">
        <v>92</v>
      </c>
    </row>
    <row r="25" spans="1:24" s="2" customFormat="1" ht="13.15" customHeight="1" x14ac:dyDescent="0.2">
      <c r="A25" s="75" t="s">
        <v>11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10">
        <v>11</v>
      </c>
      <c r="W25" s="15">
        <v>241492</v>
      </c>
      <c r="X25" s="15">
        <v>293119</v>
      </c>
    </row>
    <row r="26" spans="1:24" s="2" customFormat="1" ht="13.15" customHeight="1" x14ac:dyDescent="0.2">
      <c r="A26" s="75" t="s">
        <v>12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10">
        <v>12</v>
      </c>
      <c r="W26" s="15" t="s">
        <v>9</v>
      </c>
      <c r="X26" s="15">
        <v>706</v>
      </c>
    </row>
    <row r="27" spans="1:24" s="2" customFormat="1" ht="13.15" customHeight="1" x14ac:dyDescent="0.2">
      <c r="A27" s="75" t="s">
        <v>31</v>
      </c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10">
        <v>13</v>
      </c>
      <c r="W27" s="15">
        <v>3100000</v>
      </c>
      <c r="X27" s="15">
        <v>3100000</v>
      </c>
    </row>
    <row r="28" spans="1:24" s="2" customFormat="1" ht="13.15" customHeight="1" x14ac:dyDescent="0.2">
      <c r="A28" s="77" t="s">
        <v>32</v>
      </c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8"/>
      <c r="W28" s="14">
        <f>W24+W25+W27</f>
        <v>3341597</v>
      </c>
      <c r="X28" s="14">
        <f>X24+X25+X27+X26</f>
        <v>3393917</v>
      </c>
    </row>
    <row r="29" spans="1:24" s="2" customFormat="1" ht="13.15" customHeight="1" x14ac:dyDescent="0.2">
      <c r="A29" s="75" t="s">
        <v>14</v>
      </c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16">
        <v>14</v>
      </c>
      <c r="W29" s="17">
        <v>675212</v>
      </c>
      <c r="X29" s="17">
        <v>675212</v>
      </c>
    </row>
    <row r="30" spans="1:24" s="2" customFormat="1" ht="13.15" customHeight="1" x14ac:dyDescent="0.2">
      <c r="A30" s="75" t="s">
        <v>33</v>
      </c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16">
        <v>14</v>
      </c>
      <c r="W30" s="17">
        <v>-33561</v>
      </c>
      <c r="X30" s="17">
        <v>-154901</v>
      </c>
    </row>
    <row r="31" spans="1:24" s="2" customFormat="1" ht="13.15" customHeight="1" x14ac:dyDescent="0.2">
      <c r="A31" s="76" t="s">
        <v>34</v>
      </c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10"/>
      <c r="W31" s="18">
        <f>W29+W30</f>
        <v>641651</v>
      </c>
      <c r="X31" s="18">
        <f>X29+X30</f>
        <v>520311</v>
      </c>
    </row>
    <row r="32" spans="1:24" s="2" customFormat="1" ht="13.15" customHeight="1" x14ac:dyDescent="0.2">
      <c r="A32" s="76" t="s">
        <v>35</v>
      </c>
      <c r="B32" s="76"/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19"/>
      <c r="W32" s="18">
        <f>W31+W28</f>
        <v>3983248</v>
      </c>
      <c r="X32" s="18">
        <f>X31+X28</f>
        <v>3914228</v>
      </c>
    </row>
    <row r="33" spans="1:23" s="2" customFormat="1" ht="28.9" customHeight="1" x14ac:dyDescent="0.2"/>
    <row r="34" spans="1:23" s="2" customFormat="1" ht="13.15" customHeight="1" x14ac:dyDescent="0.2">
      <c r="A34" s="3" t="s">
        <v>15</v>
      </c>
      <c r="H34" s="74" t="s">
        <v>16</v>
      </c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W34" s="11"/>
    </row>
    <row r="35" spans="1:23" s="2" customFormat="1" ht="10.9" customHeight="1" x14ac:dyDescent="0.2">
      <c r="H35" s="73" t="s">
        <v>17</v>
      </c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W35" s="12" t="s">
        <v>18</v>
      </c>
    </row>
    <row r="36" spans="1:23" s="2" customFormat="1" ht="13.15" customHeight="1" x14ac:dyDescent="0.2">
      <c r="A36" s="3" t="s">
        <v>19</v>
      </c>
      <c r="H36" s="74" t="s">
        <v>20</v>
      </c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W36" s="11"/>
    </row>
    <row r="37" spans="1:23" s="2" customFormat="1" ht="10.15" customHeight="1" x14ac:dyDescent="0.2">
      <c r="B37" s="1" t="s">
        <v>21</v>
      </c>
      <c r="H37" s="73" t="s">
        <v>17</v>
      </c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W37" s="12" t="s">
        <v>18</v>
      </c>
    </row>
  </sheetData>
  <mergeCells count="28">
    <mergeCell ref="H1:X2"/>
    <mergeCell ref="H4:X4"/>
    <mergeCell ref="S6:X6"/>
    <mergeCell ref="A8:R10"/>
    <mergeCell ref="S8:X10"/>
    <mergeCell ref="A18:U18"/>
    <mergeCell ref="A19:U19"/>
    <mergeCell ref="A20:U20"/>
    <mergeCell ref="A21:U21"/>
    <mergeCell ref="A13:W13"/>
    <mergeCell ref="A15:U15"/>
    <mergeCell ref="A16:U16"/>
    <mergeCell ref="A17:U17"/>
    <mergeCell ref="A28:U28"/>
    <mergeCell ref="A29:U29"/>
    <mergeCell ref="A26:U26"/>
    <mergeCell ref="A27:U27"/>
    <mergeCell ref="A22:U22"/>
    <mergeCell ref="A23:U23"/>
    <mergeCell ref="A24:U24"/>
    <mergeCell ref="A25:U25"/>
    <mergeCell ref="H37:U37"/>
    <mergeCell ref="H34:U34"/>
    <mergeCell ref="H35:U35"/>
    <mergeCell ref="H36:U36"/>
    <mergeCell ref="A30:U30"/>
    <mergeCell ref="A31:U31"/>
    <mergeCell ref="A32:U32"/>
  </mergeCells>
  <pageMargins left="0.39370078740157483" right="0.39370078740157483" top="0.39370078740157483" bottom="0.39370078740157483" header="0" footer="0"/>
  <pageSetup paperSize="9" pageOrder="overThenDown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B32"/>
  <sheetViews>
    <sheetView workbookViewId="0">
      <selection sqref="A1:XFD2"/>
    </sheetView>
  </sheetViews>
  <sheetFormatPr defaultColWidth="10.5" defaultRowHeight="11.45" customHeight="1" x14ac:dyDescent="0.2"/>
  <cols>
    <col min="1" max="1" width="7.83203125" style="22" customWidth="1"/>
    <col min="2" max="2" width="7.1640625" style="22" customWidth="1"/>
    <col min="3" max="17" width="3" style="22" customWidth="1"/>
    <col min="18" max="19" width="3.1640625" style="22" customWidth="1"/>
    <col min="20" max="20" width="4.1640625" style="22" customWidth="1"/>
    <col min="21" max="21" width="16.33203125" style="22" customWidth="1"/>
    <col min="22" max="22" width="19.83203125" style="22" customWidth="1"/>
    <col min="23" max="23" width="20.83203125" style="22" customWidth="1"/>
    <col min="24" max="24" width="21.83203125" style="22" customWidth="1"/>
    <col min="25" max="16384" width="10.5" style="23"/>
  </cols>
  <sheetData>
    <row r="1" spans="1:24" ht="12" customHeight="1" x14ac:dyDescent="0.2">
      <c r="H1" s="91" t="s">
        <v>0</v>
      </c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</row>
    <row r="2" spans="1:24" ht="12" customHeight="1" x14ac:dyDescent="0.2">
      <c r="A2" s="24" t="s">
        <v>1</v>
      </c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</row>
    <row r="3" spans="1:24" s="21" customFormat="1" ht="6" customHeight="1" x14ac:dyDescent="0.2"/>
    <row r="4" spans="1:24" ht="12" customHeight="1" x14ac:dyDescent="0.2">
      <c r="A4" s="24" t="s">
        <v>2</v>
      </c>
      <c r="H4" s="93" t="s">
        <v>3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</row>
    <row r="5" spans="1:24" s="21" customFormat="1" ht="6" customHeight="1" x14ac:dyDescent="0.2"/>
    <row r="6" spans="1:24" ht="12" customHeight="1" x14ac:dyDescent="0.2">
      <c r="A6" s="24" t="s">
        <v>4</v>
      </c>
      <c r="S6" s="93"/>
      <c r="T6" s="93"/>
      <c r="U6" s="93"/>
      <c r="V6" s="93"/>
      <c r="W6" s="93"/>
      <c r="X6" s="93"/>
    </row>
    <row r="7" spans="1:24" s="21" customFormat="1" ht="7.15" customHeight="1" x14ac:dyDescent="0.2"/>
    <row r="8" spans="1:24" s="21" customFormat="1" ht="4.9000000000000004" customHeight="1" x14ac:dyDescent="0.2">
      <c r="A8" s="94" t="s">
        <v>5</v>
      </c>
      <c r="B8" s="94"/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5" t="s">
        <v>6</v>
      </c>
      <c r="T8" s="95"/>
      <c r="U8" s="95"/>
      <c r="V8" s="95"/>
      <c r="W8" s="95"/>
      <c r="X8" s="95"/>
    </row>
    <row r="9" spans="1:24" ht="12" customHeight="1" x14ac:dyDescent="0.2">
      <c r="A9" s="94"/>
      <c r="B9" s="94"/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5"/>
      <c r="T9" s="95"/>
      <c r="U9" s="95"/>
      <c r="V9" s="95"/>
      <c r="W9" s="95"/>
      <c r="X9" s="95"/>
    </row>
    <row r="10" spans="1:24" ht="12" customHeight="1" x14ac:dyDescent="0.2">
      <c r="A10" s="94"/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6"/>
      <c r="T10" s="96"/>
      <c r="U10" s="96"/>
      <c r="V10" s="96"/>
      <c r="W10" s="96"/>
      <c r="X10" s="96"/>
    </row>
    <row r="11" spans="1:24" s="25" customFormat="1" ht="4.1500000000000004" customHeight="1" x14ac:dyDescent="0.2"/>
    <row r="12" spans="1:24" s="21" customFormat="1" ht="33" customHeight="1" x14ac:dyDescent="0.2">
      <c r="A12" s="90" t="s">
        <v>67</v>
      </c>
      <c r="B12" s="90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</row>
    <row r="13" spans="1:24" s="21" customFormat="1" ht="12" customHeight="1" x14ac:dyDescent="0.2">
      <c r="A13" s="55" t="s">
        <v>100</v>
      </c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</row>
    <row r="14" spans="1:24" s="21" customFormat="1" ht="12" customHeight="1" x14ac:dyDescent="0.2">
      <c r="X14" s="27" t="s">
        <v>7</v>
      </c>
    </row>
    <row r="15" spans="1:24" ht="25.15" customHeight="1" x14ac:dyDescent="0.2">
      <c r="A15" s="97" t="s">
        <v>37</v>
      </c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54" t="s">
        <v>24</v>
      </c>
      <c r="W15" s="54" t="s">
        <v>94</v>
      </c>
      <c r="X15" s="53" t="s">
        <v>95</v>
      </c>
    </row>
    <row r="16" spans="1:24" s="21" customFormat="1" ht="13.15" customHeight="1" x14ac:dyDescent="0.2">
      <c r="A16" s="98" t="s">
        <v>66</v>
      </c>
      <c r="B16" s="98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49">
        <v>15</v>
      </c>
      <c r="W16" s="58">
        <v>318964</v>
      </c>
      <c r="X16" s="58">
        <v>297193</v>
      </c>
    </row>
    <row r="17" spans="1:28" s="21" customFormat="1" ht="13.15" customHeight="1" x14ac:dyDescent="0.2">
      <c r="A17" s="99" t="s">
        <v>65</v>
      </c>
      <c r="B17" s="99"/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49">
        <v>16</v>
      </c>
      <c r="W17" s="58">
        <v>392963</v>
      </c>
      <c r="X17" s="58">
        <v>302516</v>
      </c>
    </row>
    <row r="18" spans="1:28" s="21" customFormat="1" ht="13.15" customHeight="1" x14ac:dyDescent="0.2">
      <c r="A18" s="101" t="s">
        <v>64</v>
      </c>
      <c r="B18" s="101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49">
        <v>17</v>
      </c>
      <c r="W18" s="64">
        <v>-370091</v>
      </c>
      <c r="X18" s="64">
        <v>-318653</v>
      </c>
    </row>
    <row r="19" spans="1:28" s="21" customFormat="1" ht="13.15" customHeight="1" x14ac:dyDescent="0.2">
      <c r="A19" s="101" t="s">
        <v>63</v>
      </c>
      <c r="B19" s="101"/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49">
        <v>18</v>
      </c>
      <c r="W19" s="65">
        <v>-35740</v>
      </c>
      <c r="X19" s="66">
        <v>-14505</v>
      </c>
    </row>
    <row r="20" spans="1:28" s="21" customFormat="1" ht="13.15" customHeight="1" x14ac:dyDescent="0.2">
      <c r="A20" s="101" t="s">
        <v>62</v>
      </c>
      <c r="B20" s="101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49">
        <v>19</v>
      </c>
      <c r="W20" s="58">
        <v>37814</v>
      </c>
      <c r="X20" s="67">
        <v>30680</v>
      </c>
    </row>
    <row r="21" spans="1:28" s="21" customFormat="1" ht="13.15" customHeight="1" x14ac:dyDescent="0.2">
      <c r="A21" s="101" t="s">
        <v>61</v>
      </c>
      <c r="B21" s="101"/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49">
        <v>20</v>
      </c>
      <c r="W21" s="66">
        <v>-222570</v>
      </c>
      <c r="X21" s="66">
        <v>-125997</v>
      </c>
    </row>
    <row r="22" spans="1:28" s="21" customFormat="1" ht="13.15" customHeight="1" x14ac:dyDescent="0.2">
      <c r="A22" s="101" t="s">
        <v>60</v>
      </c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49"/>
      <c r="W22" s="58"/>
      <c r="X22" s="58"/>
    </row>
    <row r="23" spans="1:28" s="21" customFormat="1" ht="13.15" customHeight="1" x14ac:dyDescent="0.2">
      <c r="A23" s="101" t="s">
        <v>59</v>
      </c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49">
        <v>21</v>
      </c>
      <c r="W23" s="66" t="s">
        <v>9</v>
      </c>
      <c r="X23" s="58" t="s">
        <v>9</v>
      </c>
    </row>
    <row r="24" spans="1:28" ht="25.15" customHeight="1" x14ac:dyDescent="0.2">
      <c r="A24" s="102" t="s">
        <v>58</v>
      </c>
      <c r="B24" s="102"/>
      <c r="C24" s="102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02"/>
      <c r="Q24" s="102"/>
      <c r="R24" s="102"/>
      <c r="S24" s="102"/>
      <c r="T24" s="102"/>
      <c r="U24" s="102"/>
      <c r="V24" s="51"/>
      <c r="W24" s="56">
        <f>W16+W17+W20+W18+W19+W21</f>
        <v>121340</v>
      </c>
      <c r="X24" s="56">
        <f>X16+X17+X20+X18+X19+X21</f>
        <v>171234</v>
      </c>
    </row>
    <row r="25" spans="1:28" s="21" customFormat="1" ht="13.15" customHeight="1" x14ac:dyDescent="0.2">
      <c r="A25" s="103" t="s">
        <v>57</v>
      </c>
      <c r="B25" s="103"/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49"/>
      <c r="W25" s="57">
        <v>121340</v>
      </c>
      <c r="X25" s="48">
        <v>171234</v>
      </c>
    </row>
    <row r="26" spans="1:28" s="21" customFormat="1" ht="25.15" customHeight="1" x14ac:dyDescent="0.2">
      <c r="AB26" s="21" t="s">
        <v>102</v>
      </c>
    </row>
    <row r="27" spans="1:28" s="21" customFormat="1" ht="13.15" customHeight="1" x14ac:dyDescent="0.2">
      <c r="A27" s="24" t="s">
        <v>15</v>
      </c>
      <c r="H27" s="93" t="s">
        <v>16</v>
      </c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W27" s="47"/>
    </row>
    <row r="28" spans="1:28" s="21" customFormat="1" ht="10.9" customHeight="1" x14ac:dyDescent="0.2">
      <c r="H28" s="100" t="s">
        <v>17</v>
      </c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W28" s="46" t="s">
        <v>18</v>
      </c>
    </row>
    <row r="29" spans="1:28" s="21" customFormat="1" ht="13.15" customHeight="1" x14ac:dyDescent="0.2">
      <c r="A29" s="24" t="s">
        <v>19</v>
      </c>
      <c r="H29" s="93" t="s">
        <v>20</v>
      </c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W29" s="47"/>
    </row>
    <row r="30" spans="1:28" s="21" customFormat="1" ht="10.15" customHeight="1" x14ac:dyDescent="0.2">
      <c r="H30" s="100" t="s">
        <v>17</v>
      </c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W30" s="46" t="s">
        <v>18</v>
      </c>
    </row>
    <row r="31" spans="1:28" s="21" customFormat="1" ht="13.15" customHeight="1" x14ac:dyDescent="0.2">
      <c r="B31" s="22" t="s">
        <v>21</v>
      </c>
    </row>
    <row r="32" spans="1:28" s="21" customFormat="1" ht="13.15" customHeight="1" x14ac:dyDescent="0.2"/>
  </sheetData>
  <mergeCells count="21">
    <mergeCell ref="H30:U30"/>
    <mergeCell ref="H27:U27"/>
    <mergeCell ref="A23:U23"/>
    <mergeCell ref="A24:U24"/>
    <mergeCell ref="A25:U25"/>
    <mergeCell ref="A15:U15"/>
    <mergeCell ref="A16:U16"/>
    <mergeCell ref="A17:U17"/>
    <mergeCell ref="H28:U28"/>
    <mergeCell ref="H29:U29"/>
    <mergeCell ref="A18:U18"/>
    <mergeCell ref="A19:U19"/>
    <mergeCell ref="A20:U20"/>
    <mergeCell ref="A21:U21"/>
    <mergeCell ref="A22:U22"/>
    <mergeCell ref="A12:X12"/>
    <mergeCell ref="H1:X2"/>
    <mergeCell ref="H4:X4"/>
    <mergeCell ref="S6:X6"/>
    <mergeCell ref="A8:R10"/>
    <mergeCell ref="S8:X10"/>
  </mergeCells>
  <pageMargins left="0.39370078740157483" right="0.39370078740157483" top="0.39370078740157483" bottom="0.39370078740157483" header="0" footer="0"/>
  <pageSetup paperSize="9" fitToHeight="0" pageOrder="overThenDown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Y48"/>
  <sheetViews>
    <sheetView workbookViewId="0">
      <selection activeCell="AB31" sqref="AB31"/>
    </sheetView>
  </sheetViews>
  <sheetFormatPr defaultColWidth="10.5" defaultRowHeight="11.45" customHeight="1" x14ac:dyDescent="0.2"/>
  <cols>
    <col min="1" max="17" width="3" style="22" customWidth="1"/>
    <col min="18" max="19" width="3.1640625" style="22" customWidth="1"/>
    <col min="20" max="20" width="4.1640625" style="22" customWidth="1"/>
    <col min="21" max="21" width="16.33203125" style="22" customWidth="1"/>
    <col min="22" max="22" width="20.83203125" style="22" customWidth="1"/>
    <col min="23" max="23" width="20.5" style="22" customWidth="1"/>
    <col min="24" max="16384" width="10.5" style="23"/>
  </cols>
  <sheetData>
    <row r="1" spans="1:23" s="21" customFormat="1" ht="12" customHeight="1" x14ac:dyDescent="0.2">
      <c r="H1" s="91" t="s">
        <v>0</v>
      </c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</row>
    <row r="2" spans="1:23" s="21" customFormat="1" ht="12" customHeight="1" x14ac:dyDescent="0.2">
      <c r="A2" s="24" t="s">
        <v>1</v>
      </c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</row>
    <row r="3" spans="1:23" s="21" customFormat="1" ht="6" customHeight="1" x14ac:dyDescent="0.2"/>
    <row r="4" spans="1:23" s="21" customFormat="1" ht="12" customHeight="1" x14ac:dyDescent="0.2">
      <c r="A4" s="24" t="s">
        <v>2</v>
      </c>
      <c r="H4" s="93" t="s">
        <v>3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</row>
    <row r="5" spans="1:23" s="21" customFormat="1" ht="6" customHeight="1" x14ac:dyDescent="0.2"/>
    <row r="6" spans="1:23" s="21" customFormat="1" ht="12" customHeight="1" x14ac:dyDescent="0.2">
      <c r="A6" s="24" t="s">
        <v>4</v>
      </c>
      <c r="S6" s="123">
        <v>12</v>
      </c>
      <c r="T6" s="123"/>
      <c r="U6" s="123"/>
      <c r="V6" s="123"/>
      <c r="W6" s="123"/>
    </row>
    <row r="7" spans="1:23" s="21" customFormat="1" ht="7.15" customHeight="1" x14ac:dyDescent="0.2"/>
    <row r="8" spans="1:23" s="21" customFormat="1" ht="4.9000000000000004" customHeight="1" x14ac:dyDescent="0.2">
      <c r="A8" s="94" t="s">
        <v>5</v>
      </c>
      <c r="B8" s="94"/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5" t="s">
        <v>6</v>
      </c>
      <c r="T8" s="95"/>
      <c r="U8" s="95"/>
      <c r="V8" s="95"/>
      <c r="W8" s="95"/>
    </row>
    <row r="9" spans="1:23" s="21" customFormat="1" ht="12" customHeight="1" x14ac:dyDescent="0.2">
      <c r="A9" s="94"/>
      <c r="B9" s="94"/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5"/>
      <c r="T9" s="95"/>
      <c r="U9" s="95"/>
      <c r="V9" s="95"/>
      <c r="W9" s="95"/>
    </row>
    <row r="10" spans="1:23" s="21" customFormat="1" ht="12" customHeight="1" x14ac:dyDescent="0.2">
      <c r="A10" s="94"/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6"/>
      <c r="T10" s="96"/>
      <c r="U10" s="96"/>
      <c r="V10" s="96"/>
      <c r="W10" s="96"/>
    </row>
    <row r="11" spans="1:23" s="25" customFormat="1" ht="4.1500000000000004" customHeight="1" x14ac:dyDescent="0.2"/>
    <row r="12" spans="1:23" s="21" customFormat="1" ht="32.450000000000003" customHeight="1" x14ac:dyDescent="0.2">
      <c r="A12" s="90" t="s">
        <v>101</v>
      </c>
      <c r="B12" s="90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</row>
    <row r="13" spans="1:23" s="21" customFormat="1" ht="12" customHeight="1" x14ac:dyDescent="0.2">
      <c r="A13" s="119"/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</row>
    <row r="14" spans="1:23" s="21" customFormat="1" ht="12" customHeight="1" x14ac:dyDescent="0.2">
      <c r="W14" s="27" t="s">
        <v>7</v>
      </c>
    </row>
    <row r="15" spans="1:23" s="21" customFormat="1" ht="25.15" customHeight="1" x14ac:dyDescent="0.2">
      <c r="A15" s="120" t="s">
        <v>8</v>
      </c>
      <c r="B15" s="120"/>
      <c r="C15" s="120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54" t="s">
        <v>94</v>
      </c>
      <c r="W15" s="53" t="s">
        <v>96</v>
      </c>
    </row>
    <row r="16" spans="1:23" s="21" customFormat="1" ht="13.15" customHeight="1" x14ac:dyDescent="0.2">
      <c r="A16" s="121" t="s">
        <v>70</v>
      </c>
      <c r="B16" s="121"/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</row>
    <row r="17" spans="1:25" s="21" customFormat="1" ht="13.15" customHeight="1" x14ac:dyDescent="0.2">
      <c r="A17" s="121" t="s">
        <v>89</v>
      </c>
      <c r="B17" s="121"/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50">
        <f>V18+V19+V20</f>
        <v>2011732</v>
      </c>
      <c r="W17" s="50">
        <f>W18+W19+W20</f>
        <v>1255236</v>
      </c>
    </row>
    <row r="18" spans="1:25" s="21" customFormat="1" ht="13.15" customHeight="1" x14ac:dyDescent="0.2">
      <c r="A18" s="122" t="s">
        <v>71</v>
      </c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60">
        <v>815269</v>
      </c>
      <c r="W18" s="60">
        <v>591547</v>
      </c>
    </row>
    <row r="19" spans="1:25" s="21" customFormat="1" ht="13.15" customHeight="1" x14ac:dyDescent="0.2">
      <c r="A19" s="117" t="s">
        <v>72</v>
      </c>
      <c r="B19" s="117"/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52">
        <v>310334</v>
      </c>
      <c r="W19" s="52">
        <v>292943</v>
      </c>
      <c r="Y19" s="59"/>
    </row>
    <row r="20" spans="1:25" s="21" customFormat="1" ht="13.15" customHeight="1" x14ac:dyDescent="0.2">
      <c r="A20" s="117" t="s">
        <v>73</v>
      </c>
      <c r="B20" s="117"/>
      <c r="C20" s="117"/>
      <c r="D20" s="117"/>
      <c r="E20" s="117"/>
      <c r="F20" s="117"/>
      <c r="G20" s="117"/>
      <c r="H20" s="117"/>
      <c r="I20" s="117"/>
      <c r="J20" s="117"/>
      <c r="K20" s="117"/>
      <c r="L20" s="117"/>
      <c r="M20" s="117"/>
      <c r="N20" s="117"/>
      <c r="O20" s="117"/>
      <c r="P20" s="117"/>
      <c r="Q20" s="117"/>
      <c r="R20" s="117"/>
      <c r="S20" s="117"/>
      <c r="T20" s="117"/>
      <c r="U20" s="117"/>
      <c r="V20" s="52">
        <v>886129</v>
      </c>
      <c r="W20" s="52">
        <v>370746</v>
      </c>
    </row>
    <row r="21" spans="1:25" s="21" customFormat="1" ht="13.15" customHeight="1" x14ac:dyDescent="0.2">
      <c r="A21" s="118" t="s">
        <v>74</v>
      </c>
      <c r="B21" s="118"/>
      <c r="C21" s="118"/>
      <c r="D21" s="118"/>
      <c r="E21" s="118"/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18"/>
      <c r="U21" s="118"/>
      <c r="V21" s="61">
        <f>SUM(V22:V27)</f>
        <v>-1931909</v>
      </c>
      <c r="W21" s="61">
        <f>SUM(W22:W27)</f>
        <v>-1273797</v>
      </c>
    </row>
    <row r="22" spans="1:25" s="21" customFormat="1" ht="13.15" customHeight="1" x14ac:dyDescent="0.2">
      <c r="A22" s="117" t="s">
        <v>75</v>
      </c>
      <c r="B22" s="117"/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61">
        <v>-700190</v>
      </c>
      <c r="W22" s="61">
        <v>-575918</v>
      </c>
    </row>
    <row r="23" spans="1:25" s="21" customFormat="1" ht="13.15" customHeight="1" x14ac:dyDescent="0.2">
      <c r="A23" s="117" t="s">
        <v>68</v>
      </c>
      <c r="B23" s="117"/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17"/>
      <c r="S23" s="117"/>
      <c r="T23" s="117"/>
      <c r="U23" s="117"/>
      <c r="V23" s="61">
        <v>-131493</v>
      </c>
      <c r="W23" s="61">
        <v>-145106</v>
      </c>
    </row>
    <row r="24" spans="1:25" s="21" customFormat="1" ht="13.15" customHeight="1" x14ac:dyDescent="0.2">
      <c r="A24" s="117" t="s">
        <v>76</v>
      </c>
      <c r="B24" s="117"/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117"/>
      <c r="N24" s="117"/>
      <c r="O24" s="117"/>
      <c r="P24" s="117"/>
      <c r="Q24" s="117"/>
      <c r="R24" s="117"/>
      <c r="S24" s="117"/>
      <c r="T24" s="117"/>
      <c r="U24" s="117"/>
      <c r="V24" s="61">
        <v>-1874</v>
      </c>
      <c r="W24" s="62">
        <v>-2436</v>
      </c>
    </row>
    <row r="25" spans="1:25" s="21" customFormat="1" ht="13.15" customHeight="1" x14ac:dyDescent="0.2">
      <c r="A25" s="99" t="s">
        <v>77</v>
      </c>
      <c r="B25" s="99"/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62" t="s">
        <v>9</v>
      </c>
      <c r="W25" s="62"/>
    </row>
    <row r="26" spans="1:25" s="21" customFormat="1" ht="13.15" customHeight="1" x14ac:dyDescent="0.2">
      <c r="A26" s="117" t="s">
        <v>78</v>
      </c>
      <c r="B26" s="117"/>
      <c r="C26" s="117"/>
      <c r="D26" s="117"/>
      <c r="E26" s="117"/>
      <c r="F26" s="117"/>
      <c r="G26" s="117"/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61">
        <v>-2146</v>
      </c>
      <c r="W26" s="61">
        <v>-4879</v>
      </c>
    </row>
    <row r="27" spans="1:25" s="21" customFormat="1" ht="13.15" customHeight="1" x14ac:dyDescent="0.2">
      <c r="A27" s="117" t="s">
        <v>69</v>
      </c>
      <c r="B27" s="117"/>
      <c r="C27" s="117"/>
      <c r="D27" s="117"/>
      <c r="E27" s="117"/>
      <c r="F27" s="117"/>
      <c r="G27" s="117"/>
      <c r="H27" s="117"/>
      <c r="I27" s="117"/>
      <c r="J27" s="117"/>
      <c r="K27" s="117"/>
      <c r="L27" s="117"/>
      <c r="M27" s="117"/>
      <c r="N27" s="117"/>
      <c r="O27" s="117"/>
      <c r="P27" s="117"/>
      <c r="Q27" s="117"/>
      <c r="R27" s="117"/>
      <c r="S27" s="117"/>
      <c r="T27" s="117"/>
      <c r="U27" s="117"/>
      <c r="V27" s="61">
        <v>-1096206</v>
      </c>
      <c r="W27" s="61">
        <v>-545458</v>
      </c>
    </row>
    <row r="28" spans="1:25" s="21" customFormat="1" ht="13.15" customHeight="1" x14ac:dyDescent="0.2">
      <c r="A28" s="118" t="s">
        <v>79</v>
      </c>
      <c r="B28" s="118"/>
      <c r="C28" s="118"/>
      <c r="D28" s="118"/>
      <c r="E28" s="118"/>
      <c r="F28" s="118"/>
      <c r="G28" s="118"/>
      <c r="H28" s="118"/>
      <c r="I28" s="118"/>
      <c r="J28" s="118"/>
      <c r="K28" s="118"/>
      <c r="L28" s="118"/>
      <c r="M28" s="118"/>
      <c r="N28" s="118"/>
      <c r="O28" s="118"/>
      <c r="P28" s="118"/>
      <c r="Q28" s="118"/>
      <c r="R28" s="118"/>
      <c r="S28" s="118"/>
      <c r="T28" s="118"/>
      <c r="U28" s="118"/>
      <c r="V28" s="63">
        <f>V17+V21</f>
        <v>79823</v>
      </c>
      <c r="W28" s="63">
        <f>W17+W21</f>
        <v>-18561</v>
      </c>
    </row>
    <row r="29" spans="1:25" s="21" customFormat="1" ht="13.15" customHeight="1" x14ac:dyDescent="0.2">
      <c r="A29" s="114" t="s">
        <v>90</v>
      </c>
      <c r="B29" s="114"/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61"/>
      <c r="W29" s="61"/>
    </row>
    <row r="30" spans="1:25" s="21" customFormat="1" ht="13.15" customHeight="1" x14ac:dyDescent="0.2">
      <c r="A30" s="117" t="s">
        <v>80</v>
      </c>
      <c r="B30" s="117"/>
      <c r="C30" s="117"/>
      <c r="D30" s="117"/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117"/>
      <c r="P30" s="117"/>
      <c r="Q30" s="117"/>
      <c r="R30" s="117"/>
      <c r="S30" s="117"/>
      <c r="T30" s="117"/>
      <c r="U30" s="117"/>
      <c r="V30" s="61" t="s">
        <v>9</v>
      </c>
      <c r="W30" s="61" t="s">
        <v>9</v>
      </c>
    </row>
    <row r="31" spans="1:25" s="21" customFormat="1" ht="27" customHeight="1" x14ac:dyDescent="0.2">
      <c r="A31" s="114" t="s">
        <v>81</v>
      </c>
      <c r="B31" s="114"/>
      <c r="C31" s="114"/>
      <c r="D31" s="114"/>
      <c r="E31" s="114"/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57" t="s">
        <v>9</v>
      </c>
      <c r="W31" s="57" t="s">
        <v>9</v>
      </c>
    </row>
    <row r="32" spans="1:25" s="21" customFormat="1" ht="13.15" customHeight="1" x14ac:dyDescent="0.2">
      <c r="A32" s="115" t="s">
        <v>82</v>
      </c>
      <c r="B32" s="115"/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W32" s="52" t="s">
        <v>9</v>
      </c>
    </row>
    <row r="33" spans="1:23" s="21" customFormat="1" ht="12.6" customHeight="1" x14ac:dyDescent="0.2">
      <c r="A33" s="116" t="s">
        <v>83</v>
      </c>
      <c r="B33" s="116"/>
      <c r="C33" s="116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52" t="s">
        <v>9</v>
      </c>
      <c r="W33" s="52" t="s">
        <v>9</v>
      </c>
    </row>
    <row r="34" spans="1:23" s="21" customFormat="1" ht="13.15" customHeight="1" x14ac:dyDescent="0.2">
      <c r="A34" s="107" t="s">
        <v>74</v>
      </c>
      <c r="B34" s="107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68">
        <f>V36</f>
        <v>-180833</v>
      </c>
      <c r="W34" s="68" t="s">
        <v>9</v>
      </c>
    </row>
    <row r="35" spans="1:23" s="21" customFormat="1" ht="13.15" customHeight="1" x14ac:dyDescent="0.2">
      <c r="A35" s="104" t="s">
        <v>84</v>
      </c>
      <c r="B35" s="105"/>
      <c r="C35" s="105"/>
      <c r="D35" s="105"/>
      <c r="E35" s="105"/>
      <c r="F35" s="105"/>
      <c r="G35" s="105"/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06"/>
      <c r="V35" s="69" t="s">
        <v>9</v>
      </c>
      <c r="W35" s="69" t="s">
        <v>9</v>
      </c>
    </row>
    <row r="36" spans="1:23" s="21" customFormat="1" ht="13.15" customHeight="1" x14ac:dyDescent="0.2">
      <c r="A36" s="104" t="s">
        <v>69</v>
      </c>
      <c r="B36" s="105"/>
      <c r="C36" s="105"/>
      <c r="D36" s="105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5"/>
      <c r="S36" s="105"/>
      <c r="T36" s="105"/>
      <c r="U36" s="106"/>
      <c r="V36" s="69">
        <v>-180833</v>
      </c>
      <c r="W36" s="69" t="s">
        <v>9</v>
      </c>
    </row>
    <row r="37" spans="1:23" s="21" customFormat="1" ht="13.15" customHeight="1" x14ac:dyDescent="0.2">
      <c r="A37" s="108" t="s">
        <v>85</v>
      </c>
      <c r="B37" s="109"/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10"/>
      <c r="V37" s="70">
        <v>-180833</v>
      </c>
      <c r="W37" s="70" t="s">
        <v>9</v>
      </c>
    </row>
    <row r="38" spans="1:23" s="21" customFormat="1" ht="13.15" customHeight="1" x14ac:dyDescent="0.2">
      <c r="A38" s="111" t="s">
        <v>86</v>
      </c>
      <c r="B38" s="112"/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13"/>
      <c r="V38" s="57">
        <f>V28+V37</f>
        <v>-101010</v>
      </c>
      <c r="W38" s="57">
        <f>W28</f>
        <v>-18561</v>
      </c>
    </row>
    <row r="39" spans="1:23" s="21" customFormat="1" ht="13.15" customHeight="1" x14ac:dyDescent="0.2">
      <c r="A39" s="111" t="s">
        <v>87</v>
      </c>
      <c r="B39" s="112"/>
      <c r="C39" s="112"/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  <c r="R39" s="112"/>
      <c r="S39" s="112"/>
      <c r="T39" s="112"/>
      <c r="U39" s="113"/>
      <c r="V39" s="57">
        <v>544602</v>
      </c>
      <c r="W39" s="57">
        <v>366152</v>
      </c>
    </row>
    <row r="40" spans="1:23" s="21" customFormat="1" ht="13.15" customHeight="1" x14ac:dyDescent="0.2">
      <c r="A40" s="111" t="s">
        <v>88</v>
      </c>
      <c r="B40" s="112"/>
      <c r="C40" s="112"/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2"/>
      <c r="T40" s="112"/>
      <c r="U40" s="113"/>
      <c r="V40" s="57">
        <v>443592</v>
      </c>
      <c r="W40" s="57">
        <v>347591</v>
      </c>
    </row>
    <row r="41" spans="1:23" s="21" customFormat="1" ht="18" customHeight="1" x14ac:dyDescent="0.2"/>
    <row r="42" spans="1:23" s="21" customFormat="1" ht="13.15" customHeight="1" x14ac:dyDescent="0.2">
      <c r="A42" s="24" t="s">
        <v>15</v>
      </c>
      <c r="H42" s="93" t="s">
        <v>16</v>
      </c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47"/>
    </row>
    <row r="43" spans="1:23" s="21" customFormat="1" ht="10.9" customHeight="1" x14ac:dyDescent="0.2">
      <c r="H43" s="100" t="s">
        <v>17</v>
      </c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46" t="s">
        <v>18</v>
      </c>
    </row>
    <row r="44" spans="1:23" s="21" customFormat="1" ht="13.15" customHeight="1" x14ac:dyDescent="0.2">
      <c r="A44" s="24" t="s">
        <v>19</v>
      </c>
      <c r="H44" s="93" t="s">
        <v>20</v>
      </c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47"/>
    </row>
    <row r="45" spans="1:23" s="21" customFormat="1" ht="10.15" customHeight="1" x14ac:dyDescent="0.2">
      <c r="H45" s="100" t="s">
        <v>17</v>
      </c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46" t="s">
        <v>18</v>
      </c>
    </row>
    <row r="46" spans="1:23" s="21" customFormat="1" ht="13.15" customHeight="1" x14ac:dyDescent="0.2">
      <c r="B46" s="22" t="s">
        <v>21</v>
      </c>
    </row>
    <row r="47" spans="1:23" s="21" customFormat="1" ht="13.15" customHeight="1" x14ac:dyDescent="0.2"/>
    <row r="48" spans="1:23" s="21" customFormat="1" ht="13.15" customHeight="1" x14ac:dyDescent="0.2"/>
  </sheetData>
  <mergeCells count="37">
    <mergeCell ref="H1:W2"/>
    <mergeCell ref="H4:W4"/>
    <mergeCell ref="S6:W6"/>
    <mergeCell ref="A8:R10"/>
    <mergeCell ref="S8:W10"/>
    <mergeCell ref="A24:U24"/>
    <mergeCell ref="A12:W12"/>
    <mergeCell ref="A13:W13"/>
    <mergeCell ref="A15:U15"/>
    <mergeCell ref="A16:W16"/>
    <mergeCell ref="A17:U17"/>
    <mergeCell ref="A18:U18"/>
    <mergeCell ref="A19:U19"/>
    <mergeCell ref="A20:U20"/>
    <mergeCell ref="A21:U21"/>
    <mergeCell ref="A22:U22"/>
    <mergeCell ref="A23:U23"/>
    <mergeCell ref="A31:U31"/>
    <mergeCell ref="A32:U32"/>
    <mergeCell ref="A33:U33"/>
    <mergeCell ref="A25:U25"/>
    <mergeCell ref="A26:U26"/>
    <mergeCell ref="A27:U27"/>
    <mergeCell ref="A28:U28"/>
    <mergeCell ref="A29:U29"/>
    <mergeCell ref="A30:U30"/>
    <mergeCell ref="H44:U44"/>
    <mergeCell ref="H45:U45"/>
    <mergeCell ref="A35:U35"/>
    <mergeCell ref="A34:U34"/>
    <mergeCell ref="H42:U42"/>
    <mergeCell ref="H43:U43"/>
    <mergeCell ref="A37:U37"/>
    <mergeCell ref="A38:U38"/>
    <mergeCell ref="A39:U39"/>
    <mergeCell ref="A40:U40"/>
    <mergeCell ref="A36:U36"/>
  </mergeCells>
  <pageMargins left="0.39370078740157483" right="0.39370078740157483" top="0.39370078740157483" bottom="0.39370078740157483" header="0" footer="0"/>
  <pageSetup paperSize="9" fitToHeight="0" pageOrder="overThenDown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W32"/>
  <sheetViews>
    <sheetView tabSelected="1" workbookViewId="0">
      <selection activeCell="T26" sqref="T26"/>
    </sheetView>
  </sheetViews>
  <sheetFormatPr defaultColWidth="10.5" defaultRowHeight="11.45" customHeight="1" x14ac:dyDescent="0.2"/>
  <cols>
    <col min="1" max="12" width="3" style="22" customWidth="1"/>
    <col min="13" max="13" width="7.1640625" style="22" customWidth="1"/>
    <col min="14" max="15" width="3" style="22" customWidth="1"/>
    <col min="16" max="16" width="6" style="22" customWidth="1"/>
    <col min="17" max="17" width="14.1640625" style="22" customWidth="1"/>
    <col min="18" max="18" width="14.83203125" style="22" customWidth="1"/>
    <col min="19" max="19" width="20.1640625" style="22" customWidth="1"/>
    <col min="20" max="20" width="15" style="22" customWidth="1"/>
    <col min="21" max="21" width="10.5" style="22" customWidth="1"/>
    <col min="22" max="22" width="16" style="22" customWidth="1"/>
    <col min="23" max="16384" width="10.5" style="23"/>
  </cols>
  <sheetData>
    <row r="1" spans="1:22" ht="12" customHeight="1" x14ac:dyDescent="0.2">
      <c r="H1" s="91" t="s">
        <v>0</v>
      </c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</row>
    <row r="2" spans="1:22" ht="12" customHeight="1" x14ac:dyDescent="0.2">
      <c r="A2" s="24" t="s">
        <v>1</v>
      </c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</row>
    <row r="3" spans="1:22" s="21" customFormat="1" ht="6" customHeight="1" x14ac:dyDescent="0.2"/>
    <row r="4" spans="1:22" ht="12" customHeight="1" x14ac:dyDescent="0.2">
      <c r="A4" s="24" t="s">
        <v>2</v>
      </c>
      <c r="H4" s="134" t="s">
        <v>3</v>
      </c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</row>
    <row r="5" spans="1:22" s="21" customFormat="1" ht="6" customHeight="1" x14ac:dyDescent="0.2"/>
    <row r="6" spans="1:22" ht="12" customHeight="1" x14ac:dyDescent="0.2">
      <c r="A6" s="24" t="s">
        <v>4</v>
      </c>
      <c r="Q6" s="135">
        <v>12</v>
      </c>
      <c r="R6" s="135"/>
      <c r="S6" s="135"/>
      <c r="T6" s="135"/>
      <c r="U6" s="135"/>
      <c r="V6" s="135"/>
    </row>
    <row r="7" spans="1:22" s="21" customFormat="1" ht="6.95" customHeight="1" x14ac:dyDescent="0.2"/>
    <row r="8" spans="1:22" s="21" customFormat="1" ht="5.0999999999999996" customHeight="1" x14ac:dyDescent="0.2">
      <c r="A8" s="94" t="s">
        <v>5</v>
      </c>
      <c r="B8" s="94"/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136" t="s">
        <v>6</v>
      </c>
      <c r="R8" s="136"/>
      <c r="S8" s="136"/>
      <c r="T8" s="136"/>
      <c r="U8" s="136"/>
      <c r="V8" s="136"/>
    </row>
    <row r="9" spans="1:22" ht="12" customHeight="1" x14ac:dyDescent="0.2">
      <c r="A9" s="94"/>
      <c r="B9" s="94"/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136"/>
      <c r="R9" s="136"/>
      <c r="S9" s="136"/>
      <c r="T9" s="136"/>
      <c r="U9" s="136"/>
      <c r="V9" s="136"/>
    </row>
    <row r="10" spans="1:22" ht="12" customHeight="1" x14ac:dyDescent="0.2">
      <c r="A10" s="94"/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136"/>
      <c r="R10" s="136"/>
      <c r="S10" s="136"/>
      <c r="T10" s="136"/>
      <c r="U10" s="136"/>
      <c r="V10" s="136"/>
    </row>
    <row r="11" spans="1:22" s="25" customFormat="1" ht="3.95" customHeight="1" x14ac:dyDescent="0.2"/>
    <row r="12" spans="1:22" s="21" customFormat="1" ht="12.95" customHeight="1" x14ac:dyDescent="0.2">
      <c r="A12" s="26" t="s">
        <v>36</v>
      </c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</row>
    <row r="13" spans="1:22" s="21" customFormat="1" ht="12" customHeight="1" x14ac:dyDescent="0.2">
      <c r="A13" s="119" t="s">
        <v>99</v>
      </c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</row>
    <row r="14" spans="1:22" s="21" customFormat="1" ht="12" customHeight="1" thickBot="1" x14ac:dyDescent="0.25">
      <c r="V14" s="27" t="s">
        <v>7</v>
      </c>
    </row>
    <row r="15" spans="1:22" s="21" customFormat="1" ht="18" customHeight="1" x14ac:dyDescent="0.2">
      <c r="A15" s="137" t="s">
        <v>37</v>
      </c>
      <c r="B15" s="137"/>
      <c r="C15" s="137"/>
      <c r="D15" s="137"/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41" t="s">
        <v>38</v>
      </c>
      <c r="P15" s="141"/>
      <c r="Q15" s="144" t="s">
        <v>39</v>
      </c>
      <c r="R15" s="144"/>
      <c r="S15" s="144"/>
      <c r="T15" s="144"/>
      <c r="U15" s="145" t="s">
        <v>40</v>
      </c>
      <c r="V15" s="132" t="s">
        <v>41</v>
      </c>
    </row>
    <row r="16" spans="1:22" s="21" customFormat="1" ht="21.95" customHeight="1" x14ac:dyDescent="0.2">
      <c r="A16" s="138"/>
      <c r="B16" s="139"/>
      <c r="C16" s="139"/>
      <c r="D16" s="139"/>
      <c r="E16" s="139"/>
      <c r="F16" s="139"/>
      <c r="G16" s="139"/>
      <c r="H16" s="139"/>
      <c r="I16" s="139"/>
      <c r="J16" s="139"/>
      <c r="K16" s="139"/>
      <c r="L16" s="139"/>
      <c r="M16" s="139"/>
      <c r="N16" s="140"/>
      <c r="O16" s="142"/>
      <c r="P16" s="143"/>
      <c r="Q16" s="28" t="s">
        <v>14</v>
      </c>
      <c r="R16" s="28" t="s">
        <v>42</v>
      </c>
      <c r="S16" s="29" t="s">
        <v>43</v>
      </c>
      <c r="T16" s="29" t="s">
        <v>44</v>
      </c>
      <c r="U16" s="146"/>
      <c r="V16" s="133"/>
    </row>
    <row r="17" spans="1:23" s="21" customFormat="1" ht="18" customHeight="1" x14ac:dyDescent="0.2">
      <c r="A17" s="130" t="s">
        <v>45</v>
      </c>
      <c r="B17" s="130"/>
      <c r="C17" s="130"/>
      <c r="D17" s="130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1" t="s">
        <v>46</v>
      </c>
      <c r="P17" s="131"/>
      <c r="Q17" s="30" t="s">
        <v>47</v>
      </c>
      <c r="R17" s="30" t="s">
        <v>48</v>
      </c>
      <c r="S17" s="31" t="s">
        <v>49</v>
      </c>
      <c r="T17" s="31" t="s">
        <v>50</v>
      </c>
      <c r="U17" s="31" t="s">
        <v>51</v>
      </c>
      <c r="V17" s="32" t="s">
        <v>52</v>
      </c>
      <c r="W17" s="33"/>
    </row>
    <row r="18" spans="1:23" s="21" customFormat="1" ht="18" customHeight="1" x14ac:dyDescent="0.2">
      <c r="A18" s="127" t="s">
        <v>54</v>
      </c>
      <c r="B18" s="127"/>
      <c r="C18" s="127"/>
      <c r="D18" s="127"/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6">
        <v>21</v>
      </c>
      <c r="P18" s="126"/>
      <c r="Q18" s="34">
        <v>625212</v>
      </c>
      <c r="R18" s="35">
        <v>0</v>
      </c>
      <c r="S18" s="36">
        <v>-215990</v>
      </c>
      <c r="T18" s="36">
        <f>S18+Q18</f>
        <v>409222</v>
      </c>
      <c r="U18" s="36">
        <v>0</v>
      </c>
      <c r="V18" s="37">
        <f>T18</f>
        <v>409222</v>
      </c>
      <c r="W18" s="33"/>
    </row>
    <row r="19" spans="1:23" ht="12" customHeight="1" x14ac:dyDescent="0.2">
      <c r="A19" s="125" t="s">
        <v>53</v>
      </c>
      <c r="B19" s="125"/>
      <c r="C19" s="125"/>
      <c r="D19" s="125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6"/>
      <c r="P19" s="126"/>
      <c r="Q19" s="38" t="s">
        <v>9</v>
      </c>
      <c r="R19" s="39" t="s">
        <v>9</v>
      </c>
      <c r="S19" s="71">
        <v>61089</v>
      </c>
      <c r="T19" s="36">
        <f>S19</f>
        <v>61089</v>
      </c>
      <c r="U19" s="40">
        <v>0</v>
      </c>
      <c r="V19" s="37">
        <f>S19</f>
        <v>61089</v>
      </c>
      <c r="W19" s="41"/>
    </row>
    <row r="20" spans="1:23" ht="12" customHeight="1" x14ac:dyDescent="0.2">
      <c r="A20" s="124" t="s">
        <v>55</v>
      </c>
      <c r="B20" s="125"/>
      <c r="C20" s="125"/>
      <c r="D20" s="125"/>
      <c r="E20" s="125"/>
      <c r="F20" s="125"/>
      <c r="G20" s="125"/>
      <c r="H20" s="125"/>
      <c r="I20" s="125"/>
      <c r="J20" s="125"/>
      <c r="K20" s="125"/>
      <c r="L20" s="125"/>
      <c r="M20" s="125"/>
      <c r="N20" s="125"/>
      <c r="O20" s="126"/>
      <c r="P20" s="126"/>
      <c r="Q20" s="72">
        <v>50000</v>
      </c>
      <c r="R20" s="39" t="s">
        <v>9</v>
      </c>
      <c r="S20" s="71" t="s">
        <v>9</v>
      </c>
      <c r="T20" s="36">
        <f>Q20</f>
        <v>50000</v>
      </c>
      <c r="U20" s="40">
        <v>0</v>
      </c>
      <c r="V20" s="37">
        <v>50000</v>
      </c>
      <c r="W20" s="41"/>
    </row>
    <row r="21" spans="1:23" ht="12" customHeight="1" x14ac:dyDescent="0.2">
      <c r="A21" s="127" t="s">
        <v>97</v>
      </c>
      <c r="B21" s="127"/>
      <c r="C21" s="127"/>
      <c r="D21" s="127"/>
      <c r="E21" s="127"/>
      <c r="F21" s="127"/>
      <c r="G21" s="127"/>
      <c r="H21" s="127"/>
      <c r="I21" s="127"/>
      <c r="J21" s="127"/>
      <c r="K21" s="127"/>
      <c r="L21" s="127"/>
      <c r="M21" s="127"/>
      <c r="N21" s="127"/>
      <c r="O21" s="128"/>
      <c r="P21" s="128"/>
      <c r="Q21" s="42">
        <v>675212</v>
      </c>
      <c r="R21" s="43" t="s">
        <v>9</v>
      </c>
      <c r="S21" s="36">
        <v>-154901</v>
      </c>
      <c r="T21" s="44">
        <f>Q21+S21</f>
        <v>520311</v>
      </c>
      <c r="U21" s="44">
        <v>0</v>
      </c>
      <c r="V21" s="45">
        <f>T21</f>
        <v>520311</v>
      </c>
      <c r="W21" s="41"/>
    </row>
    <row r="22" spans="1:23" ht="12" customHeight="1" x14ac:dyDescent="0.2">
      <c r="A22" s="124" t="s">
        <v>55</v>
      </c>
      <c r="B22" s="125"/>
      <c r="C22" s="125"/>
      <c r="D22" s="125"/>
      <c r="E22" s="125"/>
      <c r="F22" s="125"/>
      <c r="G22" s="125"/>
      <c r="H22" s="125"/>
      <c r="I22" s="125"/>
      <c r="J22" s="125"/>
      <c r="K22" s="125"/>
      <c r="L22" s="125"/>
      <c r="M22" s="125"/>
      <c r="N22" s="125"/>
      <c r="O22" s="126">
        <v>21</v>
      </c>
      <c r="P22" s="126"/>
      <c r="Q22" s="38"/>
      <c r="R22" s="39" t="s">
        <v>9</v>
      </c>
      <c r="S22" s="36"/>
      <c r="T22" s="36"/>
      <c r="U22" s="40">
        <v>0</v>
      </c>
      <c r="V22" s="37"/>
      <c r="W22" s="41"/>
    </row>
    <row r="23" spans="1:23" ht="36.950000000000003" customHeight="1" x14ac:dyDescent="0.2">
      <c r="A23" s="129" t="s">
        <v>56</v>
      </c>
      <c r="B23" s="129"/>
      <c r="C23" s="129"/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6"/>
      <c r="P23" s="126"/>
      <c r="Q23" s="38" t="s">
        <v>9</v>
      </c>
      <c r="R23" s="39" t="s">
        <v>9</v>
      </c>
      <c r="S23" s="36">
        <v>121340</v>
      </c>
      <c r="T23" s="44">
        <f>S23</f>
        <v>121340</v>
      </c>
      <c r="U23" s="40">
        <v>0</v>
      </c>
      <c r="V23" s="37">
        <f>T23</f>
        <v>121340</v>
      </c>
      <c r="W23" s="41"/>
    </row>
    <row r="24" spans="1:23" s="21" customFormat="1" ht="18" customHeight="1" x14ac:dyDescent="0.2">
      <c r="A24" s="127" t="s">
        <v>98</v>
      </c>
      <c r="B24" s="127"/>
      <c r="C24" s="127"/>
      <c r="D24" s="127"/>
      <c r="E24" s="127"/>
      <c r="F24" s="127"/>
      <c r="G24" s="127"/>
      <c r="H24" s="127"/>
      <c r="I24" s="127"/>
      <c r="J24" s="127"/>
      <c r="K24" s="127"/>
      <c r="L24" s="127"/>
      <c r="M24" s="127"/>
      <c r="N24" s="127"/>
      <c r="O24" s="128"/>
      <c r="P24" s="128"/>
      <c r="Q24" s="42">
        <v>675212</v>
      </c>
      <c r="R24" s="43" t="s">
        <v>9</v>
      </c>
      <c r="S24" s="36">
        <f>S21+S23</f>
        <v>-33561</v>
      </c>
      <c r="T24" s="44">
        <f>Q24+S24</f>
        <v>641651</v>
      </c>
      <c r="U24" s="44">
        <v>0</v>
      </c>
      <c r="V24" s="45">
        <f>T24</f>
        <v>641651</v>
      </c>
    </row>
    <row r="25" spans="1:23" s="21" customFormat="1" ht="18" customHeight="1" x14ac:dyDescent="0.2"/>
    <row r="26" spans="1:23" s="21" customFormat="1" ht="12.95" customHeight="1" x14ac:dyDescent="0.2"/>
    <row r="27" spans="1:23" s="21" customFormat="1" ht="11.1" customHeight="1" x14ac:dyDescent="0.2">
      <c r="A27" s="24" t="s">
        <v>15</v>
      </c>
      <c r="H27" s="93" t="s">
        <v>16</v>
      </c>
      <c r="I27" s="93"/>
      <c r="J27" s="93"/>
      <c r="K27" s="93"/>
      <c r="L27" s="93"/>
      <c r="M27" s="93"/>
      <c r="N27" s="93"/>
      <c r="O27" s="93"/>
      <c r="P27" s="93"/>
      <c r="Q27" s="93"/>
      <c r="R27" s="93"/>
    </row>
    <row r="28" spans="1:23" s="21" customFormat="1" ht="12.95" customHeight="1" x14ac:dyDescent="0.2">
      <c r="H28" s="100" t="s">
        <v>17</v>
      </c>
      <c r="I28" s="100"/>
      <c r="J28" s="100"/>
      <c r="K28" s="100"/>
      <c r="L28" s="100"/>
      <c r="M28" s="100"/>
      <c r="N28" s="100"/>
      <c r="O28" s="100"/>
      <c r="P28" s="100"/>
      <c r="Q28" s="100"/>
      <c r="R28" s="100"/>
    </row>
    <row r="29" spans="1:23" s="21" customFormat="1" ht="9.9499999999999993" customHeight="1" x14ac:dyDescent="0.2">
      <c r="A29" s="24" t="s">
        <v>19</v>
      </c>
      <c r="H29" s="93" t="s">
        <v>20</v>
      </c>
      <c r="I29" s="93"/>
      <c r="J29" s="93"/>
      <c r="K29" s="93"/>
      <c r="L29" s="93"/>
      <c r="M29" s="93"/>
      <c r="N29" s="93"/>
      <c r="O29" s="93"/>
      <c r="P29" s="93"/>
      <c r="Q29" s="93"/>
      <c r="R29" s="93"/>
    </row>
    <row r="30" spans="1:23" s="21" customFormat="1" ht="12.95" customHeight="1" x14ac:dyDescent="0.2">
      <c r="H30" s="100" t="s">
        <v>17</v>
      </c>
      <c r="I30" s="100"/>
      <c r="J30" s="100"/>
      <c r="K30" s="100"/>
      <c r="L30" s="100"/>
      <c r="M30" s="100"/>
      <c r="N30" s="100"/>
      <c r="O30" s="100"/>
      <c r="P30" s="100"/>
      <c r="Q30" s="100"/>
      <c r="R30" s="100"/>
    </row>
    <row r="31" spans="1:23" s="21" customFormat="1" ht="12.95" customHeight="1" x14ac:dyDescent="0.2">
      <c r="B31" s="22" t="s">
        <v>21</v>
      </c>
    </row>
    <row r="32" spans="1:23" ht="11.45" customHeight="1" x14ac:dyDescent="0.2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</row>
  </sheetData>
  <mergeCells count="31">
    <mergeCell ref="V15:V16"/>
    <mergeCell ref="H1:V2"/>
    <mergeCell ref="H4:V4"/>
    <mergeCell ref="Q6:V6"/>
    <mergeCell ref="A8:P10"/>
    <mergeCell ref="Q8:V10"/>
    <mergeCell ref="A13:S13"/>
    <mergeCell ref="A15:N16"/>
    <mergeCell ref="O15:P16"/>
    <mergeCell ref="Q15:T15"/>
    <mergeCell ref="U15:U16"/>
    <mergeCell ref="A17:N17"/>
    <mergeCell ref="O17:P17"/>
    <mergeCell ref="A18:N18"/>
    <mergeCell ref="O18:P18"/>
    <mergeCell ref="A19:N19"/>
    <mergeCell ref="O19:P19"/>
    <mergeCell ref="A20:N20"/>
    <mergeCell ref="O20:P20"/>
    <mergeCell ref="H30:R30"/>
    <mergeCell ref="A21:N21"/>
    <mergeCell ref="O21:P21"/>
    <mergeCell ref="A22:N22"/>
    <mergeCell ref="O22:P22"/>
    <mergeCell ref="A23:N23"/>
    <mergeCell ref="O23:P23"/>
    <mergeCell ref="A24:N24"/>
    <mergeCell ref="O24:P24"/>
    <mergeCell ref="H27:R27"/>
    <mergeCell ref="H28:R28"/>
    <mergeCell ref="H29:R29"/>
  </mergeCells>
  <pageMargins left="0.39370078740157483" right="0.39370078740157483" top="0.39370078740157483" bottom="0.39370078740157483" header="0" footer="0"/>
  <pageSetup paperSize="9" fitToHeight="0" pageOrder="overThenDown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ББ</vt:lpstr>
      <vt:lpstr>ОПиУ</vt:lpstr>
      <vt:lpstr>ДДС</vt:lpstr>
      <vt:lpstr>Капитал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Natalya Koneva</dc:creator>
  <cp:lastModifiedBy>Lenovo</cp:lastModifiedBy>
  <dcterms:created xsi:type="dcterms:W3CDTF">2024-11-12T10:48:35Z</dcterms:created>
  <dcterms:modified xsi:type="dcterms:W3CDTF">2025-06-16T12:38:57Z</dcterms:modified>
</cp:coreProperties>
</file>