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0B-1rHnjJ_wf1UjJpanJUcC1KTVU\Финансы Silkway\Бухгалтерия\ОБЛИГАЦИИ\"/>
    </mc:Choice>
  </mc:AlternateContent>
  <xr:revisionPtr revIDLastSave="0" documentId="13_ncr:1_{1949280F-0F18-408A-AF43-B93065E8253C}" xr6:coauthVersionLast="47" xr6:coauthVersionMax="47" xr10:uidLastSave="{00000000-0000-0000-0000-000000000000}"/>
  <bookViews>
    <workbookView xWindow="28680" yWindow="-120" windowWidth="29040" windowHeight="15720" activeTab="3" xr2:uid="{CF3C3C37-9369-4522-AF81-29ABB1C923A7}"/>
  </bookViews>
  <sheets>
    <sheet name="ОФП" sheetId="1" r:id="rId1"/>
    <sheet name="ОПиУ" sheetId="2" r:id="rId2"/>
    <sheet name="ДДС" sheetId="3" r:id="rId3"/>
    <sheet name="капитал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2" l="1"/>
  <c r="D30" i="2" s="1"/>
  <c r="C28" i="2"/>
  <c r="C30" i="2" s="1"/>
  <c r="D12" i="2"/>
  <c r="D15" i="2" s="1"/>
  <c r="D18" i="2" s="1"/>
  <c r="C12" i="2"/>
  <c r="C15" i="2" s="1"/>
  <c r="C18" i="2" s="1"/>
  <c r="D22" i="1"/>
  <c r="C22" i="1"/>
  <c r="D16" i="1"/>
  <c r="C16" i="1"/>
</calcChain>
</file>

<file path=xl/sharedStrings.xml><?xml version="1.0" encoding="utf-8"?>
<sst xmlns="http://schemas.openxmlformats.org/spreadsheetml/2006/main" count="136" uniqueCount="98">
  <si>
    <t>ТОО «МФО «ДЕНЬГИ ГОВОРЯТ»</t>
  </si>
  <si>
    <t xml:space="preserve">ОТЧЕТ О ФИНАНСОВОМ ПОЛОЖЕНИИ </t>
  </si>
  <si>
    <t>По состоянию на 31 декабря 2024 года</t>
  </si>
  <si>
    <t>В тысячах тенге</t>
  </si>
  <si>
    <r>
      <t>Прим</t>
    </r>
    <r>
      <rPr>
        <i/>
        <sz val="10"/>
        <color theme="1"/>
        <rFont val="Times New Roman"/>
        <family val="1"/>
        <charset val="204"/>
      </rPr>
      <t>.</t>
    </r>
  </si>
  <si>
    <t>31 декабря 2024 года</t>
  </si>
  <si>
    <t>АКТИВЫ</t>
  </si>
  <si>
    <t>Денежные средства и их эквиваленты</t>
  </si>
  <si>
    <t>Микрокредиты выданные</t>
  </si>
  <si>
    <t>Основные средства</t>
  </si>
  <si>
    <t>Нематериальные активы</t>
  </si>
  <si>
    <t>Прочие активы</t>
  </si>
  <si>
    <t>ИТОГО АКТИВЫ</t>
  </si>
  <si>
    <t>КАПИТАЛ И ОБЯЗАТЕЛЬСТВА</t>
  </si>
  <si>
    <t>КАПИТАЛ</t>
  </si>
  <si>
    <t>Уставный капитал</t>
  </si>
  <si>
    <t>Нераспределенная прибыль</t>
  </si>
  <si>
    <t>ИТОГО КАПИТАЛ</t>
  </si>
  <si>
    <t>ОБЯЗАТЕЛЬСТВА</t>
  </si>
  <si>
    <t>Торговая и прочая кредиторская задолженность</t>
  </si>
  <si>
    <t>Займы полученные</t>
  </si>
  <si>
    <t>Долговые ценные бумаги выпущенные</t>
  </si>
  <si>
    <t>–</t>
  </si>
  <si>
    <t>Обязательства по отложенному налогу</t>
  </si>
  <si>
    <t>Корпоративный подоходный налог к уплате</t>
  </si>
  <si>
    <t>Прочие налоговые обязательства</t>
  </si>
  <si>
    <t>Прочие обязательства</t>
  </si>
  <si>
    <t>ИТОГО ОБЯЗАТЕЛЬСТВА</t>
  </si>
  <si>
    <t>ИТОГО КАПИТАЛ И ОБЯЗАТЕЛЬСТВА</t>
  </si>
  <si>
    <t>31 декабря 2023 года</t>
  </si>
  <si>
    <t xml:space="preserve">ОТЧЕТ О ПРИБЫЛЯХ ИЛИ УБЫТКАХ И ПРОЧЕМ СОВОКУПНОМ ДОХОДЕ </t>
  </si>
  <si>
    <t>За год, закончившийся 31 декабря 2024 года</t>
  </si>
  <si>
    <t>Прим.</t>
  </si>
  <si>
    <t>2024 год</t>
  </si>
  <si>
    <t>2023 год</t>
  </si>
  <si>
    <t>Процентные доходы</t>
  </si>
  <si>
    <t>Процентные доходы по микрокредитам выданным</t>
  </si>
  <si>
    <t>Процентные доходы по банковским вкладам</t>
  </si>
  <si>
    <t>Процентные расходы</t>
  </si>
  <si>
    <t>Процентные расходы по займам полученным</t>
  </si>
  <si>
    <t>Чистый процентный доход</t>
  </si>
  <si>
    <t xml:space="preserve">Расходы по ожидаемым кредитным убыткам </t>
  </si>
  <si>
    <t>Чистый процентный доход после расходов по ожидаемым кредитным убыткам</t>
  </si>
  <si>
    <t>Расходы по заработной плате</t>
  </si>
  <si>
    <r>
      <t>Расходы по реализации</t>
    </r>
    <r>
      <rPr>
        <sz val="8"/>
        <color theme="1"/>
        <rFont val="Times New Roman"/>
        <family val="1"/>
        <charset val="204"/>
      </rPr>
      <t>  </t>
    </r>
  </si>
  <si>
    <t xml:space="preserve">Расходы на информационные технологии  </t>
  </si>
  <si>
    <t xml:space="preserve">Прочие доходы, нетто </t>
  </si>
  <si>
    <t>Прочие операционные расходы</t>
  </si>
  <si>
    <t>Прибыль до налогообложения</t>
  </si>
  <si>
    <t>Расход по налогу на прибыль</t>
  </si>
  <si>
    <t>Прибыль за отчетный год</t>
  </si>
  <si>
    <t>Прочий совокупный доход за отчетный год</t>
  </si>
  <si>
    <t>Итого совокупный доход за отчётный год, за вычетом налога на прибыль</t>
  </si>
  <si>
    <t>Директор Тельман Б.</t>
  </si>
  <si>
    <t>Главный бухгалтер Истекова Д.К.</t>
  </si>
  <si>
    <t xml:space="preserve">ОТЧЕТ О ДВИЖЕНИИ ДЕНЕЖНЫХ СРЕДСТВ </t>
  </si>
  <si>
    <r>
      <t>За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год, закончившийся 31 декабря 2024 года</t>
    </r>
  </si>
  <si>
    <r>
      <t xml:space="preserve"> </t>
    </r>
    <r>
      <rPr>
        <sz val="10"/>
        <color rgb="FF000000"/>
        <rFont val="Times New Roman"/>
        <family val="1"/>
        <charset val="204"/>
      </rPr>
      <t>Прим.</t>
    </r>
  </si>
  <si>
    <t xml:space="preserve">2023 год </t>
  </si>
  <si>
    <t>Денежные потоки от операционной деятельности</t>
  </si>
  <si>
    <t>Доходы по вознаграждениям</t>
  </si>
  <si>
    <t>Расходы по вознаграждениям</t>
  </si>
  <si>
    <t>Расходы по реализации, заработной плате, на информационные технологии и прочие операционные расходы, уплаченные</t>
  </si>
  <si>
    <t>Прочие доходы</t>
  </si>
  <si>
    <t>Денежные потоки от операционной деятельности до изменений в операционных активах и обязательствах</t>
  </si>
  <si>
    <t>Чистое уменьшение в операционных активах</t>
  </si>
  <si>
    <r>
      <t>Микрокредиты</t>
    </r>
    <r>
      <rPr>
        <sz val="10"/>
        <color rgb="FF000000"/>
        <rFont val="Times New Roman"/>
        <family val="1"/>
        <charset val="204"/>
      </rPr>
      <t xml:space="preserve"> выданные</t>
    </r>
  </si>
  <si>
    <t>Чистое увеличение операционных обязательствах</t>
  </si>
  <si>
    <t xml:space="preserve">Торговая и прочая кредиторская задолженность, прочие обязательства </t>
  </si>
  <si>
    <t>Чистые денежные потоки от операционной деятельности до налога на прибыль</t>
  </si>
  <si>
    <t>Корпоративный подоходный налог уплаченный</t>
  </si>
  <si>
    <t>Чистое поступление денежных средств по операционной деятельности</t>
  </si>
  <si>
    <t>Денежные потоки от инвестиционной деятельности</t>
  </si>
  <si>
    <t>Приобретение основных средств</t>
  </si>
  <si>
    <t>Приобретение нематериальных активов</t>
  </si>
  <si>
    <t xml:space="preserve"> Продажа нематериальных активов </t>
  </si>
  <si>
    <t>Чистое расходование денежных средств от инвестиционной деятельности</t>
  </si>
  <si>
    <t>Денежные потоки от финансовой деятельности</t>
  </si>
  <si>
    <t>Полученные займы</t>
  </si>
  <si>
    <t>Погашение займов</t>
  </si>
  <si>
    <t>Выпуск долговых ценных бумаг</t>
  </si>
  <si>
    <t xml:space="preserve">Выплата дивидендов </t>
  </si>
  <si>
    <t>Пополнение уставного капитала</t>
  </si>
  <si>
    <r>
      <t xml:space="preserve">Чистое </t>
    </r>
    <r>
      <rPr>
        <b/>
        <sz val="10"/>
        <color theme="1"/>
        <rFont val="Times New Roman"/>
        <family val="1"/>
        <charset val="204"/>
      </rPr>
      <t>поступление</t>
    </r>
    <r>
      <rPr>
        <b/>
        <sz val="10"/>
        <color rgb="FF000000"/>
        <rFont val="Times New Roman"/>
        <family val="1"/>
        <charset val="204"/>
      </rPr>
      <t xml:space="preserve"> денежных средств от финансовой деятельности</t>
    </r>
  </si>
  <si>
    <t>Чистое увеличение/(уменьшение) денежных средств и их эквивалентов</t>
  </si>
  <si>
    <t>Денежные средства и их эквиваленты на начало отчетного года</t>
  </si>
  <si>
    <t>Денежные средства и их эквиваленты на конец отчетного года</t>
  </si>
  <si>
    <t>ОТЧЕТ ОБ ИЗМЕНЕНИЯХ В КАПИТАЛЕ</t>
  </si>
  <si>
    <t>Итого</t>
  </si>
  <si>
    <t>На 1 января 2023 года</t>
  </si>
  <si>
    <t>Чистая прибыль за год</t>
  </si>
  <si>
    <t>Прочий совокупный доход</t>
  </si>
  <si>
    <t>Итого совокупный доход за год</t>
  </si>
  <si>
    <t>Взнос в уставной капитал</t>
  </si>
  <si>
    <t xml:space="preserve">На 31 декабря 2023 года </t>
  </si>
  <si>
    <t>Дивиденды выплаченные</t>
  </si>
  <si>
    <t>На 31 декабря 2024 года</t>
  </si>
  <si>
    <t>Уставный  капитал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</si>
</sst>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9" formatCode="_-* #,##0_-;\-* #,##0_-;_-* &quot;-&quot;??_-;_-@_-"/>
    <numFmt numFmtId="170" formatCode="_(* #,##0.00_);_(* \(#,##0.00\);_(* &quot;-&quot;??_);_(@_)"/>
    <numFmt numFmtId="171" formatCode="_(* #,##0_);_(* \(#,##0\);_(* &quot;-&quot;_);_(@_)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70" fontId="10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justify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69" fontId="3" fillId="0" borderId="0" xfId="1" applyNumberFormat="1" applyFont="1" applyAlignment="1">
      <alignment horizontal="right" vertical="center"/>
    </xf>
    <xf numFmtId="169" fontId="2" fillId="0" borderId="0" xfId="1" applyNumberFormat="1" applyFont="1" applyAlignment="1">
      <alignment horizontal="right" vertical="center"/>
    </xf>
    <xf numFmtId="169" fontId="3" fillId="0" borderId="1" xfId="1" applyNumberFormat="1" applyFont="1" applyBorder="1" applyAlignment="1">
      <alignment horizontal="right" vertical="center"/>
    </xf>
    <xf numFmtId="169" fontId="2" fillId="0" borderId="1" xfId="1" applyNumberFormat="1" applyFont="1" applyBorder="1" applyAlignment="1">
      <alignment horizontal="right" vertical="center"/>
    </xf>
    <xf numFmtId="169" fontId="3" fillId="0" borderId="2" xfId="1" applyNumberFormat="1" applyFont="1" applyBorder="1" applyAlignment="1">
      <alignment horizontal="right" vertical="center"/>
    </xf>
    <xf numFmtId="169" fontId="3" fillId="0" borderId="3" xfId="1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justify"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69" fontId="6" fillId="0" borderId="0" xfId="1" applyNumberFormat="1" applyFont="1" applyAlignment="1">
      <alignment horizontal="right" vertical="center"/>
    </xf>
    <xf numFmtId="169" fontId="3" fillId="0" borderId="4" xfId="1" applyNumberFormat="1" applyFont="1" applyBorder="1" applyAlignment="1">
      <alignment horizontal="right" vertical="center"/>
    </xf>
    <xf numFmtId="0" fontId="6" fillId="0" borderId="1" xfId="1" applyNumberFormat="1" applyFont="1" applyBorder="1" applyAlignment="1">
      <alignment horizontal="left" vertical="center"/>
    </xf>
    <xf numFmtId="171" fontId="11" fillId="0" borderId="5" xfId="2" applyNumberFormat="1" applyFont="1" applyFill="1" applyBorder="1"/>
    <xf numFmtId="171" fontId="12" fillId="0" borderId="5" xfId="2" applyNumberFormat="1" applyFont="1" applyFill="1" applyBorder="1"/>
    <xf numFmtId="171" fontId="12" fillId="0" borderId="0" xfId="2" applyNumberFormat="1" applyFont="1" applyFill="1" applyBorder="1"/>
    <xf numFmtId="171" fontId="11" fillId="0" borderId="0" xfId="2" applyNumberFormat="1" applyFont="1" applyFill="1" applyBorder="1"/>
    <xf numFmtId="0" fontId="0" fillId="0" borderId="6" xfId="0" applyBorder="1" applyAlignment="1"/>
    <xf numFmtId="0" fontId="0" fillId="0" borderId="0" xfId="0" applyBorder="1" applyAlignment="1"/>
    <xf numFmtId="0" fontId="4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71" fontId="12" fillId="0" borderId="7" xfId="2" applyNumberFormat="1" applyFont="1" applyFill="1" applyBorder="1"/>
    <xf numFmtId="171" fontId="12" fillId="0" borderId="0" xfId="2" applyNumberFormat="1" applyFont="1" applyFill="1" applyBorder="1" applyAlignment="1">
      <alignment horizontal="right"/>
    </xf>
    <xf numFmtId="171" fontId="12" fillId="0" borderId="5" xfId="2" applyNumberFormat="1" applyFont="1" applyFill="1" applyBorder="1" applyAlignment="1">
      <alignment horizontal="right"/>
    </xf>
    <xf numFmtId="171" fontId="12" fillId="0" borderId="7" xfId="2" applyNumberFormat="1" applyFont="1" applyFill="1" applyBorder="1" applyAlignment="1">
      <alignment horizontal="right"/>
    </xf>
    <xf numFmtId="0" fontId="4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</cellXfs>
  <cellStyles count="3">
    <cellStyle name="Comma 11 3" xfId="2" xr:uid="{04B9BFAD-3118-4830-9F2B-28B51A497B7D}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95263-89E1-4076-AAD6-7C96D227C0C2}">
  <dimension ref="A1:F39"/>
  <sheetViews>
    <sheetView workbookViewId="0">
      <selection activeCell="A4" sqref="A4"/>
    </sheetView>
  </sheetViews>
  <sheetFormatPr defaultRowHeight="14.4" x14ac:dyDescent="0.3"/>
  <cols>
    <col min="1" max="1" width="48.21875" customWidth="1"/>
    <col min="3" max="3" width="14" style="4" customWidth="1"/>
    <col min="4" max="4" width="15.5546875" style="4" customWidth="1"/>
  </cols>
  <sheetData>
    <row r="1" spans="1:6" x14ac:dyDescent="0.3">
      <c r="B1" s="4"/>
      <c r="E1" s="4"/>
      <c r="F1" s="1"/>
    </row>
    <row r="2" spans="1:6" x14ac:dyDescent="0.3">
      <c r="B2" s="4"/>
      <c r="E2" s="4"/>
      <c r="F2" s="1"/>
    </row>
    <row r="3" spans="1:6" x14ac:dyDescent="0.3">
      <c r="A3" s="3" t="s">
        <v>1</v>
      </c>
      <c r="B3" s="4"/>
      <c r="E3" s="4"/>
      <c r="F3" s="4"/>
    </row>
    <row r="4" spans="1:6" x14ac:dyDescent="0.3">
      <c r="A4" s="1" t="s">
        <v>0</v>
      </c>
      <c r="B4" s="4"/>
      <c r="E4" s="4"/>
      <c r="F4" s="4"/>
    </row>
    <row r="5" spans="1:6" x14ac:dyDescent="0.3">
      <c r="A5" s="3" t="s">
        <v>2</v>
      </c>
      <c r="B5" s="4"/>
      <c r="E5" s="4"/>
      <c r="F5" s="4"/>
    </row>
    <row r="8" spans="1:6" ht="30" customHeight="1" x14ac:dyDescent="0.3">
      <c r="A8" s="29" t="s">
        <v>3</v>
      </c>
      <c r="B8" s="16" t="s">
        <v>4</v>
      </c>
      <c r="C8" s="5" t="s">
        <v>5</v>
      </c>
      <c r="D8" s="6" t="s">
        <v>29</v>
      </c>
    </row>
    <row r="9" spans="1:6" x14ac:dyDescent="0.3">
      <c r="A9" s="1"/>
      <c r="B9" s="13"/>
      <c r="C9" s="14"/>
      <c r="D9" s="11"/>
    </row>
    <row r="10" spans="1:6" x14ac:dyDescent="0.3">
      <c r="A10" s="1" t="s">
        <v>6</v>
      </c>
      <c r="B10" s="13"/>
      <c r="C10" s="14"/>
      <c r="D10" s="11"/>
    </row>
    <row r="11" spans="1:6" x14ac:dyDescent="0.3">
      <c r="A11" s="2" t="s">
        <v>7</v>
      </c>
      <c r="B11" s="15">
        <v>5</v>
      </c>
      <c r="C11" s="31">
        <v>174165</v>
      </c>
      <c r="D11" s="32">
        <v>146532</v>
      </c>
    </row>
    <row r="12" spans="1:6" x14ac:dyDescent="0.3">
      <c r="A12" s="16" t="s">
        <v>8</v>
      </c>
      <c r="B12" s="15">
        <v>6</v>
      </c>
      <c r="C12" s="31">
        <v>3149018</v>
      </c>
      <c r="D12" s="32">
        <v>2710354</v>
      </c>
    </row>
    <row r="13" spans="1:6" x14ac:dyDescent="0.3">
      <c r="A13" s="16" t="s">
        <v>9</v>
      </c>
      <c r="B13" s="15">
        <v>7</v>
      </c>
      <c r="C13" s="31">
        <v>331503</v>
      </c>
      <c r="D13" s="32">
        <v>22169</v>
      </c>
    </row>
    <row r="14" spans="1:6" x14ac:dyDescent="0.3">
      <c r="A14" s="16" t="s">
        <v>10</v>
      </c>
      <c r="B14" s="15">
        <v>8</v>
      </c>
      <c r="C14" s="31">
        <v>277655</v>
      </c>
      <c r="D14" s="32">
        <v>29289</v>
      </c>
    </row>
    <row r="15" spans="1:6" ht="15" thickBot="1" x14ac:dyDescent="0.35">
      <c r="A15" s="17" t="s">
        <v>11</v>
      </c>
      <c r="B15" s="18">
        <v>9</v>
      </c>
      <c r="C15" s="33">
        <v>229627</v>
      </c>
      <c r="D15" s="34">
        <v>90660</v>
      </c>
    </row>
    <row r="16" spans="1:6" ht="15" thickBot="1" x14ac:dyDescent="0.35">
      <c r="A16" s="20" t="s">
        <v>12</v>
      </c>
      <c r="B16" s="21"/>
      <c r="C16" s="35">
        <f>SUM(C11:C15)</f>
        <v>4161968</v>
      </c>
      <c r="D16" s="35">
        <f>SUM(D11:D15)</f>
        <v>2999004</v>
      </c>
    </row>
    <row r="17" spans="1:4" ht="15" thickTop="1" x14ac:dyDescent="0.3">
      <c r="A17" s="1"/>
      <c r="B17" s="22"/>
      <c r="C17" s="31"/>
      <c r="D17" s="32"/>
    </row>
    <row r="18" spans="1:4" x14ac:dyDescent="0.3">
      <c r="A18" s="1" t="s">
        <v>13</v>
      </c>
      <c r="B18" s="15"/>
      <c r="C18" s="31"/>
      <c r="D18" s="32"/>
    </row>
    <row r="19" spans="1:4" x14ac:dyDescent="0.3">
      <c r="A19" s="1" t="s">
        <v>14</v>
      </c>
      <c r="B19" s="15"/>
      <c r="C19" s="31"/>
      <c r="D19" s="32"/>
    </row>
    <row r="20" spans="1:4" x14ac:dyDescent="0.3">
      <c r="A20" s="2" t="s">
        <v>15</v>
      </c>
      <c r="B20" s="15">
        <v>10</v>
      </c>
      <c r="C20" s="31">
        <v>200000</v>
      </c>
      <c r="D20" s="32">
        <v>200000</v>
      </c>
    </row>
    <row r="21" spans="1:4" ht="15" thickBot="1" x14ac:dyDescent="0.35">
      <c r="A21" s="23" t="s">
        <v>16</v>
      </c>
      <c r="B21" s="18"/>
      <c r="C21" s="33">
        <v>2397047</v>
      </c>
      <c r="D21" s="34">
        <v>2184406</v>
      </c>
    </row>
    <row r="22" spans="1:4" ht="15" thickBot="1" x14ac:dyDescent="0.35">
      <c r="A22" s="24" t="s">
        <v>17</v>
      </c>
      <c r="B22" s="18"/>
      <c r="C22" s="33">
        <f>SUM(C20:C21)</f>
        <v>2597047</v>
      </c>
      <c r="D22" s="33">
        <f>SUM(D20:D21)</f>
        <v>2384406</v>
      </c>
    </row>
    <row r="23" spans="1:4" x14ac:dyDescent="0.3">
      <c r="A23" s="1"/>
      <c r="B23" s="15"/>
      <c r="C23" s="31"/>
      <c r="D23" s="32"/>
    </row>
    <row r="24" spans="1:4" x14ac:dyDescent="0.3">
      <c r="A24" s="1" t="s">
        <v>18</v>
      </c>
      <c r="B24" s="15"/>
      <c r="C24" s="31"/>
      <c r="D24" s="32"/>
    </row>
    <row r="25" spans="1:4" x14ac:dyDescent="0.3">
      <c r="A25" s="16" t="s">
        <v>19</v>
      </c>
      <c r="B25" s="15">
        <v>11</v>
      </c>
      <c r="C25" s="31">
        <v>330183</v>
      </c>
      <c r="D25" s="32">
        <v>37387</v>
      </c>
    </row>
    <row r="26" spans="1:4" x14ac:dyDescent="0.3">
      <c r="A26" s="16" t="s">
        <v>20</v>
      </c>
      <c r="B26" s="15">
        <v>13</v>
      </c>
      <c r="C26" s="31">
        <v>602984</v>
      </c>
      <c r="D26" s="32">
        <v>372412</v>
      </c>
    </row>
    <row r="27" spans="1:4" x14ac:dyDescent="0.3">
      <c r="A27" s="16" t="s">
        <v>21</v>
      </c>
      <c r="B27" s="15">
        <v>12</v>
      </c>
      <c r="C27" s="31">
        <v>436695</v>
      </c>
      <c r="D27" s="32" t="s">
        <v>22</v>
      </c>
    </row>
    <row r="28" spans="1:4" x14ac:dyDescent="0.3">
      <c r="A28" s="16" t="s">
        <v>23</v>
      </c>
      <c r="B28" s="15">
        <v>21</v>
      </c>
      <c r="C28" s="31">
        <v>14272</v>
      </c>
      <c r="D28" s="32">
        <v>22114</v>
      </c>
    </row>
    <row r="29" spans="1:4" x14ac:dyDescent="0.3">
      <c r="A29" s="16" t="s">
        <v>24</v>
      </c>
      <c r="B29" s="15"/>
      <c r="C29" s="31">
        <v>4665</v>
      </c>
      <c r="D29" s="32">
        <v>51576</v>
      </c>
    </row>
    <row r="30" spans="1:4" x14ac:dyDescent="0.3">
      <c r="A30" s="16" t="s">
        <v>25</v>
      </c>
      <c r="B30" s="15"/>
      <c r="C30" s="31">
        <v>9547</v>
      </c>
      <c r="D30" s="32">
        <v>11407</v>
      </c>
    </row>
    <row r="31" spans="1:4" ht="15" thickBot="1" x14ac:dyDescent="0.35">
      <c r="A31" s="16" t="s">
        <v>26</v>
      </c>
      <c r="B31" s="15">
        <v>14</v>
      </c>
      <c r="C31" s="31">
        <v>201076</v>
      </c>
      <c r="D31" s="32">
        <v>119702</v>
      </c>
    </row>
    <row r="32" spans="1:4" ht="15" thickBot="1" x14ac:dyDescent="0.35">
      <c r="A32" s="25" t="s">
        <v>27</v>
      </c>
      <c r="B32" s="26"/>
      <c r="C32" s="36">
        <v>1599423</v>
      </c>
      <c r="D32" s="36">
        <v>614598</v>
      </c>
    </row>
    <row r="33" spans="1:4" ht="15" thickBot="1" x14ac:dyDescent="0.35">
      <c r="A33" s="20" t="s">
        <v>28</v>
      </c>
      <c r="B33" s="21"/>
      <c r="C33" s="35">
        <v>4161968</v>
      </c>
      <c r="D33" s="35">
        <v>2999004</v>
      </c>
    </row>
    <row r="34" spans="1:4" ht="15" thickTop="1" x14ac:dyDescent="0.3"/>
    <row r="36" spans="1:4" x14ac:dyDescent="0.3">
      <c r="A36" s="8" t="s">
        <v>53</v>
      </c>
      <c r="B36" s="68"/>
      <c r="C36" s="68"/>
    </row>
    <row r="37" spans="1:4" x14ac:dyDescent="0.3">
      <c r="A37" s="8"/>
      <c r="B37" s="69"/>
      <c r="C37" s="69"/>
    </row>
    <row r="38" spans="1:4" x14ac:dyDescent="0.3">
      <c r="A38" s="8"/>
      <c r="B38" s="4"/>
    </row>
    <row r="39" spans="1:4" x14ac:dyDescent="0.3">
      <c r="A39" s="8" t="s">
        <v>54</v>
      </c>
      <c r="B39" s="68"/>
      <c r="C39" s="6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4F709-A78E-401C-934C-C4FBF131D96B}">
  <dimension ref="A2:F36"/>
  <sheetViews>
    <sheetView topLeftCell="A16" workbookViewId="0">
      <selection activeCell="A33" sqref="A33:C36"/>
    </sheetView>
  </sheetViews>
  <sheetFormatPr defaultRowHeight="14.4" x14ac:dyDescent="0.3"/>
  <cols>
    <col min="1" max="1" width="36.33203125" style="27" customWidth="1"/>
    <col min="3" max="4" width="22.44140625" customWidth="1"/>
  </cols>
  <sheetData>
    <row r="2" spans="1:6" x14ac:dyDescent="0.3">
      <c r="F2" s="38"/>
    </row>
    <row r="3" spans="1:6" x14ac:dyDescent="0.3">
      <c r="A3" s="3" t="s">
        <v>30</v>
      </c>
    </row>
    <row r="4" spans="1:6" ht="16.8" customHeight="1" x14ac:dyDescent="0.3">
      <c r="A4" s="37" t="s">
        <v>0</v>
      </c>
    </row>
    <row r="5" spans="1:6" ht="15.6" customHeight="1" x14ac:dyDescent="0.3">
      <c r="A5" s="53" t="s">
        <v>31</v>
      </c>
    </row>
    <row r="8" spans="1:6" ht="15" thickBot="1" x14ac:dyDescent="0.35">
      <c r="A8" s="39" t="s">
        <v>3</v>
      </c>
      <c r="B8" s="30" t="s">
        <v>32</v>
      </c>
      <c r="C8" s="19" t="s">
        <v>33</v>
      </c>
      <c r="D8" s="12" t="s">
        <v>34</v>
      </c>
    </row>
    <row r="9" spans="1:6" x14ac:dyDescent="0.3">
      <c r="A9" s="7" t="s">
        <v>35</v>
      </c>
      <c r="B9" s="44"/>
      <c r="C9" s="14"/>
      <c r="D9" s="14"/>
    </row>
    <row r="10" spans="1:6" ht="26.4" x14ac:dyDescent="0.3">
      <c r="A10" s="54" t="s">
        <v>36</v>
      </c>
      <c r="B10" s="15">
        <v>15</v>
      </c>
      <c r="C10" s="31">
        <v>1948614</v>
      </c>
      <c r="D10" s="61">
        <v>2652282</v>
      </c>
    </row>
    <row r="11" spans="1:6" ht="16.8" customHeight="1" thickBot="1" x14ac:dyDescent="0.35">
      <c r="A11" s="54" t="s">
        <v>37</v>
      </c>
      <c r="B11" s="15">
        <v>15</v>
      </c>
      <c r="C11" s="31">
        <v>20911</v>
      </c>
      <c r="D11" s="61">
        <v>12376</v>
      </c>
    </row>
    <row r="12" spans="1:6" x14ac:dyDescent="0.3">
      <c r="A12" s="40"/>
      <c r="B12" s="48"/>
      <c r="C12" s="62">
        <f>SUM(C10:C11)</f>
        <v>1969525</v>
      </c>
      <c r="D12" s="62">
        <f>SUM(D10:D11)</f>
        <v>2664658</v>
      </c>
    </row>
    <row r="13" spans="1:6" x14ac:dyDescent="0.3">
      <c r="A13" s="37" t="s">
        <v>38</v>
      </c>
      <c r="B13" s="15"/>
      <c r="C13" s="31"/>
      <c r="D13" s="32"/>
    </row>
    <row r="14" spans="1:6" ht="16.8" customHeight="1" thickBot="1" x14ac:dyDescent="0.35">
      <c r="A14" s="9" t="s">
        <v>39</v>
      </c>
      <c r="B14" s="18">
        <v>15</v>
      </c>
      <c r="C14" s="65">
        <v>-131920</v>
      </c>
      <c r="D14" s="64">
        <v>-28560</v>
      </c>
    </row>
    <row r="15" spans="1:6" ht="15" thickBot="1" x14ac:dyDescent="0.35">
      <c r="A15" s="41" t="s">
        <v>40</v>
      </c>
      <c r="B15" s="18"/>
      <c r="C15" s="33">
        <f>SUM(C12:C14)</f>
        <v>1837605</v>
      </c>
      <c r="D15" s="33">
        <f>SUM(D12:D14)</f>
        <v>2636098</v>
      </c>
    </row>
    <row r="16" spans="1:6" x14ac:dyDescent="0.3">
      <c r="A16" s="37"/>
      <c r="B16" s="15"/>
      <c r="C16" s="31"/>
      <c r="D16" s="32"/>
    </row>
    <row r="17" spans="1:4" ht="27" thickBot="1" x14ac:dyDescent="0.35">
      <c r="A17" s="9" t="s">
        <v>41</v>
      </c>
      <c r="B17" s="18">
        <v>6</v>
      </c>
      <c r="C17" s="65">
        <v>-343952</v>
      </c>
      <c r="D17" s="64">
        <v>-583821</v>
      </c>
    </row>
    <row r="18" spans="1:4" ht="29.4" customHeight="1" thickBot="1" x14ac:dyDescent="0.35">
      <c r="A18" s="55" t="s">
        <v>42</v>
      </c>
      <c r="B18" s="18"/>
      <c r="C18" s="33">
        <f>SUM(C15:C17)</f>
        <v>1493653</v>
      </c>
      <c r="D18" s="33">
        <f>SUM(D15:D17)</f>
        <v>2052277</v>
      </c>
    </row>
    <row r="19" spans="1:4" x14ac:dyDescent="0.3">
      <c r="A19" s="42"/>
      <c r="B19" s="15"/>
      <c r="C19" s="31"/>
      <c r="D19" s="32"/>
    </row>
    <row r="20" spans="1:4" x14ac:dyDescent="0.3">
      <c r="A20" s="54" t="s">
        <v>43</v>
      </c>
      <c r="B20" s="15">
        <v>16</v>
      </c>
      <c r="C20" s="66">
        <v>-451887</v>
      </c>
      <c r="D20" s="67">
        <v>-432009</v>
      </c>
    </row>
    <row r="21" spans="1:4" x14ac:dyDescent="0.3">
      <c r="A21" s="54" t="s">
        <v>44</v>
      </c>
      <c r="B21" s="15">
        <v>17</v>
      </c>
      <c r="C21" s="66">
        <v>-301615</v>
      </c>
      <c r="D21" s="67">
        <v>-324850</v>
      </c>
    </row>
    <row r="22" spans="1:4" x14ac:dyDescent="0.3">
      <c r="A22" s="54" t="s">
        <v>45</v>
      </c>
      <c r="B22" s="15">
        <v>18</v>
      </c>
      <c r="C22" s="66">
        <v>-327141</v>
      </c>
      <c r="D22" s="67">
        <v>-260200</v>
      </c>
    </row>
    <row r="23" spans="1:4" x14ac:dyDescent="0.3">
      <c r="A23" s="56" t="s">
        <v>46</v>
      </c>
      <c r="B23" s="15">
        <v>19</v>
      </c>
      <c r="C23" s="66">
        <v>311245</v>
      </c>
      <c r="D23" s="67">
        <v>111643</v>
      </c>
    </row>
    <row r="24" spans="1:4" ht="15" thickBot="1" x14ac:dyDescent="0.35">
      <c r="A24" s="63" t="s">
        <v>47</v>
      </c>
      <c r="B24" s="18">
        <v>20</v>
      </c>
      <c r="C24" s="65">
        <v>-372302</v>
      </c>
      <c r="D24" s="64">
        <v>-272806</v>
      </c>
    </row>
    <row r="25" spans="1:4" x14ac:dyDescent="0.3">
      <c r="A25" s="57" t="s">
        <v>48</v>
      </c>
      <c r="B25" s="15"/>
      <c r="C25" s="31">
        <v>351953</v>
      </c>
      <c r="D25" s="31">
        <v>874055</v>
      </c>
    </row>
    <row r="26" spans="1:4" x14ac:dyDescent="0.3">
      <c r="A26" s="56"/>
      <c r="B26" s="15"/>
      <c r="C26" s="31"/>
      <c r="D26" s="32"/>
    </row>
    <row r="27" spans="1:4" ht="15" thickBot="1" x14ac:dyDescent="0.35">
      <c r="A27" s="9" t="s">
        <v>49</v>
      </c>
      <c r="B27" s="18">
        <v>21</v>
      </c>
      <c r="C27" s="65">
        <v>-63053</v>
      </c>
      <c r="D27" s="64">
        <v>-170235</v>
      </c>
    </row>
    <row r="28" spans="1:4" ht="15" thickBot="1" x14ac:dyDescent="0.35">
      <c r="A28" s="43" t="s">
        <v>50</v>
      </c>
      <c r="B28" s="50"/>
      <c r="C28" s="35">
        <f>SUM(C25:C27)</f>
        <v>288900</v>
      </c>
      <c r="D28" s="35">
        <f>SUM(D25:D27)</f>
        <v>703820</v>
      </c>
    </row>
    <row r="29" spans="1:4" ht="15.6" thickTop="1" thickBot="1" x14ac:dyDescent="0.35">
      <c r="A29" s="58" t="s">
        <v>51</v>
      </c>
      <c r="B29" s="52"/>
      <c r="C29" s="33" t="s">
        <v>22</v>
      </c>
      <c r="D29" s="33" t="s">
        <v>22</v>
      </c>
    </row>
    <row r="30" spans="1:4" ht="27" thickBot="1" x14ac:dyDescent="0.35">
      <c r="A30" s="59" t="s">
        <v>52</v>
      </c>
      <c r="B30" s="50"/>
      <c r="C30" s="35">
        <f>C28</f>
        <v>288900</v>
      </c>
      <c r="D30" s="35">
        <f>D28</f>
        <v>703820</v>
      </c>
    </row>
    <row r="31" spans="1:4" ht="15" thickTop="1" x14ac:dyDescent="0.3">
      <c r="A31" s="60"/>
      <c r="B31" s="4"/>
      <c r="C31" s="4"/>
      <c r="D31" s="4"/>
    </row>
    <row r="32" spans="1:4" x14ac:dyDescent="0.3">
      <c r="A32" s="60"/>
      <c r="B32" s="4"/>
      <c r="C32" s="4"/>
      <c r="D32" s="4"/>
    </row>
    <row r="33" spans="1:4" x14ac:dyDescent="0.3">
      <c r="A33" s="8" t="s">
        <v>53</v>
      </c>
      <c r="B33" s="68"/>
      <c r="C33" s="68"/>
      <c r="D33" s="4"/>
    </row>
    <row r="34" spans="1:4" x14ac:dyDescent="0.3">
      <c r="A34" s="8"/>
      <c r="B34" s="69"/>
      <c r="C34" s="69"/>
      <c r="D34" s="4"/>
    </row>
    <row r="35" spans="1:4" x14ac:dyDescent="0.3">
      <c r="A35" s="8"/>
      <c r="B35" s="4"/>
      <c r="C35" s="4"/>
      <c r="D35" s="4"/>
    </row>
    <row r="36" spans="1:4" x14ac:dyDescent="0.3">
      <c r="A36" s="8" t="s">
        <v>54</v>
      </c>
      <c r="B36" s="68"/>
      <c r="C36" s="68"/>
      <c r="D36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7CBFF-48CC-455A-984D-A64D2DD09E0C}">
  <dimension ref="A2:F43"/>
  <sheetViews>
    <sheetView topLeftCell="A28" workbookViewId="0">
      <selection activeCell="A40" sqref="A40:C43"/>
    </sheetView>
  </sheetViews>
  <sheetFormatPr defaultRowHeight="14.4" x14ac:dyDescent="0.3"/>
  <cols>
    <col min="1" max="1" width="49.21875" style="27" customWidth="1"/>
    <col min="3" max="4" width="15.5546875" customWidth="1"/>
  </cols>
  <sheetData>
    <row r="2" spans="1:6" x14ac:dyDescent="0.3">
      <c r="A2" s="77" t="s">
        <v>55</v>
      </c>
      <c r="B2" s="4"/>
      <c r="C2" s="4"/>
      <c r="D2" s="4"/>
      <c r="E2" s="4"/>
      <c r="F2" s="4"/>
    </row>
    <row r="3" spans="1:6" x14ac:dyDescent="0.3">
      <c r="A3" s="78" t="s">
        <v>0</v>
      </c>
      <c r="B3" s="4"/>
      <c r="C3" s="4"/>
      <c r="D3" s="4"/>
      <c r="E3" s="4"/>
      <c r="F3" s="4"/>
    </row>
    <row r="4" spans="1:6" x14ac:dyDescent="0.3">
      <c r="A4" s="53" t="s">
        <v>56</v>
      </c>
      <c r="B4" s="4"/>
      <c r="C4" s="4"/>
      <c r="D4" s="4"/>
      <c r="E4" s="4"/>
      <c r="F4" s="4"/>
    </row>
    <row r="6" spans="1:6" ht="15" thickBot="1" x14ac:dyDescent="0.35">
      <c r="A6" s="70" t="s">
        <v>3</v>
      </c>
      <c r="B6" s="73" t="s">
        <v>57</v>
      </c>
      <c r="C6" s="19" t="s">
        <v>33</v>
      </c>
      <c r="D6" s="12" t="s">
        <v>58</v>
      </c>
    </row>
    <row r="7" spans="1:6" x14ac:dyDescent="0.3">
      <c r="A7" s="71"/>
      <c r="B7" s="74"/>
      <c r="C7" s="49"/>
      <c r="D7" s="46"/>
    </row>
    <row r="8" spans="1:6" x14ac:dyDescent="0.3">
      <c r="A8" s="57" t="s">
        <v>59</v>
      </c>
      <c r="B8" s="75"/>
      <c r="C8" s="49"/>
      <c r="D8" s="46"/>
    </row>
    <row r="9" spans="1:6" x14ac:dyDescent="0.3">
      <c r="A9" s="8" t="s">
        <v>60</v>
      </c>
      <c r="B9" s="75"/>
      <c r="C9" s="66">
        <v>1820398</v>
      </c>
      <c r="D9" s="67">
        <v>2442235</v>
      </c>
    </row>
    <row r="10" spans="1:6" x14ac:dyDescent="0.3">
      <c r="A10" s="8" t="s">
        <v>61</v>
      </c>
      <c r="B10" s="75">
        <v>13</v>
      </c>
      <c r="C10" s="66">
        <v>-55355</v>
      </c>
      <c r="D10" s="67">
        <v>-20821</v>
      </c>
    </row>
    <row r="11" spans="1:6" ht="39.6" x14ac:dyDescent="0.3">
      <c r="A11" s="54" t="s">
        <v>62</v>
      </c>
      <c r="B11" s="15"/>
      <c r="C11" s="66">
        <v>-1411224</v>
      </c>
      <c r="D11" s="67">
        <v>-1275845</v>
      </c>
    </row>
    <row r="12" spans="1:6" ht="15" thickBot="1" x14ac:dyDescent="0.35">
      <c r="A12" s="83" t="s">
        <v>63</v>
      </c>
      <c r="B12" s="84"/>
      <c r="C12" s="65">
        <v>312375</v>
      </c>
      <c r="D12" s="64">
        <v>47250</v>
      </c>
    </row>
    <row r="13" spans="1:6" ht="27" thickBot="1" x14ac:dyDescent="0.35">
      <c r="A13" s="82" t="s">
        <v>64</v>
      </c>
      <c r="B13" s="76"/>
      <c r="C13" s="65">
        <v>666194</v>
      </c>
      <c r="D13" s="65">
        <v>1192819</v>
      </c>
    </row>
    <row r="14" spans="1:6" x14ac:dyDescent="0.3">
      <c r="A14" s="57"/>
      <c r="B14" s="81"/>
      <c r="C14" s="66"/>
      <c r="D14" s="67"/>
    </row>
    <row r="15" spans="1:6" x14ac:dyDescent="0.3">
      <c r="A15" s="79" t="s">
        <v>65</v>
      </c>
      <c r="B15" s="81"/>
      <c r="C15" s="66"/>
      <c r="D15" s="67"/>
    </row>
    <row r="16" spans="1:6" x14ac:dyDescent="0.3">
      <c r="A16" s="56" t="s">
        <v>11</v>
      </c>
      <c r="B16" s="81"/>
      <c r="C16" s="66">
        <v>-138967</v>
      </c>
      <c r="D16" s="67">
        <v>-9428</v>
      </c>
    </row>
    <row r="17" spans="1:4" x14ac:dyDescent="0.3">
      <c r="A17" s="54" t="s">
        <v>66</v>
      </c>
      <c r="B17" s="81"/>
      <c r="C17" s="66">
        <v>-633489</v>
      </c>
      <c r="D17" s="67">
        <v>-1461651</v>
      </c>
    </row>
    <row r="18" spans="1:4" x14ac:dyDescent="0.3">
      <c r="A18" s="80" t="s">
        <v>67</v>
      </c>
      <c r="B18" s="81"/>
      <c r="C18" s="66"/>
      <c r="D18" s="67"/>
    </row>
    <row r="19" spans="1:4" ht="26.4" x14ac:dyDescent="0.3">
      <c r="A19" s="56" t="s">
        <v>68</v>
      </c>
      <c r="B19" s="81"/>
      <c r="C19" s="66">
        <v>339662</v>
      </c>
      <c r="D19" s="67">
        <v>30243</v>
      </c>
    </row>
    <row r="20" spans="1:4" ht="27" thickBot="1" x14ac:dyDescent="0.35">
      <c r="A20" s="82" t="s">
        <v>69</v>
      </c>
      <c r="B20" s="76"/>
      <c r="C20" s="65">
        <v>233400</v>
      </c>
      <c r="D20" s="65">
        <v>-248017</v>
      </c>
    </row>
    <row r="21" spans="1:4" x14ac:dyDescent="0.3">
      <c r="A21" s="56" t="s">
        <v>70</v>
      </c>
      <c r="B21" s="81"/>
      <c r="C21" s="66">
        <v>-117806</v>
      </c>
      <c r="D21" s="67">
        <v>-272316</v>
      </c>
    </row>
    <row r="22" spans="1:4" ht="27" thickBot="1" x14ac:dyDescent="0.35">
      <c r="A22" s="82" t="s">
        <v>71</v>
      </c>
      <c r="B22" s="76"/>
      <c r="C22" s="65">
        <v>115594</v>
      </c>
      <c r="D22" s="65">
        <v>-520333</v>
      </c>
    </row>
    <row r="23" spans="1:4" x14ac:dyDescent="0.3">
      <c r="A23" s="57" t="s">
        <v>72</v>
      </c>
      <c r="B23" s="81"/>
      <c r="C23" s="66"/>
      <c r="D23" s="67"/>
    </row>
    <row r="24" spans="1:4" x14ac:dyDescent="0.3">
      <c r="A24" s="56" t="s">
        <v>73</v>
      </c>
      <c r="B24" s="81"/>
      <c r="C24" s="66">
        <v>-325444</v>
      </c>
      <c r="D24" s="67">
        <v>-3414</v>
      </c>
    </row>
    <row r="25" spans="1:4" x14ac:dyDescent="0.3">
      <c r="A25" s="56" t="s">
        <v>74</v>
      </c>
      <c r="B25" s="81"/>
      <c r="C25" s="66">
        <v>-301362</v>
      </c>
      <c r="D25" s="67">
        <v>-12036</v>
      </c>
    </row>
    <row r="26" spans="1:4" x14ac:dyDescent="0.3">
      <c r="A26" s="56" t="s">
        <v>75</v>
      </c>
      <c r="B26" s="81"/>
      <c r="C26" s="66">
        <v>27385</v>
      </c>
      <c r="D26" s="67" t="s">
        <v>22</v>
      </c>
    </row>
    <row r="27" spans="1:4" ht="27" thickBot="1" x14ac:dyDescent="0.35">
      <c r="A27" s="82" t="s">
        <v>76</v>
      </c>
      <c r="B27" s="76"/>
      <c r="C27" s="65">
        <v>-599421</v>
      </c>
      <c r="D27" s="65">
        <v>-15450</v>
      </c>
    </row>
    <row r="28" spans="1:4" x14ac:dyDescent="0.3">
      <c r="A28" s="42" t="s">
        <v>77</v>
      </c>
      <c r="B28" s="81"/>
      <c r="C28" s="66"/>
      <c r="D28" s="67"/>
    </row>
    <row r="29" spans="1:4" x14ac:dyDescent="0.3">
      <c r="A29" s="71" t="s">
        <v>78</v>
      </c>
      <c r="B29" s="85">
        <v>13</v>
      </c>
      <c r="C29" s="66">
        <v>889239</v>
      </c>
      <c r="D29" s="67">
        <v>547887</v>
      </c>
    </row>
    <row r="30" spans="1:4" x14ac:dyDescent="0.3">
      <c r="A30" s="71" t="s">
        <v>79</v>
      </c>
      <c r="B30" s="81">
        <v>13</v>
      </c>
      <c r="C30" s="66">
        <v>-691185</v>
      </c>
      <c r="D30" s="67">
        <v>-262956</v>
      </c>
    </row>
    <row r="31" spans="1:4" x14ac:dyDescent="0.3">
      <c r="A31" s="71" t="s">
        <v>80</v>
      </c>
      <c r="B31" s="81"/>
      <c r="C31" s="66">
        <v>424166</v>
      </c>
      <c r="D31" s="67" t="s">
        <v>22</v>
      </c>
    </row>
    <row r="32" spans="1:4" x14ac:dyDescent="0.3">
      <c r="A32" s="71" t="s">
        <v>81</v>
      </c>
      <c r="B32" s="81"/>
      <c r="C32" s="66">
        <v>-110760</v>
      </c>
      <c r="D32" s="67" t="s">
        <v>22</v>
      </c>
    </row>
    <row r="33" spans="1:4" x14ac:dyDescent="0.3">
      <c r="A33" s="71" t="s">
        <v>82</v>
      </c>
      <c r="B33" s="81"/>
      <c r="C33" s="66" t="s">
        <v>22</v>
      </c>
      <c r="D33" s="67">
        <v>100000</v>
      </c>
    </row>
    <row r="34" spans="1:4" ht="27" thickBot="1" x14ac:dyDescent="0.35">
      <c r="A34" s="82" t="s">
        <v>83</v>
      </c>
      <c r="B34" s="76"/>
      <c r="C34" s="65">
        <v>511460</v>
      </c>
      <c r="D34" s="65">
        <v>384931</v>
      </c>
    </row>
    <row r="35" spans="1:4" ht="26.4" x14ac:dyDescent="0.3">
      <c r="A35" s="56" t="s">
        <v>84</v>
      </c>
      <c r="B35" s="81"/>
      <c r="C35" s="66">
        <v>27633</v>
      </c>
      <c r="D35" s="67">
        <v>-150852</v>
      </c>
    </row>
    <row r="36" spans="1:4" ht="26.4" x14ac:dyDescent="0.3">
      <c r="A36" s="56" t="s">
        <v>85</v>
      </c>
      <c r="B36" s="81"/>
      <c r="C36" s="66">
        <v>146532</v>
      </c>
      <c r="D36" s="67">
        <v>297384</v>
      </c>
    </row>
    <row r="37" spans="1:4" ht="27" thickBot="1" x14ac:dyDescent="0.35">
      <c r="A37" s="82" t="s">
        <v>86</v>
      </c>
      <c r="B37" s="76">
        <v>5</v>
      </c>
      <c r="C37" s="65">
        <v>174165</v>
      </c>
      <c r="D37" s="65">
        <v>146532</v>
      </c>
    </row>
    <row r="40" spans="1:4" x14ac:dyDescent="0.3">
      <c r="A40" s="8" t="s">
        <v>53</v>
      </c>
      <c r="B40" s="68"/>
      <c r="C40" s="68"/>
    </row>
    <row r="41" spans="1:4" x14ac:dyDescent="0.3">
      <c r="A41" s="8"/>
      <c r="B41" s="69"/>
      <c r="C41" s="69"/>
    </row>
    <row r="42" spans="1:4" x14ac:dyDescent="0.3">
      <c r="A42" s="8"/>
      <c r="B42" s="4"/>
      <c r="C42" s="4"/>
    </row>
    <row r="43" spans="1:4" x14ac:dyDescent="0.3">
      <c r="A43" s="8" t="s">
        <v>54</v>
      </c>
      <c r="B43" s="68"/>
      <c r="C43" s="6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27AB9-D82F-49A7-A2FC-3215C9175447}">
  <dimension ref="A3:E30"/>
  <sheetViews>
    <sheetView tabSelected="1" workbookViewId="0">
      <selection activeCell="A35" sqref="A35"/>
    </sheetView>
  </sheetViews>
  <sheetFormatPr defaultRowHeight="14.4" x14ac:dyDescent="0.3"/>
  <cols>
    <col min="1" max="1" width="38.33203125" customWidth="1"/>
    <col min="2" max="2" width="9.109375" customWidth="1"/>
    <col min="3" max="6" width="17.77734375" customWidth="1"/>
  </cols>
  <sheetData>
    <row r="3" spans="1:5" x14ac:dyDescent="0.3">
      <c r="A3" s="3" t="s">
        <v>87</v>
      </c>
    </row>
    <row r="4" spans="1:5" x14ac:dyDescent="0.3">
      <c r="A4" s="3" t="s">
        <v>0</v>
      </c>
    </row>
    <row r="5" spans="1:5" x14ac:dyDescent="0.3">
      <c r="A5" s="3" t="s">
        <v>31</v>
      </c>
    </row>
    <row r="8" spans="1:5" ht="27" thickBot="1" x14ac:dyDescent="0.35">
      <c r="A8" s="72" t="s">
        <v>3</v>
      </c>
      <c r="B8" s="72" t="s">
        <v>32</v>
      </c>
      <c r="C8" s="19" t="s">
        <v>97</v>
      </c>
      <c r="D8" s="10" t="s">
        <v>16</v>
      </c>
      <c r="E8" s="19" t="s">
        <v>88</v>
      </c>
    </row>
    <row r="9" spans="1:5" x14ac:dyDescent="0.3">
      <c r="A9" s="16"/>
      <c r="B9" s="15"/>
      <c r="C9" s="44"/>
      <c r="D9" s="44"/>
      <c r="E9" s="44"/>
    </row>
    <row r="10" spans="1:5" ht="15" thickBot="1" x14ac:dyDescent="0.35">
      <c r="A10" s="28" t="s">
        <v>89</v>
      </c>
      <c r="B10" s="18"/>
      <c r="C10" s="65">
        <v>100000</v>
      </c>
      <c r="D10" s="65">
        <v>1480586</v>
      </c>
      <c r="E10" s="65">
        <v>1580586</v>
      </c>
    </row>
    <row r="11" spans="1:5" x14ac:dyDescent="0.3">
      <c r="A11" s="16"/>
      <c r="B11" s="86"/>
      <c r="C11" s="91" t="s">
        <v>22</v>
      </c>
    </row>
    <row r="12" spans="1:5" x14ac:dyDescent="0.3">
      <c r="A12" s="16" t="s">
        <v>90</v>
      </c>
      <c r="B12" s="87"/>
      <c r="C12" s="91"/>
      <c r="D12" s="67">
        <v>703820</v>
      </c>
      <c r="E12" s="66">
        <v>703820</v>
      </c>
    </row>
    <row r="13" spans="1:5" ht="15" thickBot="1" x14ac:dyDescent="0.35">
      <c r="A13" s="17" t="s">
        <v>91</v>
      </c>
      <c r="B13" s="18"/>
      <c r="C13" s="92" t="s">
        <v>22</v>
      </c>
      <c r="D13" s="92" t="s">
        <v>22</v>
      </c>
      <c r="E13" s="92" t="s">
        <v>22</v>
      </c>
    </row>
    <row r="14" spans="1:5" ht="15" thickBot="1" x14ac:dyDescent="0.35">
      <c r="A14" s="45" t="s">
        <v>92</v>
      </c>
      <c r="B14" s="15"/>
      <c r="C14" s="93" t="s">
        <v>22</v>
      </c>
      <c r="D14" s="90">
        <v>703820</v>
      </c>
      <c r="E14" s="90">
        <v>703820</v>
      </c>
    </row>
    <row r="15" spans="1:5" x14ac:dyDescent="0.3">
      <c r="A15" s="88"/>
      <c r="B15" s="86">
        <v>10</v>
      </c>
      <c r="C15" s="66">
        <v>100000</v>
      </c>
      <c r="D15" s="91" t="s">
        <v>22</v>
      </c>
      <c r="E15" s="66">
        <v>100000</v>
      </c>
    </row>
    <row r="16" spans="1:5" ht="15" thickBot="1" x14ac:dyDescent="0.35">
      <c r="A16" s="51" t="s">
        <v>93</v>
      </c>
      <c r="B16" s="89"/>
      <c r="C16" s="65"/>
      <c r="D16" s="65"/>
      <c r="E16" s="65"/>
    </row>
    <row r="17" spans="1:5" ht="15" thickBot="1" x14ac:dyDescent="0.35">
      <c r="A17" s="28" t="s">
        <v>94</v>
      </c>
      <c r="B17" s="18"/>
      <c r="C17" s="65">
        <v>200000</v>
      </c>
      <c r="D17" s="65">
        <v>2184406</v>
      </c>
      <c r="E17" s="65">
        <v>2384406</v>
      </c>
    </row>
    <row r="18" spans="1:5" x14ac:dyDescent="0.3">
      <c r="A18" s="16"/>
      <c r="B18" s="86"/>
      <c r="C18" s="91" t="s">
        <v>22</v>
      </c>
    </row>
    <row r="19" spans="1:5" x14ac:dyDescent="0.3">
      <c r="A19" s="16" t="s">
        <v>90</v>
      </c>
      <c r="B19" s="87"/>
      <c r="C19" s="91"/>
      <c r="D19" s="67">
        <v>288900</v>
      </c>
      <c r="E19" s="66">
        <v>288900</v>
      </c>
    </row>
    <row r="20" spans="1:5" ht="15" thickBot="1" x14ac:dyDescent="0.35">
      <c r="A20" s="17" t="s">
        <v>91</v>
      </c>
      <c r="B20" s="18"/>
      <c r="C20" s="92" t="s">
        <v>22</v>
      </c>
      <c r="D20" s="92" t="s">
        <v>22</v>
      </c>
      <c r="E20" s="92" t="s">
        <v>22</v>
      </c>
    </row>
    <row r="21" spans="1:5" x14ac:dyDescent="0.3">
      <c r="A21" s="16" t="s">
        <v>92</v>
      </c>
      <c r="B21" s="15"/>
      <c r="C21" s="91" t="s">
        <v>22</v>
      </c>
      <c r="D21" s="66">
        <v>288900</v>
      </c>
      <c r="E21" s="66">
        <v>288900</v>
      </c>
    </row>
    <row r="22" spans="1:5" ht="15" thickBot="1" x14ac:dyDescent="0.35">
      <c r="A22" s="16" t="s">
        <v>95</v>
      </c>
      <c r="B22" s="15">
        <v>10</v>
      </c>
      <c r="C22" s="92" t="s">
        <v>22</v>
      </c>
      <c r="D22" s="64">
        <v>-110760</v>
      </c>
      <c r="E22" s="65">
        <v>-110760</v>
      </c>
    </row>
    <row r="23" spans="1:5" x14ac:dyDescent="0.3">
      <c r="A23" s="47"/>
      <c r="B23" s="94"/>
    </row>
    <row r="24" spans="1:5" ht="15" thickBot="1" x14ac:dyDescent="0.35">
      <c r="A24" s="95" t="s">
        <v>96</v>
      </c>
      <c r="B24" s="96"/>
      <c r="C24" s="65">
        <v>200000</v>
      </c>
      <c r="D24" s="65">
        <v>2362545</v>
      </c>
      <c r="E24" s="65">
        <v>2562545</v>
      </c>
    </row>
    <row r="27" spans="1:5" x14ac:dyDescent="0.3">
      <c r="A27" s="8" t="s">
        <v>53</v>
      </c>
      <c r="B27" s="68"/>
      <c r="C27" s="68"/>
    </row>
    <row r="28" spans="1:5" x14ac:dyDescent="0.3">
      <c r="A28" s="8"/>
      <c r="B28" s="69"/>
      <c r="C28" s="69"/>
    </row>
    <row r="29" spans="1:5" x14ac:dyDescent="0.3">
      <c r="A29" s="8"/>
      <c r="B29" s="4"/>
      <c r="C29" s="4"/>
    </row>
    <row r="30" spans="1:5" x14ac:dyDescent="0.3">
      <c r="A30" s="8" t="s">
        <v>54</v>
      </c>
      <c r="B30" s="68"/>
      <c r="C30" s="68"/>
    </row>
  </sheetData>
  <mergeCells count="3">
    <mergeCell ref="B15:B16"/>
    <mergeCell ref="B18:B19"/>
    <mergeCell ref="B11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</vt:lpstr>
      <vt:lpstr>ОПиУ</vt:lpstr>
      <vt:lpstr>ДДС</vt:lpstr>
      <vt:lpstr>капитал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Володченко</dc:creator>
  <cp:lastModifiedBy>Анна Володченко</cp:lastModifiedBy>
  <dcterms:created xsi:type="dcterms:W3CDTF">2025-05-21T05:51:52Z</dcterms:created>
  <dcterms:modified xsi:type="dcterms:W3CDTF">2025-05-21T06:25:27Z</dcterms:modified>
</cp:coreProperties>
</file>