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13_ncr:1_{316823DC-F0C8-4094-92D1-16DE5B7B17D2}" xr6:coauthVersionLast="47" xr6:coauthVersionMax="47" xr10:uidLastSave="{00000000-0000-0000-0000-000000000000}"/>
  <bookViews>
    <workbookView xWindow="2340" yWindow="2340" windowWidth="15375" windowHeight="7875" xr2:uid="{CF3C3C37-9369-4522-AF81-29ABB1C923A7}"/>
  </bookViews>
  <sheets>
    <sheet name="ОФП" sheetId="1" r:id="rId1"/>
    <sheet name="ОПиУ" sheetId="2" r:id="rId2"/>
    <sheet name="ДДС" sheetId="3" r:id="rId3"/>
    <sheet name="капитал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D15" i="2"/>
  <c r="C15" i="2"/>
  <c r="D12" i="2"/>
  <c r="C12" i="2"/>
</calcChain>
</file>

<file path=xl/sharedStrings.xml><?xml version="1.0" encoding="utf-8"?>
<sst xmlns="http://schemas.openxmlformats.org/spreadsheetml/2006/main" count="136" uniqueCount="100">
  <si>
    <t>ТОО «МФО «ДЕНЬГИ ГОВОРЯТ»</t>
  </si>
  <si>
    <t xml:space="preserve">ОТЧЕТ О ФИНАНСОВОМ ПОЛОЖЕНИИ </t>
  </si>
  <si>
    <t>В тысячах тенге</t>
  </si>
  <si>
    <r>
      <t>Прим</t>
    </r>
    <r>
      <rPr>
        <i/>
        <sz val="10"/>
        <color theme="1"/>
        <rFont val="Times New Roman"/>
        <family val="1"/>
        <charset val="204"/>
      </rPr>
      <t>.</t>
    </r>
  </si>
  <si>
    <t>31 декабря 2024 года</t>
  </si>
  <si>
    <t>АКТИВЫ</t>
  </si>
  <si>
    <t>Денежные средства и их эквиваленты</t>
  </si>
  <si>
    <t>Микрокредиты выданные</t>
  </si>
  <si>
    <t>Основные средства</t>
  </si>
  <si>
    <t>Нематериальные активы</t>
  </si>
  <si>
    <t>Прочие активы</t>
  </si>
  <si>
    <t>ИТОГО АКТИВЫ</t>
  </si>
  <si>
    <t>КАПИТАЛ И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</si>
  <si>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</si>
  <si>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</si>
  <si>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</si>
  <si>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</si>
  <si>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ОБЯЗАТЕЛЬСТВА</t>
  </si>
  <si>
    <t>Торговая и прочая кредиторская задолженность</t>
  </si>
  <si>
    <t>Займы полученные</t>
  </si>
  <si>
    <t>Долговые ценные бумаги выпущенные</t>
  </si>
  <si>
    <t>–</t>
  </si>
  <si>
    <t>Обязательства по отложенному налогу</t>
  </si>
  <si>
    <t>Корпоративный подоходный налог к уплате</t>
  </si>
  <si>
    <t>Прочие налоговые обязательства</t>
  </si>
  <si>
    <t>Прочие обязательства</t>
  </si>
  <si>
    <t>ИТОГО ОБЯЗАТЕЛЬСТВА</t>
  </si>
  <si>
    <t>ИТОГО КАПИТАЛ И ОБЯЗАТЕЛЬСТВА</t>
  </si>
  <si>
    <t xml:space="preserve">ОТЧЕТ О ПРИБЫЛЯХ ИЛИ УБЫТКАХ И ПРОЧЕМ СОВОКУПНОМ ДОХОДЕ </t>
  </si>
  <si>
    <t>Прим.</t>
  </si>
  <si>
    <t>Процентные доходы</t>
  </si>
  <si>
    <t>Процентные доходы по микрокредитам выданным</t>
  </si>
  <si>
    <t>Процентные доходы по банковским вкладам</t>
  </si>
  <si>
    <t>Процентные расходы</t>
  </si>
  <si>
    <t>Процентные расходы по займам полученным</t>
  </si>
  <si>
    <t>Чистый процентный доход</t>
  </si>
  <si>
    <t>Чистый процентный доход после расходов по ожидаемым кредитным убыткам</t>
  </si>
  <si>
    <t>Расходы по заработной плате</t>
  </si>
  <si>
    <t xml:space="preserve">Расходы на информационные технологии  </t>
  </si>
  <si>
    <t xml:space="preserve">Прочие доходы, нетто </t>
  </si>
  <si>
    <t>Прочие операционные расходы</t>
  </si>
  <si>
    <t>Прибыль до налогообложения</t>
  </si>
  <si>
    <t>Расход по налогу на прибыль</t>
  </si>
  <si>
    <t>Прибыль за отчетный год</t>
  </si>
  <si>
    <t>Прочий совокупный доход за отчетный год</t>
  </si>
  <si>
    <t>Итого совокупный доход за отчётный год, за вычетом налога на прибыль</t>
  </si>
  <si>
    <t>Директор Тельман Б.</t>
  </si>
  <si>
    <t>Главный бухгалтер Истекова Д.К.</t>
  </si>
  <si>
    <t xml:space="preserve">ОТЧЕТ О ДВИЖЕНИИ ДЕНЕЖНЫХ СРЕДСТВ </t>
  </si>
  <si>
    <r>
      <t xml:space="preserve"> </t>
    </r>
    <r>
      <rPr>
        <sz val="10"/>
        <color rgb="FF000000"/>
        <rFont val="Times New Roman"/>
        <family val="1"/>
        <charset val="204"/>
      </rPr>
      <t>Прим.</t>
    </r>
  </si>
  <si>
    <t>Денежные потоки от операционной деятельности</t>
  </si>
  <si>
    <t>Доходы по вознаграждениям</t>
  </si>
  <si>
    <t>Расходы по вознаграждениям</t>
  </si>
  <si>
    <t>Расходы по реализации, заработной плате, на информационные технологии и прочие операционные расходы, уплаченные</t>
  </si>
  <si>
    <t>Прочие доходы</t>
  </si>
  <si>
    <t>Денежные потоки от операционной деятельности до изменений в операционных активах и обязательствах</t>
  </si>
  <si>
    <t>Чистое уменьшение в операционных активах</t>
  </si>
  <si>
    <r>
      <t>Микрокредиты</t>
    </r>
    <r>
      <rPr>
        <sz val="10"/>
        <color rgb="FF000000"/>
        <rFont val="Times New Roman"/>
        <family val="1"/>
        <charset val="204"/>
      </rPr>
      <t xml:space="preserve"> выданные</t>
    </r>
  </si>
  <si>
    <t>Чистое увеличение операционных обязательствах</t>
  </si>
  <si>
    <t xml:space="preserve">Торговая и прочая кредиторская задолженность, прочие обязательства </t>
  </si>
  <si>
    <t>Чистые денежные потоки от операционной деятельности до налога на прибыль</t>
  </si>
  <si>
    <t>Корпоративный подоходный налог уплаченный</t>
  </si>
  <si>
    <t>Чистое поступление денежных средств по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</si>
  <si>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</si>
  <si>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</si>
  <si>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</si>
  <si>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</si>
  <si>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Денежные потоки от финансовой деятельности</t>
  </si>
  <si>
    <t>Полученные займы</t>
  </si>
  <si>
    <t>Погашение займов</t>
  </si>
  <si>
    <t>Выпуск долговых ценных бумаг</t>
  </si>
  <si>
    <t>Пополнение уставного капитала</t>
  </si>
  <si>
    <r>
      <t xml:space="preserve">Чистое </t>
    </r>
    <r>
      <rPr>
        <b/>
        <sz val="10"/>
        <color theme="1"/>
        <rFont val="Times New Roman"/>
        <family val="1"/>
        <charset val="204"/>
      </rPr>
      <t>поступление</t>
    </r>
    <r>
      <rPr>
        <b/>
        <sz val="10"/>
        <color rgb="FF000000"/>
        <rFont val="Times New Roman"/>
        <family val="1"/>
        <charset val="204"/>
      </rPr>
      <t xml:space="preserve"> денежных средств от финансовой деятельности</t>
    </r>
  </si>
  <si>
    <t>Чистое увеличение/(уменьшение) денежных средств и их эквивалентов</t>
  </si>
  <si>
    <t>Денежные средства и их эквиваленты на начало отчетного года</t>
  </si>
  <si>
    <t>Денежные средства и их эквиваленты на конец отчетного года</t>
  </si>
  <si>
    <t>ОТЧЕТ ОБ ИЗМЕНЕНИЯХ В КАПИТАЛЕ</t>
  </si>
  <si>
    <t>Итого</t>
  </si>
  <si>
    <t>Чистая прибыль за год</t>
  </si>
  <si>
    <t>Прочий совокупный доход</t>
  </si>
  <si>
    <t>Итого совокупный доход за год</t>
  </si>
  <si>
    <t>Дивиденды выплаченные</t>
  </si>
  <si>
    <t>По состоянию на 30 июня 2025 года</t>
  </si>
  <si>
    <t>30 июня 2025 года</t>
  </si>
  <si>
    <t>Авансы по КПН</t>
  </si>
  <si>
    <t>-</t>
  </si>
  <si>
    <t>1 полугодие 2025 года</t>
  </si>
  <si>
    <t xml:space="preserve"> 1 полугодие 2024 года</t>
  </si>
  <si>
    <t>Расходы по ожидаемым кредитным убыткам</t>
  </si>
  <si>
    <t>Расходы по реализации</t>
  </si>
  <si>
    <t>За 1 полугодие 2025 года</t>
  </si>
  <si>
    <t xml:space="preserve">1 полугодие 2024 года </t>
  </si>
  <si>
    <t>Уставный</t>
  </si>
  <si>
    <t xml:space="preserve"> капитал</t>
  </si>
  <si>
    <t>Нераспределен-ная прибыль</t>
  </si>
  <si>
    <t>На 1 января 2024 года</t>
  </si>
  <si>
    <t xml:space="preserve">На 31 декабря 2024 года </t>
  </si>
  <si>
    <t>Чистая прибыль за 1 полугодие</t>
  </si>
  <si>
    <t>Итого совокупный доход за 1 полугодие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</si>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</sst>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6" fillId="0" borderId="0" xfId="1" applyNumberFormat="1" applyFont="1" applyAlignment="1">
      <alignment horizontal="right" vertical="center"/>
    </xf>
    <xf numFmtId="164" fontId="3" fillId="0" borderId="4" xfId="1" applyNumberFormat="1" applyFont="1" applyBorder="1" applyAlignment="1">
      <alignment horizontal="right" vertical="center"/>
    </xf>
    <xf numFmtId="166" fontId="11" fillId="0" borderId="5" xfId="2" applyNumberFormat="1" applyFont="1" applyFill="1" applyBorder="1"/>
    <xf numFmtId="166" fontId="12" fillId="0" borderId="5" xfId="2" applyNumberFormat="1" applyFont="1" applyFill="1" applyBorder="1"/>
    <xf numFmtId="166" fontId="12" fillId="0" borderId="0" xfId="2" applyNumberFormat="1" applyFont="1" applyFill="1" applyBorder="1"/>
    <xf numFmtId="166" fontId="11" fillId="0" borderId="0" xfId="2" applyNumberFormat="1" applyFont="1" applyFill="1" applyBorder="1"/>
    <xf numFmtId="0" fontId="0" fillId="0" borderId="6" xfId="0" applyBorder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6" fontId="12" fillId="0" borderId="7" xfId="2" applyNumberFormat="1" applyFont="1" applyFill="1" applyBorder="1"/>
    <xf numFmtId="166" fontId="12" fillId="0" borderId="0" xfId="2" applyNumberFormat="1" applyFont="1" applyFill="1" applyBorder="1" applyAlignment="1">
      <alignment horizontal="right"/>
    </xf>
    <xf numFmtId="166" fontId="12" fillId="0" borderId="5" xfId="2" applyNumberFormat="1" applyFont="1" applyFill="1" applyBorder="1" applyAlignment="1">
      <alignment horizontal="right"/>
    </xf>
    <xf numFmtId="166" fontId="12" fillId="0" borderId="7" xfId="2" applyNumberFormat="1" applyFont="1" applyFill="1" applyBorder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1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8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4" fontId="14" fillId="0" borderId="0" xfId="1" applyNumberFormat="1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">
    <cellStyle name="Comma 11 3" xfId="2" xr:uid="{04B9BFAD-3118-4830-9F2B-28B51A497B7D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95263-89E1-4076-AAD6-7C96D227C0C2}">
  <dimension ref="A1:F40"/>
  <sheetViews>
    <sheetView tabSelected="1" zoomScale="85" zoomScaleNormal="85" workbookViewId="0">
      <selection activeCell="G34" sqref="G34"/>
    </sheetView>
  </sheetViews>
  <sheetFormatPr defaultRowHeight="15" x14ac:dyDescent="0.25"/>
  <cols>
    <col min="1" max="1" width="48.28515625" customWidth="1"/>
    <col min="3" max="3" width="14" customWidth="1"/>
    <col min="4" max="4" width="15.5703125" customWidth="1"/>
  </cols>
  <sheetData>
    <row r="1" spans="1:6" x14ac:dyDescent="0.25">
      <c r="F1" s="1"/>
    </row>
    <row r="2" spans="1:6" x14ac:dyDescent="0.25">
      <c r="F2" s="1"/>
    </row>
    <row r="3" spans="1:6" x14ac:dyDescent="0.25">
      <c r="A3" s="3" t="s">
        <v>1</v>
      </c>
    </row>
    <row r="4" spans="1:6" x14ac:dyDescent="0.25">
      <c r="A4" s="1" t="s">
        <v>0</v>
      </c>
    </row>
    <row r="5" spans="1:6" x14ac:dyDescent="0.25">
      <c r="A5" s="3" t="s">
        <v>82</v>
      </c>
    </row>
    <row r="8" spans="1:6" ht="30" customHeight="1" x14ac:dyDescent="0.25">
      <c r="A8" s="22" t="s">
        <v>2</v>
      </c>
      <c r="B8" s="10" t="s">
        <v>3</v>
      </c>
      <c r="C8" s="4" t="s">
        <v>83</v>
      </c>
      <c r="D8" s="5" t="s">
        <v>4</v>
      </c>
    </row>
    <row r="9" spans="1:6" x14ac:dyDescent="0.25">
      <c r="A9" s="1"/>
      <c r="B9" s="10"/>
      <c r="C9" s="4"/>
      <c r="D9" s="5"/>
    </row>
    <row r="10" spans="1:6" x14ac:dyDescent="0.25">
      <c r="A10" s="1" t="s">
        <v>5</v>
      </c>
      <c r="B10" s="10"/>
      <c r="C10" s="4"/>
      <c r="D10" s="5"/>
    </row>
    <row r="11" spans="1:6" x14ac:dyDescent="0.25">
      <c r="A11" s="2" t="s">
        <v>6</v>
      </c>
      <c r="B11" s="66">
        <v>5</v>
      </c>
      <c r="C11" s="69">
        <v>286727</v>
      </c>
      <c r="D11" s="70">
        <v>174165</v>
      </c>
    </row>
    <row r="12" spans="1:6" x14ac:dyDescent="0.25">
      <c r="A12" s="11" t="s">
        <v>7</v>
      </c>
      <c r="B12" s="66">
        <v>6</v>
      </c>
      <c r="C12" s="69">
        <v>4419780</v>
      </c>
      <c r="D12" s="70">
        <v>3145070</v>
      </c>
    </row>
    <row r="13" spans="1:6" x14ac:dyDescent="0.25">
      <c r="A13" s="11" t="s">
        <v>8</v>
      </c>
      <c r="B13" s="66">
        <v>7</v>
      </c>
      <c r="C13" s="69">
        <v>332189</v>
      </c>
      <c r="D13" s="70">
        <v>331503</v>
      </c>
    </row>
    <row r="14" spans="1:6" x14ac:dyDescent="0.25">
      <c r="A14" s="11" t="s">
        <v>9</v>
      </c>
      <c r="B14" s="66">
        <v>8</v>
      </c>
      <c r="C14" s="69">
        <v>257344</v>
      </c>
      <c r="D14" s="70">
        <v>277655</v>
      </c>
    </row>
    <row r="15" spans="1:6" x14ac:dyDescent="0.25">
      <c r="A15" s="11" t="s">
        <v>84</v>
      </c>
      <c r="B15" s="66"/>
      <c r="C15" s="69">
        <v>34520</v>
      </c>
      <c r="D15" s="70" t="s">
        <v>85</v>
      </c>
    </row>
    <row r="16" spans="1:6" ht="15.75" thickBot="1" x14ac:dyDescent="0.3">
      <c r="A16" s="12" t="s">
        <v>10</v>
      </c>
      <c r="B16" s="65">
        <v>9</v>
      </c>
      <c r="C16" s="71">
        <v>298225</v>
      </c>
      <c r="D16" s="72">
        <v>227965</v>
      </c>
    </row>
    <row r="17" spans="1:6" ht="15.75" thickBot="1" x14ac:dyDescent="0.3">
      <c r="A17" s="13" t="s">
        <v>11</v>
      </c>
      <c r="B17" s="14"/>
      <c r="C17" s="73">
        <v>5628785</v>
      </c>
      <c r="D17" s="73">
        <v>4156358</v>
      </c>
    </row>
    <row r="18" spans="1:6" ht="15.75" thickTop="1" x14ac:dyDescent="0.25">
      <c r="A18" s="1"/>
      <c r="B18" s="15"/>
      <c r="C18" s="69"/>
      <c r="D18" s="70"/>
    </row>
    <row r="19" spans="1:6" x14ac:dyDescent="0.25">
      <c r="A19" s="1" t="s">
        <v>12</v>
      </c>
      <c r="B19" s="66"/>
      <c r="C19" s="69"/>
      <c r="D19" s="70"/>
    </row>
    <row r="20" spans="1:6" x14ac:dyDescent="0.25">
      <c r="A20" s="1" t="s">
        <v>13</v>
      </c>
      <c r="B20" s="66"/>
      <c r="C20" s="69"/>
      <c r="D20" s="70"/>
      <c r="F20" s="67"/>
    </row>
    <row r="21" spans="1:6" x14ac:dyDescent="0.25">
      <c r="A21" s="2" t="s">
        <v>14</v>
      </c>
      <c r="B21" s="66">
        <v>10</v>
      </c>
      <c r="C21" s="69">
        <v>200000</v>
      </c>
      <c r="D21" s="70">
        <v>200000</v>
      </c>
    </row>
    <row r="22" spans="1:6" ht="15.75" thickBot="1" x14ac:dyDescent="0.3">
      <c r="A22" s="16" t="s">
        <v>15</v>
      </c>
      <c r="B22" s="65"/>
      <c r="C22" s="71">
        <v>2550959</v>
      </c>
      <c r="D22" s="72">
        <v>2362440</v>
      </c>
    </row>
    <row r="23" spans="1:6" ht="15.75" thickBot="1" x14ac:dyDescent="0.3">
      <c r="A23" s="17" t="s">
        <v>16</v>
      </c>
      <c r="B23" s="65"/>
      <c r="C23" s="71">
        <v>2750959</v>
      </c>
      <c r="D23" s="71">
        <v>2562440</v>
      </c>
    </row>
    <row r="24" spans="1:6" x14ac:dyDescent="0.25">
      <c r="A24" s="1"/>
      <c r="B24" s="66"/>
      <c r="C24" s="69"/>
      <c r="D24" s="70"/>
    </row>
    <row r="25" spans="1:6" x14ac:dyDescent="0.25">
      <c r="A25" s="1" t="s">
        <v>17</v>
      </c>
      <c r="B25" s="66"/>
      <c r="C25" s="69"/>
      <c r="D25" s="70"/>
    </row>
    <row r="26" spans="1:6" x14ac:dyDescent="0.25">
      <c r="A26" s="11" t="s">
        <v>18</v>
      </c>
      <c r="B26" s="66">
        <v>11</v>
      </c>
      <c r="C26" s="69">
        <v>390418</v>
      </c>
      <c r="D26" s="70">
        <v>330195</v>
      </c>
    </row>
    <row r="27" spans="1:6" x14ac:dyDescent="0.25">
      <c r="A27" s="11" t="s">
        <v>19</v>
      </c>
      <c r="B27" s="66">
        <v>13</v>
      </c>
      <c r="C27" s="69">
        <v>597241</v>
      </c>
      <c r="D27" s="70">
        <v>602984</v>
      </c>
    </row>
    <row r="28" spans="1:6" x14ac:dyDescent="0.25">
      <c r="A28" s="11" t="s">
        <v>20</v>
      </c>
      <c r="B28" s="66">
        <v>12</v>
      </c>
      <c r="C28" s="69">
        <v>1681548</v>
      </c>
      <c r="D28" s="70">
        <v>436695</v>
      </c>
    </row>
    <row r="29" spans="1:6" x14ac:dyDescent="0.25">
      <c r="A29" s="11" t="s">
        <v>22</v>
      </c>
      <c r="B29" s="66"/>
      <c r="C29" s="69">
        <v>14272</v>
      </c>
      <c r="D29" s="70">
        <v>14272</v>
      </c>
    </row>
    <row r="30" spans="1:6" x14ac:dyDescent="0.25">
      <c r="A30" s="11" t="s">
        <v>23</v>
      </c>
      <c r="B30" s="66"/>
      <c r="C30" s="69">
        <v>2677</v>
      </c>
      <c r="D30" s="70">
        <v>3086</v>
      </c>
    </row>
    <row r="31" spans="1:6" x14ac:dyDescent="0.25">
      <c r="A31" s="11" t="s">
        <v>24</v>
      </c>
      <c r="B31" s="66"/>
      <c r="C31" s="69">
        <v>13016</v>
      </c>
      <c r="D31" s="70">
        <v>9558</v>
      </c>
    </row>
    <row r="32" spans="1:6" ht="15.75" thickBot="1" x14ac:dyDescent="0.3">
      <c r="A32" s="11" t="s">
        <v>25</v>
      </c>
      <c r="B32" s="66">
        <v>14</v>
      </c>
      <c r="C32" s="69">
        <v>178654</v>
      </c>
      <c r="D32" s="70">
        <v>197128</v>
      </c>
    </row>
    <row r="33" spans="1:4" ht="15.75" thickBot="1" x14ac:dyDescent="0.3">
      <c r="A33" s="18" t="s">
        <v>26</v>
      </c>
      <c r="B33" s="19"/>
      <c r="C33" s="74">
        <v>2877826</v>
      </c>
      <c r="D33" s="74">
        <v>1593918</v>
      </c>
    </row>
    <row r="34" spans="1:4" ht="15.75" thickBot="1" x14ac:dyDescent="0.3">
      <c r="A34" s="13" t="s">
        <v>27</v>
      </c>
      <c r="B34" s="14"/>
      <c r="C34" s="73">
        <v>5628785</v>
      </c>
      <c r="D34" s="73">
        <v>4156358</v>
      </c>
    </row>
    <row r="35" spans="1:4" ht="15.75" thickTop="1" x14ac:dyDescent="0.25">
      <c r="A35" s="75"/>
      <c r="B35" s="76"/>
      <c r="C35" s="77"/>
      <c r="D35" s="69"/>
    </row>
    <row r="36" spans="1:4" x14ac:dyDescent="0.25">
      <c r="A36" s="75"/>
      <c r="B36" s="76"/>
      <c r="C36" s="77"/>
      <c r="D36" s="69"/>
    </row>
    <row r="37" spans="1:4" x14ac:dyDescent="0.25">
      <c r="A37" s="7" t="s">
        <v>46</v>
      </c>
      <c r="B37" s="47"/>
      <c r="C37" s="47"/>
    </row>
    <row r="38" spans="1:4" x14ac:dyDescent="0.25">
      <c r="A38" s="7"/>
    </row>
    <row r="39" spans="1:4" x14ac:dyDescent="0.25">
      <c r="A39" s="7"/>
    </row>
    <row r="40" spans="1:4" x14ac:dyDescent="0.25">
      <c r="A40" s="7" t="s">
        <v>47</v>
      </c>
      <c r="B40" s="47"/>
      <c r="C40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F709-A78E-401C-934C-C4FBF131D96B}">
  <dimension ref="A2:F36"/>
  <sheetViews>
    <sheetView workbookViewId="0">
      <selection activeCell="A25" sqref="A25"/>
    </sheetView>
  </sheetViews>
  <sheetFormatPr defaultRowHeight="15" x14ac:dyDescent="0.25"/>
  <cols>
    <col min="1" max="1" width="36.28515625" style="20" customWidth="1"/>
    <col min="3" max="4" width="22.42578125" customWidth="1"/>
  </cols>
  <sheetData>
    <row r="2" spans="1:6" x14ac:dyDescent="0.25">
      <c r="F2" s="28"/>
    </row>
    <row r="3" spans="1:6" x14ac:dyDescent="0.25">
      <c r="A3" s="3" t="s">
        <v>28</v>
      </c>
    </row>
    <row r="4" spans="1:6" ht="16.899999999999999" customHeight="1" x14ac:dyDescent="0.25">
      <c r="A4" s="27" t="s">
        <v>0</v>
      </c>
    </row>
    <row r="5" spans="1:6" ht="15.6" customHeight="1" x14ac:dyDescent="0.25">
      <c r="A5" s="78" t="s">
        <v>90</v>
      </c>
    </row>
    <row r="8" spans="1:6" ht="15.75" thickBot="1" x14ac:dyDescent="0.3">
      <c r="A8" s="29" t="s">
        <v>2</v>
      </c>
      <c r="B8" s="79" t="s">
        <v>29</v>
      </c>
      <c r="C8" s="9" t="s">
        <v>86</v>
      </c>
      <c r="D8" s="68" t="s">
        <v>87</v>
      </c>
    </row>
    <row r="9" spans="1:6" x14ac:dyDescent="0.25">
      <c r="A9" s="6" t="s">
        <v>30</v>
      </c>
      <c r="B9" s="80"/>
      <c r="C9" s="4"/>
      <c r="D9" s="4"/>
    </row>
    <row r="10" spans="1:6" ht="25.5" x14ac:dyDescent="0.25">
      <c r="A10" s="81" t="s">
        <v>31</v>
      </c>
      <c r="B10" s="82">
        <v>15</v>
      </c>
      <c r="C10" s="23">
        <v>998839</v>
      </c>
      <c r="D10" s="41">
        <v>1332936</v>
      </c>
    </row>
    <row r="11" spans="1:6" ht="26.25" thickBot="1" x14ac:dyDescent="0.3">
      <c r="A11" s="81" t="s">
        <v>32</v>
      </c>
      <c r="B11" s="82">
        <v>15</v>
      </c>
      <c r="C11" s="23">
        <v>5393</v>
      </c>
      <c r="D11" s="41">
        <v>5880</v>
      </c>
    </row>
    <row r="12" spans="1:6" x14ac:dyDescent="0.25">
      <c r="A12" s="30"/>
      <c r="B12" s="83"/>
      <c r="C12" s="42">
        <f>SUM(C10:C11)</f>
        <v>1004232</v>
      </c>
      <c r="D12" s="42">
        <f>SUM(D10:D11)</f>
        <v>1338816</v>
      </c>
    </row>
    <row r="13" spans="1:6" x14ac:dyDescent="0.25">
      <c r="A13" s="27" t="s">
        <v>33</v>
      </c>
      <c r="B13" s="82"/>
      <c r="C13" s="23"/>
      <c r="D13" s="24"/>
    </row>
    <row r="14" spans="1:6" ht="26.25" thickBot="1" x14ac:dyDescent="0.3">
      <c r="A14" s="8" t="s">
        <v>34</v>
      </c>
      <c r="B14" s="84">
        <v>15</v>
      </c>
      <c r="C14" s="44">
        <v>-229719</v>
      </c>
      <c r="D14" s="43">
        <v>-39092</v>
      </c>
    </row>
    <row r="15" spans="1:6" ht="15.75" thickBot="1" x14ac:dyDescent="0.3">
      <c r="A15" s="31" t="s">
        <v>35</v>
      </c>
      <c r="B15" s="84"/>
      <c r="C15" s="25">
        <f>C12+C14</f>
        <v>774513</v>
      </c>
      <c r="D15" s="25">
        <f>D12+D14</f>
        <v>1299724</v>
      </c>
    </row>
    <row r="16" spans="1:6" x14ac:dyDescent="0.25">
      <c r="A16" s="27"/>
      <c r="B16" s="82"/>
      <c r="C16" s="23"/>
      <c r="D16" s="24"/>
    </row>
    <row r="17" spans="1:4" ht="26.25" thickBot="1" x14ac:dyDescent="0.3">
      <c r="A17" s="8" t="s">
        <v>88</v>
      </c>
      <c r="B17" s="84"/>
      <c r="C17" s="44">
        <v>-439725</v>
      </c>
      <c r="D17" s="43">
        <v>-339963</v>
      </c>
    </row>
    <row r="18" spans="1:4" ht="39" thickBot="1" x14ac:dyDescent="0.3">
      <c r="A18" s="85" t="s">
        <v>36</v>
      </c>
      <c r="B18" s="84"/>
      <c r="C18" s="25">
        <f>C17+C15</f>
        <v>334788</v>
      </c>
      <c r="D18" s="25">
        <f>D17+D15</f>
        <v>959761</v>
      </c>
    </row>
    <row r="19" spans="1:4" x14ac:dyDescent="0.25">
      <c r="A19" s="32"/>
      <c r="B19" s="82"/>
      <c r="C19" s="23"/>
      <c r="D19" s="24"/>
    </row>
    <row r="20" spans="1:4" x14ac:dyDescent="0.25">
      <c r="A20" s="81" t="s">
        <v>37</v>
      </c>
      <c r="B20" s="82">
        <v>16</v>
      </c>
      <c r="C20" s="45">
        <v>-219185</v>
      </c>
      <c r="D20" s="46">
        <v>-225127</v>
      </c>
    </row>
    <row r="21" spans="1:4" x14ac:dyDescent="0.25">
      <c r="A21" s="81" t="s">
        <v>89</v>
      </c>
      <c r="B21" s="82">
        <v>17</v>
      </c>
      <c r="C21" s="45">
        <v>-153694</v>
      </c>
      <c r="D21" s="46">
        <v>-144315</v>
      </c>
    </row>
    <row r="22" spans="1:4" x14ac:dyDescent="0.25">
      <c r="A22" s="81" t="s">
        <v>38</v>
      </c>
      <c r="B22" s="82">
        <v>18</v>
      </c>
      <c r="C22" s="45">
        <v>-166016</v>
      </c>
      <c r="D22" s="46">
        <v>-170935</v>
      </c>
    </row>
    <row r="23" spans="1:4" x14ac:dyDescent="0.25">
      <c r="A23" s="87" t="s">
        <v>39</v>
      </c>
      <c r="B23" s="82">
        <v>19</v>
      </c>
      <c r="C23" s="45">
        <v>588584</v>
      </c>
      <c r="D23" s="46">
        <v>25844</v>
      </c>
    </row>
    <row r="24" spans="1:4" ht="15.75" thickBot="1" x14ac:dyDescent="0.3">
      <c r="A24" s="100" t="s">
        <v>40</v>
      </c>
      <c r="B24" s="84">
        <v>20</v>
      </c>
      <c r="C24" s="44">
        <v>-195958</v>
      </c>
      <c r="D24" s="43">
        <v>-171292</v>
      </c>
    </row>
    <row r="25" spans="1:4" x14ac:dyDescent="0.25">
      <c r="A25" s="88" t="s">
        <v>41</v>
      </c>
      <c r="B25" s="82"/>
      <c r="C25" s="23">
        <v>188519</v>
      </c>
      <c r="D25" s="23">
        <v>273936</v>
      </c>
    </row>
    <row r="26" spans="1:4" x14ac:dyDescent="0.25">
      <c r="A26" s="87"/>
      <c r="B26" s="82"/>
      <c r="C26" s="23"/>
      <c r="D26" s="24"/>
    </row>
    <row r="27" spans="1:4" ht="15.75" thickBot="1" x14ac:dyDescent="0.3">
      <c r="A27" s="8" t="s">
        <v>42</v>
      </c>
      <c r="B27" s="84"/>
      <c r="C27" s="44" t="s">
        <v>85</v>
      </c>
      <c r="D27" s="43" t="s">
        <v>85</v>
      </c>
    </row>
    <row r="28" spans="1:4" ht="15.75" thickBot="1" x14ac:dyDescent="0.3">
      <c r="A28" s="33" t="s">
        <v>43</v>
      </c>
      <c r="B28" s="89"/>
      <c r="C28" s="26">
        <v>188519</v>
      </c>
      <c r="D28" s="26">
        <v>273936</v>
      </c>
    </row>
    <row r="29" spans="1:4" ht="27" thickTop="1" thickBot="1" x14ac:dyDescent="0.3">
      <c r="A29" s="90" t="s">
        <v>44</v>
      </c>
      <c r="B29" s="91"/>
      <c r="C29" s="25" t="s">
        <v>21</v>
      </c>
      <c r="D29" s="25" t="s">
        <v>21</v>
      </c>
    </row>
    <row r="30" spans="1:4" ht="26.25" thickBot="1" x14ac:dyDescent="0.3">
      <c r="A30" s="92" t="s">
        <v>45</v>
      </c>
      <c r="B30" s="89"/>
      <c r="C30" s="26">
        <v>188519</v>
      </c>
      <c r="D30" s="26">
        <v>273936</v>
      </c>
    </row>
    <row r="31" spans="1:4" ht="15.75" thickTop="1" x14ac:dyDescent="0.25">
      <c r="A31" s="40"/>
    </row>
    <row r="32" spans="1:4" x14ac:dyDescent="0.25">
      <c r="A32" s="40"/>
    </row>
    <row r="33" spans="1:3" x14ac:dyDescent="0.25">
      <c r="A33" s="7" t="s">
        <v>46</v>
      </c>
      <c r="B33" s="47"/>
      <c r="C33" s="47"/>
    </row>
    <row r="34" spans="1:3" x14ac:dyDescent="0.25">
      <c r="A34" s="7"/>
    </row>
    <row r="35" spans="1:3" x14ac:dyDescent="0.25">
      <c r="A35" s="7"/>
    </row>
    <row r="36" spans="1:3" x14ac:dyDescent="0.25">
      <c r="A36" s="7" t="s">
        <v>47</v>
      </c>
      <c r="B36" s="47"/>
      <c r="C36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CBFF-48CC-455A-984D-A64D2DD09E0C}">
  <dimension ref="A2:D42"/>
  <sheetViews>
    <sheetView zoomScale="85" zoomScaleNormal="85" workbookViewId="0">
      <selection activeCell="D18" sqref="D18"/>
    </sheetView>
  </sheetViews>
  <sheetFormatPr defaultRowHeight="15" x14ac:dyDescent="0.25"/>
  <cols>
    <col min="1" max="1" width="49.28515625" style="20" customWidth="1"/>
    <col min="3" max="4" width="15.5703125" customWidth="1"/>
  </cols>
  <sheetData>
    <row r="2" spans="1:4" x14ac:dyDescent="0.25">
      <c r="A2" s="52" t="s">
        <v>48</v>
      </c>
    </row>
    <row r="3" spans="1:4" x14ac:dyDescent="0.25">
      <c r="A3" s="53" t="s">
        <v>0</v>
      </c>
    </row>
    <row r="4" spans="1:4" x14ac:dyDescent="0.25">
      <c r="A4" s="78" t="s">
        <v>90</v>
      </c>
    </row>
    <row r="6" spans="1:4" ht="26.25" thickBot="1" x14ac:dyDescent="0.3">
      <c r="A6" s="48" t="s">
        <v>2</v>
      </c>
      <c r="B6" s="93" t="s">
        <v>49</v>
      </c>
      <c r="C6" s="9" t="s">
        <v>86</v>
      </c>
      <c r="D6" s="68" t="s">
        <v>91</v>
      </c>
    </row>
    <row r="7" spans="1:4" x14ac:dyDescent="0.25">
      <c r="A7" s="49"/>
      <c r="B7" s="94"/>
      <c r="C7" s="86"/>
      <c r="D7" s="95"/>
    </row>
    <row r="8" spans="1:4" x14ac:dyDescent="0.25">
      <c r="A8" s="88" t="s">
        <v>50</v>
      </c>
      <c r="B8" s="96"/>
      <c r="C8" s="86"/>
      <c r="D8" s="95"/>
    </row>
    <row r="9" spans="1:4" x14ac:dyDescent="0.25">
      <c r="A9" s="7" t="s">
        <v>51</v>
      </c>
      <c r="B9" s="50"/>
      <c r="C9" s="45">
        <v>880977</v>
      </c>
      <c r="D9" s="46">
        <v>1151279</v>
      </c>
    </row>
    <row r="10" spans="1:4" x14ac:dyDescent="0.25">
      <c r="A10" s="7" t="s">
        <v>52</v>
      </c>
      <c r="B10" s="50">
        <v>13</v>
      </c>
      <c r="C10" s="45">
        <v>-210603</v>
      </c>
      <c r="D10" s="46">
        <v>-23399</v>
      </c>
    </row>
    <row r="11" spans="1:4" ht="38.25" x14ac:dyDescent="0.25">
      <c r="A11" s="37" t="s">
        <v>53</v>
      </c>
      <c r="B11" s="66"/>
      <c r="C11" s="45">
        <v>-703391</v>
      </c>
      <c r="D11" s="46">
        <v>-700469</v>
      </c>
    </row>
    <row r="12" spans="1:4" ht="15.75" thickBot="1" x14ac:dyDescent="0.3">
      <c r="A12" s="57" t="s">
        <v>54</v>
      </c>
      <c r="B12" s="58"/>
      <c r="C12" s="44">
        <v>588584</v>
      </c>
      <c r="D12" s="43">
        <v>25843</v>
      </c>
    </row>
    <row r="13" spans="1:4" ht="26.25" thickBot="1" x14ac:dyDescent="0.3">
      <c r="A13" s="56" t="s">
        <v>55</v>
      </c>
      <c r="B13" s="51"/>
      <c r="C13" s="44">
        <v>555567</v>
      </c>
      <c r="D13" s="44">
        <v>453254</v>
      </c>
    </row>
    <row r="14" spans="1:4" x14ac:dyDescent="0.25">
      <c r="A14" s="39"/>
      <c r="B14" s="50"/>
      <c r="C14" s="45"/>
      <c r="D14" s="46"/>
    </row>
    <row r="15" spans="1:4" x14ac:dyDescent="0.25">
      <c r="A15" s="54" t="s">
        <v>56</v>
      </c>
      <c r="B15" s="50"/>
      <c r="C15" s="45"/>
      <c r="D15" s="46"/>
    </row>
    <row r="16" spans="1:4" x14ac:dyDescent="0.25">
      <c r="A16" s="87" t="s">
        <v>10</v>
      </c>
      <c r="B16" s="50"/>
      <c r="C16" s="45">
        <v>-70260</v>
      </c>
      <c r="D16" s="46">
        <v>-64217</v>
      </c>
    </row>
    <row r="17" spans="1:4" x14ac:dyDescent="0.25">
      <c r="A17" s="81" t="s">
        <v>57</v>
      </c>
      <c r="B17" s="50"/>
      <c r="C17" s="45">
        <v>-1591180</v>
      </c>
      <c r="D17" s="46">
        <v>-120658</v>
      </c>
    </row>
    <row r="18" spans="1:4" x14ac:dyDescent="0.25">
      <c r="A18" s="55" t="s">
        <v>58</v>
      </c>
      <c r="B18" s="50"/>
      <c r="C18" s="45"/>
      <c r="D18" s="46"/>
    </row>
    <row r="19" spans="1:4" ht="25.5" x14ac:dyDescent="0.25">
      <c r="A19" s="87" t="s">
        <v>59</v>
      </c>
      <c r="B19" s="50"/>
      <c r="C19" s="45">
        <v>45204</v>
      </c>
      <c r="D19" s="46">
        <v>317691</v>
      </c>
    </row>
    <row r="20" spans="1:4" ht="26.25" thickBot="1" x14ac:dyDescent="0.3">
      <c r="A20" s="56" t="s">
        <v>60</v>
      </c>
      <c r="B20" s="51"/>
      <c r="C20" s="44">
        <v>-1060669</v>
      </c>
      <c r="D20" s="44">
        <v>586070</v>
      </c>
    </row>
    <row r="21" spans="1:4" x14ac:dyDescent="0.25">
      <c r="A21" s="38" t="s">
        <v>61</v>
      </c>
      <c r="B21" s="50"/>
      <c r="C21" s="45">
        <v>-34927</v>
      </c>
      <c r="D21" s="46">
        <v>-91030</v>
      </c>
    </row>
    <row r="22" spans="1:4" ht="26.25" thickBot="1" x14ac:dyDescent="0.3">
      <c r="A22" s="56" t="s">
        <v>62</v>
      </c>
      <c r="B22" s="51"/>
      <c r="C22" s="44">
        <v>-1095596</v>
      </c>
      <c r="D22" s="44">
        <v>495040</v>
      </c>
    </row>
    <row r="23" spans="1:4" x14ac:dyDescent="0.25">
      <c r="A23" s="39"/>
      <c r="B23" s="50"/>
      <c r="D23" s="46"/>
    </row>
    <row r="24" spans="1:4" x14ac:dyDescent="0.25">
      <c r="A24" s="38" t="s">
        <v>63</v>
      </c>
      <c r="B24" s="50"/>
      <c r="C24" s="45"/>
      <c r="D24" s="46"/>
    </row>
    <row r="25" spans="1:4" x14ac:dyDescent="0.25">
      <c r="A25" s="38" t="s">
        <v>64</v>
      </c>
      <c r="B25" s="50"/>
      <c r="C25" s="45">
        <v>-11837</v>
      </c>
      <c r="D25" s="46">
        <v>-10903</v>
      </c>
    </row>
    <row r="26" spans="1:4" x14ac:dyDescent="0.25">
      <c r="A26" s="38" t="s">
        <v>65</v>
      </c>
      <c r="B26" s="50"/>
      <c r="C26" s="45" t="s">
        <v>85</v>
      </c>
      <c r="D26" s="46">
        <v>-273977</v>
      </c>
    </row>
    <row r="27" spans="1:4" ht="26.25" thickBot="1" x14ac:dyDescent="0.3">
      <c r="A27" s="56" t="s">
        <v>66</v>
      </c>
      <c r="B27" s="51"/>
      <c r="C27" s="44">
        <v>-11837</v>
      </c>
      <c r="D27" s="44">
        <v>-284880</v>
      </c>
    </row>
    <row r="28" spans="1:4" x14ac:dyDescent="0.25">
      <c r="A28" s="32" t="s">
        <v>67</v>
      </c>
      <c r="B28" s="50"/>
      <c r="C28" s="45"/>
      <c r="D28" s="46"/>
    </row>
    <row r="29" spans="1:4" x14ac:dyDescent="0.25">
      <c r="A29" s="49" t="s">
        <v>68</v>
      </c>
      <c r="B29" s="66">
        <v>13</v>
      </c>
      <c r="C29" s="45">
        <v>285254</v>
      </c>
      <c r="D29" s="46">
        <v>217815</v>
      </c>
    </row>
    <row r="30" spans="1:4" x14ac:dyDescent="0.25">
      <c r="A30" s="49" t="s">
        <v>69</v>
      </c>
      <c r="B30" s="50">
        <v>13</v>
      </c>
      <c r="C30" s="45">
        <v>-310113</v>
      </c>
      <c r="D30" s="46">
        <v>-190757</v>
      </c>
    </row>
    <row r="31" spans="1:4" x14ac:dyDescent="0.25">
      <c r="A31" s="49" t="s">
        <v>70</v>
      </c>
      <c r="B31" s="50"/>
      <c r="C31" s="45">
        <v>1244853</v>
      </c>
      <c r="D31" s="46" t="s">
        <v>21</v>
      </c>
    </row>
    <row r="32" spans="1:4" x14ac:dyDescent="0.25">
      <c r="A32" s="49" t="s">
        <v>71</v>
      </c>
      <c r="B32" s="50"/>
      <c r="C32" s="45" t="s">
        <v>21</v>
      </c>
      <c r="D32" s="46" t="s">
        <v>21</v>
      </c>
    </row>
    <row r="33" spans="1:4" ht="25.5" x14ac:dyDescent="0.25">
      <c r="A33" s="32" t="s">
        <v>72</v>
      </c>
      <c r="B33" s="50"/>
      <c r="C33" s="45">
        <v>1219995</v>
      </c>
      <c r="D33" s="46">
        <v>27058</v>
      </c>
    </row>
    <row r="34" spans="1:4" ht="26.25" thickBot="1" x14ac:dyDescent="0.3">
      <c r="A34" s="56" t="s">
        <v>73</v>
      </c>
      <c r="B34" s="51"/>
      <c r="C34" s="44">
        <v>112562</v>
      </c>
      <c r="D34" s="44">
        <v>237218</v>
      </c>
    </row>
    <row r="35" spans="1:4" ht="25.5" x14ac:dyDescent="0.25">
      <c r="A35" s="38" t="s">
        <v>74</v>
      </c>
      <c r="B35" s="50"/>
      <c r="C35" s="45">
        <v>174165</v>
      </c>
      <c r="D35" s="46">
        <v>146532</v>
      </c>
    </row>
    <row r="36" spans="1:4" ht="26.25" thickBot="1" x14ac:dyDescent="0.3">
      <c r="A36" s="56" t="s">
        <v>75</v>
      </c>
      <c r="B36" s="51">
        <v>5</v>
      </c>
      <c r="C36" s="44">
        <v>286727</v>
      </c>
      <c r="D36" s="44">
        <v>383750</v>
      </c>
    </row>
    <row r="39" spans="1:4" x14ac:dyDescent="0.25">
      <c r="A39" s="7" t="s">
        <v>46</v>
      </c>
      <c r="B39" s="47"/>
      <c r="C39" s="47"/>
    </row>
    <row r="40" spans="1:4" x14ac:dyDescent="0.25">
      <c r="A40" s="7"/>
    </row>
    <row r="41" spans="1:4" x14ac:dyDescent="0.25">
      <c r="A41" s="7"/>
    </row>
    <row r="42" spans="1:4" x14ac:dyDescent="0.25">
      <c r="A42" s="7" t="s">
        <v>47</v>
      </c>
      <c r="B42" s="47"/>
      <c r="C42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7AB9-D82F-49A7-A2FC-3215C9175447}">
  <dimension ref="A3:E30"/>
  <sheetViews>
    <sheetView topLeftCell="A10" workbookViewId="0">
      <selection activeCell="A27" sqref="A27"/>
    </sheetView>
  </sheetViews>
  <sheetFormatPr defaultRowHeight="15" x14ac:dyDescent="0.25"/>
  <cols>
    <col min="1" max="1" width="38.28515625" customWidth="1"/>
    <col min="2" max="2" width="9.140625" customWidth="1"/>
    <col min="3" max="6" width="17.7109375" customWidth="1"/>
  </cols>
  <sheetData>
    <row r="3" spans="1:5" x14ac:dyDescent="0.25">
      <c r="A3" s="3" t="s">
        <v>76</v>
      </c>
    </row>
    <row r="4" spans="1:5" x14ac:dyDescent="0.25">
      <c r="A4" s="3" t="s">
        <v>0</v>
      </c>
    </row>
    <row r="5" spans="1:5" x14ac:dyDescent="0.25">
      <c r="A5" s="78" t="s">
        <v>90</v>
      </c>
    </row>
    <row r="8" spans="1:5" ht="15" customHeight="1" x14ac:dyDescent="0.25">
      <c r="A8" s="7"/>
      <c r="B8" s="105" t="s">
        <v>29</v>
      </c>
      <c r="C8" s="4" t="s">
        <v>92</v>
      </c>
      <c r="D8" s="103" t="s">
        <v>94</v>
      </c>
      <c r="E8" s="103" t="s">
        <v>77</v>
      </c>
    </row>
    <row r="9" spans="1:5" ht="15.75" thickBot="1" x14ac:dyDescent="0.3">
      <c r="A9" s="48" t="s">
        <v>2</v>
      </c>
      <c r="B9" s="106"/>
      <c r="C9" s="9" t="s">
        <v>93</v>
      </c>
      <c r="D9" s="104"/>
      <c r="E9" s="104"/>
    </row>
    <row r="10" spans="1:5" x14ac:dyDescent="0.25">
      <c r="A10" s="7"/>
      <c r="B10" s="82"/>
      <c r="C10" s="80"/>
      <c r="D10" s="80"/>
      <c r="E10" s="80"/>
    </row>
    <row r="11" spans="1:5" ht="15.75" thickBot="1" x14ac:dyDescent="0.3">
      <c r="A11" s="21" t="s">
        <v>95</v>
      </c>
      <c r="B11" s="65"/>
      <c r="C11" s="44">
        <v>200000</v>
      </c>
      <c r="D11" s="44">
        <v>2184405</v>
      </c>
      <c r="E11" s="44">
        <v>1580586</v>
      </c>
    </row>
    <row r="12" spans="1:5" x14ac:dyDescent="0.25">
      <c r="A12" s="11"/>
      <c r="B12" s="101"/>
      <c r="C12" s="61" t="s">
        <v>21</v>
      </c>
      <c r="D12" s="97">
        <v>288795</v>
      </c>
      <c r="E12" s="97">
        <v>288795</v>
      </c>
    </row>
    <row r="13" spans="1:5" x14ac:dyDescent="0.25">
      <c r="A13" s="11" t="s">
        <v>78</v>
      </c>
      <c r="B13" s="102"/>
      <c r="C13" s="61"/>
      <c r="D13" s="46"/>
      <c r="E13" s="45"/>
    </row>
    <row r="14" spans="1:5" ht="15.75" thickBot="1" x14ac:dyDescent="0.3">
      <c r="A14" s="12" t="s">
        <v>79</v>
      </c>
      <c r="B14" s="65"/>
      <c r="C14" s="62" t="s">
        <v>21</v>
      </c>
      <c r="D14" s="62" t="s">
        <v>21</v>
      </c>
      <c r="E14" s="62" t="s">
        <v>21</v>
      </c>
    </row>
    <row r="15" spans="1:5" ht="15.75" thickBot="1" x14ac:dyDescent="0.3">
      <c r="A15" s="34" t="s">
        <v>80</v>
      </c>
      <c r="B15" s="66"/>
      <c r="C15" s="63" t="s">
        <v>21</v>
      </c>
      <c r="D15" s="60">
        <v>288795</v>
      </c>
      <c r="E15" s="60">
        <v>288795</v>
      </c>
    </row>
    <row r="16" spans="1:5" x14ac:dyDescent="0.25">
      <c r="A16" s="59" t="s">
        <v>81</v>
      </c>
      <c r="B16" s="101"/>
      <c r="C16" s="45" t="s">
        <v>85</v>
      </c>
      <c r="D16" s="61">
        <v>-110760</v>
      </c>
      <c r="E16" s="45">
        <v>-110760</v>
      </c>
    </row>
    <row r="17" spans="1:5" ht="15.75" thickBot="1" x14ac:dyDescent="0.3">
      <c r="A17" s="36" t="s">
        <v>96</v>
      </c>
      <c r="B17" s="107"/>
      <c r="C17" s="44">
        <v>200000</v>
      </c>
      <c r="D17" s="44">
        <v>2362440</v>
      </c>
      <c r="E17" s="44">
        <v>2562440</v>
      </c>
    </row>
    <row r="18" spans="1:5" ht="15.75" thickBot="1" x14ac:dyDescent="0.3">
      <c r="A18" s="21"/>
      <c r="B18" s="65"/>
      <c r="C18" s="44" t="s">
        <v>21</v>
      </c>
      <c r="D18" s="44">
        <v>188519</v>
      </c>
      <c r="E18" s="44">
        <v>188519</v>
      </c>
    </row>
    <row r="19" spans="1:5" x14ac:dyDescent="0.25">
      <c r="A19" s="11" t="s">
        <v>97</v>
      </c>
      <c r="B19" s="101"/>
      <c r="C19" s="61"/>
    </row>
    <row r="20" spans="1:5" x14ac:dyDescent="0.25">
      <c r="A20" s="11" t="s">
        <v>79</v>
      </c>
      <c r="B20" s="102"/>
      <c r="C20" s="61" t="s">
        <v>21</v>
      </c>
      <c r="D20" s="46" t="s">
        <v>21</v>
      </c>
      <c r="E20" s="45" t="s">
        <v>21</v>
      </c>
    </row>
    <row r="21" spans="1:5" ht="15.75" thickBot="1" x14ac:dyDescent="0.3">
      <c r="A21" s="12" t="s">
        <v>98</v>
      </c>
      <c r="B21" s="65"/>
      <c r="C21" s="62" t="s">
        <v>21</v>
      </c>
      <c r="D21" s="62">
        <v>188519</v>
      </c>
      <c r="E21" s="62">
        <v>188519</v>
      </c>
    </row>
    <row r="22" spans="1:5" x14ac:dyDescent="0.25">
      <c r="A22" s="11"/>
      <c r="B22" s="66"/>
      <c r="C22" s="61">
        <v>200000</v>
      </c>
      <c r="D22" s="45">
        <v>2550959</v>
      </c>
      <c r="E22" s="45">
        <v>2750959</v>
      </c>
    </row>
    <row r="23" spans="1:5" ht="15.75" thickBot="1" x14ac:dyDescent="0.3">
      <c r="A23" s="11" t="s">
        <v>99</v>
      </c>
      <c r="B23" s="66"/>
      <c r="C23" s="62"/>
      <c r="D23" s="43"/>
      <c r="E23" s="44"/>
    </row>
    <row r="24" spans="1:5" x14ac:dyDescent="0.25">
      <c r="A24" s="35"/>
      <c r="B24" s="64"/>
    </row>
    <row r="25" spans="1:5" x14ac:dyDescent="0.25">
      <c r="A25" s="98"/>
      <c r="B25" s="99"/>
      <c r="C25" s="45"/>
      <c r="D25" s="45"/>
      <c r="E25" s="45"/>
    </row>
    <row r="26" spans="1:5" x14ac:dyDescent="0.25">
      <c r="A26" s="98"/>
      <c r="B26" s="99"/>
      <c r="C26" s="45"/>
      <c r="D26" s="45"/>
      <c r="E26" s="45"/>
    </row>
    <row r="27" spans="1:5" x14ac:dyDescent="0.25">
      <c r="A27" s="7" t="s">
        <v>46</v>
      </c>
      <c r="B27" s="47"/>
      <c r="C27" s="47"/>
    </row>
    <row r="28" spans="1:5" x14ac:dyDescent="0.25">
      <c r="A28" s="7"/>
    </row>
    <row r="29" spans="1:5" x14ac:dyDescent="0.25">
      <c r="A29" s="7"/>
    </row>
    <row r="30" spans="1:5" x14ac:dyDescent="0.25">
      <c r="A30" s="7" t="s">
        <v>47</v>
      </c>
      <c r="B30" s="47"/>
      <c r="C30" s="47"/>
    </row>
  </sheetData>
  <mergeCells count="6">
    <mergeCell ref="B19:B20"/>
    <mergeCell ref="E8:E9"/>
    <mergeCell ref="B12:B13"/>
    <mergeCell ref="B8:B9"/>
    <mergeCell ref="D8:D9"/>
    <mergeCell ref="B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Володченко</dc:creator>
  <cp:lastModifiedBy>Администратор</cp:lastModifiedBy>
  <dcterms:created xsi:type="dcterms:W3CDTF">2025-05-21T05:51:52Z</dcterms:created>
  <dcterms:modified xsi:type="dcterms:W3CDTF">2025-08-13T18:30:23Z</dcterms:modified>
</cp:coreProperties>
</file>