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060" activeTab="3"/>
  </bookViews>
  <sheets>
    <sheet name="ББ" sheetId="1" r:id="rId1"/>
    <sheet name="ОПиУ" sheetId="2" r:id="rId2"/>
    <sheet name="изм.кап" sheetId="3" r:id="rId3"/>
    <sheet name="ОДД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ASUS</author>
  </authors>
  <commentList>
    <comment ref="D8" authorId="0">
      <text>
        <r>
          <rPr>
            <b/>
            <sz val="9"/>
            <rFont val="Times New Roman"/>
            <charset val="0"/>
          </rPr>
          <t>ASUS:</t>
        </r>
        <r>
          <rPr>
            <sz val="9"/>
            <rFont val="Times New Roman"/>
            <charset val="0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<sst xmlns="http://schemas.openxmlformats.org/spreadsheetml/2006/main" count="186" uniqueCount="154">
  <si>
    <t>ТОО МФО "ЭКО-ФИНАНС"</t>
  </si>
  <si>
    <t>ПРОМЕЖУТОЧНЫЙ СОКРАЩЕННЫЙ ОТЧЕТ О</t>
  </si>
  <si>
    <t xml:space="preserve">                           ФИНАНСОВОМ ПОЛОЖЕНИИ</t>
  </si>
  <si>
    <t>по состоянию на 30 июня  2025г.</t>
  </si>
  <si>
    <t>тыс.тенге</t>
  </si>
  <si>
    <t>Прим.</t>
  </si>
  <si>
    <t>30 июня 2025года</t>
  </si>
  <si>
    <t xml:space="preserve"> 31 декабря 2024 года </t>
  </si>
  <si>
    <t>АКТИВЫ</t>
  </si>
  <si>
    <t>Краткосрочные активы</t>
  </si>
  <si>
    <t>Денежные средства</t>
  </si>
  <si>
    <t>Займы выданные</t>
  </si>
  <si>
    <t>Прочие текущие активы</t>
  </si>
  <si>
    <t>Итого краткосрочных активов</t>
  </si>
  <si>
    <t>Долгосрочные активы</t>
  </si>
  <si>
    <t>Инвестиционная недвижимость</t>
  </si>
  <si>
    <t>Основные средства</t>
  </si>
  <si>
    <t>Отложенные налоговые активы</t>
  </si>
  <si>
    <t>Итого долгосрочных активов</t>
  </si>
  <si>
    <t>Итого активы</t>
  </si>
  <si>
    <t>ОБЯЗАТЕЛЬСТВА</t>
  </si>
  <si>
    <t>Краткосрочные обязательства</t>
  </si>
  <si>
    <t>Краткосрочные финансовые обязательства</t>
  </si>
  <si>
    <t xml:space="preserve">Краткосрочная кредиторская задолженность </t>
  </si>
  <si>
    <t>Прочие текущие обязательства</t>
  </si>
  <si>
    <t>Итого краткосрочные обязательства</t>
  </si>
  <si>
    <t>Долгосрочные обязательства</t>
  </si>
  <si>
    <t>Долгосрочные финансовые обязательства</t>
  </si>
  <si>
    <t xml:space="preserve">Долгосрочная кредиторская задолженность </t>
  </si>
  <si>
    <t>Итого долгосрочные обязательства</t>
  </si>
  <si>
    <t>Итого обязательства</t>
  </si>
  <si>
    <t>КАПИТАЛ</t>
  </si>
  <si>
    <t>Уставный капитал</t>
  </si>
  <si>
    <t>Непокрытый прибыль( убыток)</t>
  </si>
  <si>
    <t>Итого капитал</t>
  </si>
  <si>
    <t>Всего капитал и обязательства</t>
  </si>
  <si>
    <t xml:space="preserve"> </t>
  </si>
  <si>
    <t xml:space="preserve">   Жунусов Д.М.                                                     </t>
  </si>
  <si>
    <t xml:space="preserve">                                                         Назарова А.А.</t>
  </si>
  <si>
    <t>Генеральный директор                                                                                                                              Главный бухгалтер</t>
  </si>
  <si>
    <t>М.П.</t>
  </si>
  <si>
    <t xml:space="preserve">   ______________________                                                                          ______________________</t>
  </si>
  <si>
    <t xml:space="preserve">ТОО «МФО ЭКО-Финанс»  </t>
  </si>
  <si>
    <t>ПРОМЕЖУТОЧНЫЙ СОКРАЩЕННЫЙ ОТЧЕТ О ПРИБЫЛИ ИЛИ УБЫТКЕ И ПРОЧЕМ СОВОКУПНОМ ДОХОДЕ</t>
  </si>
  <si>
    <t xml:space="preserve"> за шесть месяцев, закончившийся 30 июня 2025 года</t>
  </si>
  <si>
    <t>(тыс.тг.)</t>
  </si>
  <si>
    <t>За шесть месяцев, закончившийся 30 июня</t>
  </si>
  <si>
    <t>2025г.</t>
  </si>
  <si>
    <t>2024г.</t>
  </si>
  <si>
    <t>Процентные доходы, рассчитанные с использованием эффективной процентной ставки</t>
  </si>
  <si>
    <t>109 921</t>
  </si>
  <si>
    <t>Процентные расходы</t>
  </si>
  <si>
    <t>(66 511)</t>
  </si>
  <si>
    <t>(12 000)</t>
  </si>
  <si>
    <t>Чистый процентный доход до расходов по резервам под ожидаемые кредитные убытки</t>
  </si>
  <si>
    <t>43 410</t>
  </si>
  <si>
    <t>25 142</t>
  </si>
  <si>
    <t>Восстановление /(начисление) резерва под ожидаемые кредитные убытки по предоставленным займам</t>
  </si>
  <si>
    <t>(9 925)</t>
  </si>
  <si>
    <t>Расходы по реализации услуг</t>
  </si>
  <si>
    <t>(5 617)</t>
  </si>
  <si>
    <t>Итого операционная прибыль</t>
  </si>
  <si>
    <t>27 868</t>
  </si>
  <si>
    <t>11 036</t>
  </si>
  <si>
    <t>Доходы по аренде</t>
  </si>
  <si>
    <t>9 037</t>
  </si>
  <si>
    <t>Расходы по аренде</t>
  </si>
  <si>
    <t>(4 323)</t>
  </si>
  <si>
    <t>Прочие финансовые доходы / (расходы), нетто</t>
  </si>
  <si>
    <t>2 825</t>
  </si>
  <si>
    <t>(4 263)</t>
  </si>
  <si>
    <t>Административные расходы</t>
  </si>
  <si>
    <t>(15 851)</t>
  </si>
  <si>
    <t>(12 971)</t>
  </si>
  <si>
    <t>Прибыль (Убыток) до налогообложения</t>
  </si>
  <si>
    <t>19 556</t>
  </si>
  <si>
    <t>(3 128)</t>
  </si>
  <si>
    <t>Экономия/(расходы) по подоходному налогу</t>
  </si>
  <si>
    <t>Чистый убыток за период</t>
  </si>
  <si>
    <t>19 325</t>
  </si>
  <si>
    <t xml:space="preserve">Прочий совокупный доход </t>
  </si>
  <si>
    <t>Итого совокупный убыток за год</t>
  </si>
  <si>
    <t xml:space="preserve">                                                            Назарова А.А.</t>
  </si>
  <si>
    <t>Генеральный директор                                                                                                                                                                                       Главный бухгалтер</t>
  </si>
  <si>
    <r>
      <rPr>
        <b/>
        <sz val="11"/>
        <color theme="1"/>
        <rFont val="Times New Roman"/>
        <charset val="204"/>
      </rPr>
      <t xml:space="preserve">ТОО «МФО ЭКО-Финанс» </t>
    </r>
    <r>
      <rPr>
        <b/>
        <sz val="11"/>
        <color theme="1"/>
        <rFont val="Times New Roman"/>
        <charset val="204"/>
      </rPr>
      <t xml:space="preserve"> </t>
    </r>
  </si>
  <si>
    <t>ПРОМЕЖУТОЧНЫЙ СОКРАЩЕННЫЙ</t>
  </si>
  <si>
    <t xml:space="preserve">ОТЧЕТ ОБ ИЗМЕНЕНИЯХ В КАПИТАЛЕ </t>
  </si>
  <si>
    <r>
      <rPr>
        <sz val="11"/>
        <color rgb="FF000000"/>
        <rFont val="Times New Roman"/>
        <charset val="204"/>
      </rPr>
      <t xml:space="preserve"> </t>
    </r>
    <r>
      <rPr>
        <sz val="11"/>
        <color rgb="FF000000"/>
        <rFont val="Times New Roman"/>
        <charset val="204"/>
      </rPr>
      <t>(тыс. тенге)</t>
    </r>
  </si>
  <si>
    <t>примечание</t>
  </si>
  <si>
    <t>уставный капитал</t>
  </si>
  <si>
    <t>Нераспределенная прибыль (Непокрытый убыток)</t>
  </si>
  <si>
    <t>На 31 декабря 2024 года</t>
  </si>
  <si>
    <t>200 000</t>
  </si>
  <si>
    <t>(12 956)</t>
  </si>
  <si>
    <t>187 044</t>
  </si>
  <si>
    <t>Взнос собственника</t>
  </si>
  <si>
    <t>15 000</t>
  </si>
  <si>
    <t>Совокупная прибыль</t>
  </si>
  <si>
    <t>-</t>
  </si>
  <si>
    <t>На 30 июня 2025 года</t>
  </si>
  <si>
    <t>215 000</t>
  </si>
  <si>
    <t>6 369</t>
  </si>
  <si>
    <t>221 369</t>
  </si>
  <si>
    <t>Сальдо на 31 декабря 2023года</t>
  </si>
  <si>
    <t>(4 542)</t>
  </si>
  <si>
    <t>195 458</t>
  </si>
  <si>
    <t>1 414</t>
  </si>
  <si>
    <t>Сальдо на 30 июня 2024г.</t>
  </si>
  <si>
    <t>196 872</t>
  </si>
  <si>
    <t>Назарова А.А.</t>
  </si>
  <si>
    <t>Генеральный директор                                                                                                                                Главный бухгалтер</t>
  </si>
  <si>
    <r>
      <rPr>
        <b/>
        <sz val="11"/>
        <color theme="1"/>
        <rFont val="Times New Roman"/>
        <charset val="204"/>
      </rPr>
      <t>ТОО «МФО ЭКО-Финанс»</t>
    </r>
    <r>
      <rPr>
        <b/>
        <sz val="10"/>
        <color theme="1"/>
        <rFont val="Times New Roman"/>
        <charset val="204"/>
      </rPr>
      <t xml:space="preserve"> </t>
    </r>
    <r>
      <rPr>
        <b/>
        <sz val="11"/>
        <color theme="1"/>
        <rFont val="Times New Roman"/>
        <charset val="204"/>
      </rPr>
      <t xml:space="preserve"> </t>
    </r>
  </si>
  <si>
    <t xml:space="preserve">ПРОМЕЖУТОЧНЫЙ СОКРАЩЕННЫЙ </t>
  </si>
  <si>
    <t>ОТЧЕТ О ДВИЖЕНИИ ДЕНЕЖНЫХ СРЕДСТВ</t>
  </si>
  <si>
    <t>за шесть месяцев, закончившийся 30июня 2025 года</t>
  </si>
  <si>
    <t>(прямой метод)</t>
  </si>
  <si>
    <t>тыс.тг</t>
  </si>
  <si>
    <t>За шесть месяцев, закончившийся</t>
  </si>
  <si>
    <t xml:space="preserve">30 июня2025 года  </t>
  </si>
  <si>
    <t>30 июня 2024 года</t>
  </si>
  <si>
    <t>(не аудировано)</t>
  </si>
  <si>
    <t>I. Движение денежных средств от операционной деятельности</t>
  </si>
  <si>
    <t>1.Поступление денежных средств, всего, в том числе:</t>
  </si>
  <si>
    <t>198 161</t>
  </si>
  <si>
    <t>Погашение выданных займов клиентами</t>
  </si>
  <si>
    <t>153 464</t>
  </si>
  <si>
    <t>Проценты, полученные по выданным займам</t>
  </si>
  <si>
    <t>37 142</t>
  </si>
  <si>
    <t>Прочие поступления</t>
  </si>
  <si>
    <t>7 555</t>
  </si>
  <si>
    <t>2.Выбытие денежных средств, всего, в том числе:</t>
  </si>
  <si>
    <t>Выдача займов</t>
  </si>
  <si>
    <t>Платежи поставщикам за товары и услуги</t>
  </si>
  <si>
    <t>Выплаты по заработной плате</t>
  </si>
  <si>
    <t>Выплата вознаграждений по займам</t>
  </si>
  <si>
    <t>Корпоративный подоходный налог</t>
  </si>
  <si>
    <t>Налоги и прочие платежи в бюджет</t>
  </si>
  <si>
    <t>Прочие выплаты</t>
  </si>
  <si>
    <t>2.Чистая сумма денежных средств от операционной деятельности</t>
  </si>
  <si>
    <t>II. Движение денежных средств от инвестиционной деятельности</t>
  </si>
  <si>
    <t>1.Поступление денежных средств, всего</t>
  </si>
  <si>
    <t>Поступление от аренды</t>
  </si>
  <si>
    <t>2.Выбытие денежных средств, всего</t>
  </si>
  <si>
    <t>Погашение обязательства по отсрочке платежа</t>
  </si>
  <si>
    <t xml:space="preserve">3.Чистая сумма денежных средств от инвестиционной деятельности </t>
  </si>
  <si>
    <t>III. Движение денежных средств от финансовой деятельности</t>
  </si>
  <si>
    <t>Продажа облигаций</t>
  </si>
  <si>
    <t>Взнос учредителя в уставный капитал</t>
  </si>
  <si>
    <t>Выплата купонного вознаграждение по облигациям</t>
  </si>
  <si>
    <t xml:space="preserve">3.Чистая сумма денежных средств от финансовой деятельности </t>
  </si>
  <si>
    <t>Чистое изменение в денежных средствах</t>
  </si>
  <si>
    <t>Денежные средства на начало отчетного периода</t>
  </si>
  <si>
    <t>Денежные средства на конец отчетного периода</t>
  </si>
  <si>
    <t>Генеральный директор                                                                                                              Главный бухгалтер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</si>
</sst>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41">
    <font>
      <sz val="11"/>
      <color theme="1"/>
      <name val="Calibri"/>
      <charset val="204"/>
      <scheme val="minor"/>
    </font>
    <font>
      <b/>
      <sz val="24"/>
      <color theme="1"/>
      <name val="Times New Roman"/>
      <charset val="204"/>
    </font>
    <font>
      <b/>
      <sz val="11"/>
      <color theme="1"/>
      <name val="Times New Roman"/>
      <charset val="204"/>
    </font>
    <font>
      <sz val="12"/>
      <color theme="1"/>
      <name val="Times New Roman"/>
      <charset val="204"/>
    </font>
    <font>
      <b/>
      <sz val="12"/>
      <color theme="1"/>
      <name val="Times New Roman"/>
      <charset val="204"/>
    </font>
    <font>
      <b/>
      <sz val="10"/>
      <color theme="1"/>
      <name val="Times New Roman"/>
      <charset val="204"/>
    </font>
    <font>
      <b/>
      <sz val="11"/>
      <color theme="1"/>
      <name val="Calibri"/>
      <charset val="204"/>
      <scheme val="minor"/>
    </font>
    <font>
      <b/>
      <sz val="10"/>
      <color rgb="FF000000"/>
      <name val="Times New Roman"/>
      <charset val="204"/>
    </font>
    <font>
      <sz val="10"/>
      <color theme="1"/>
      <name val="Times New Roman"/>
      <charset val="204"/>
    </font>
    <font>
      <sz val="10"/>
      <color rgb="FF000000"/>
      <name val="Times New Roman"/>
      <charset val="204"/>
    </font>
    <font>
      <i/>
      <sz val="10"/>
      <color theme="1"/>
      <name val="Calibri Light"/>
      <charset val="204"/>
      <scheme val="major"/>
    </font>
    <font>
      <b/>
      <i/>
      <sz val="11"/>
      <color theme="1"/>
      <name val="Times New Roman"/>
      <charset val="204"/>
    </font>
    <font>
      <sz val="12"/>
      <color theme="1"/>
      <name val="Calibri"/>
      <charset val="204"/>
      <scheme val="minor"/>
    </font>
    <font>
      <sz val="11"/>
      <color theme="1"/>
      <name val="Times New Roman"/>
      <charset val="204"/>
    </font>
    <font>
      <sz val="11"/>
      <color rgb="FF000000"/>
      <name val="Times New Roman"/>
      <charset val="204"/>
    </font>
    <font>
      <b/>
      <sz val="11"/>
      <color rgb="FF000000"/>
      <name val="Times New Roman"/>
      <charset val="204"/>
    </font>
    <font>
      <sz val="24"/>
      <color theme="1"/>
      <name val="Times New Roman"/>
      <charset val="204"/>
    </font>
    <font>
      <b/>
      <sz val="11"/>
      <color rgb="FF000000"/>
      <name val="Calibri"/>
      <charset val="204"/>
      <scheme val="minor"/>
    </font>
    <font>
      <sz val="11"/>
      <color rgb="FF000000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9"/>
      <name val="Times New Roman"/>
      <charset val="0"/>
    </font>
    <font>
      <b/>
      <sz val="9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177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2" borderId="25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27" fillId="0" borderId="2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28" applyNumberFormat="0" applyAlignment="0" applyProtection="0">
      <alignment vertical="center"/>
    </xf>
    <xf numFmtId="0" fontId="29" fillId="4" borderId="29" applyNumberFormat="0" applyAlignment="0" applyProtection="0">
      <alignment vertical="center"/>
    </xf>
    <xf numFmtId="0" fontId="30" fillId="4" borderId="28" applyNumberFormat="0" applyAlignment="0" applyProtection="0">
      <alignment vertical="center"/>
    </xf>
    <xf numFmtId="0" fontId="31" fillId="5" borderId="30" applyNumberFormat="0" applyAlignment="0" applyProtection="0">
      <alignment vertical="center"/>
    </xf>
    <xf numFmtId="0" fontId="32" fillId="0" borderId="31" applyNumberFormat="0" applyFill="0" applyAlignment="0" applyProtection="0">
      <alignment vertical="center"/>
    </xf>
    <xf numFmtId="0" fontId="33" fillId="0" borderId="32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</cellStyleXfs>
  <cellXfs count="102">
    <xf numFmtId="0" fontId="0" fillId="0" borderId="0" xfId="0"/>
    <xf numFmtId="0" fontId="1" fillId="0" borderId="0" xfId="0" applyFont="1" applyAlignment="1">
      <alignment horizontal="justify"/>
    </xf>
    <xf numFmtId="0" fontId="2" fillId="0" borderId="0" xfId="0" applyFont="1" applyFill="1" applyAlignment="1">
      <alignment horizontal="justify" vertical="center"/>
    </xf>
    <xf numFmtId="0" fontId="0" fillId="0" borderId="0" xfId="0" applyFont="1" applyFill="1" applyAlignment="1"/>
    <xf numFmtId="0" fontId="3" fillId="0" borderId="0" xfId="0" applyFont="1" applyFill="1" applyAlignment="1">
      <alignment horizontal="justify" vertic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/>
    <xf numFmtId="0" fontId="0" fillId="0" borderId="1" xfId="0" applyFont="1" applyFill="1" applyBorder="1" applyAlignment="1">
      <alignment vertical="top"/>
    </xf>
    <xf numFmtId="0" fontId="6" fillId="0" borderId="1" xfId="0" applyFont="1" applyFill="1" applyBorder="1" applyAlignment="1">
      <alignment vertical="top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vertical="top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vertical="top"/>
    </xf>
    <xf numFmtId="0" fontId="5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vertical="center"/>
    </xf>
    <xf numFmtId="41" fontId="7" fillId="0" borderId="5" xfId="0" applyNumberFormat="1" applyFont="1" applyFill="1" applyBorder="1" applyAlignment="1">
      <alignment vertical="center"/>
    </xf>
    <xf numFmtId="41" fontId="8" fillId="0" borderId="6" xfId="0" applyNumberFormat="1" applyFont="1" applyFill="1" applyBorder="1" applyAlignment="1">
      <alignment vertical="center" wrapText="1"/>
    </xf>
    <xf numFmtId="0" fontId="7" fillId="0" borderId="10" xfId="0" applyFont="1" applyFill="1" applyBorder="1" applyAlignment="1">
      <alignment vertical="center"/>
    </xf>
    <xf numFmtId="41" fontId="7" fillId="0" borderId="10" xfId="0" applyNumberFormat="1" applyFont="1" applyFill="1" applyBorder="1" applyAlignment="1">
      <alignment horizontal="right" vertical="center"/>
    </xf>
    <xf numFmtId="41" fontId="7" fillId="0" borderId="10" xfId="0" applyNumberFormat="1" applyFont="1" applyFill="1" applyBorder="1" applyAlignment="1">
      <alignment horizontal="right" vertical="center" wrapText="1"/>
    </xf>
    <xf numFmtId="0" fontId="8" fillId="0" borderId="10" xfId="0" applyFont="1" applyFill="1" applyBorder="1" applyAlignment="1">
      <alignment vertical="center"/>
    </xf>
    <xf numFmtId="41" fontId="9" fillId="0" borderId="10" xfId="0" applyNumberFormat="1" applyFont="1" applyFill="1" applyBorder="1" applyAlignment="1">
      <alignment horizontal="right" vertical="center"/>
    </xf>
    <xf numFmtId="41" fontId="9" fillId="0" borderId="10" xfId="0" applyNumberFormat="1" applyFont="1" applyFill="1" applyBorder="1" applyAlignment="1">
      <alignment horizontal="right" vertical="center" wrapText="1"/>
    </xf>
    <xf numFmtId="0" fontId="9" fillId="0" borderId="10" xfId="0" applyFont="1" applyFill="1" applyBorder="1" applyAlignment="1">
      <alignment vertical="center"/>
    </xf>
    <xf numFmtId="0" fontId="0" fillId="0" borderId="7" xfId="0" applyFont="1" applyFill="1" applyBorder="1" applyAlignment="1"/>
    <xf numFmtId="0" fontId="0" fillId="0" borderId="8" xfId="0" applyFont="1" applyFill="1" applyBorder="1" applyAlignment="1"/>
    <xf numFmtId="0" fontId="0" fillId="0" borderId="9" xfId="0" applyFont="1" applyFill="1" applyBorder="1" applyAlignment="1"/>
    <xf numFmtId="0" fontId="6" fillId="0" borderId="0" xfId="0" applyFont="1"/>
    <xf numFmtId="0" fontId="10" fillId="0" borderId="0" xfId="0" applyFont="1"/>
    <xf numFmtId="0" fontId="2" fillId="0" borderId="0" xfId="0" applyFont="1" applyAlignment="1">
      <alignment horizontal="justify"/>
    </xf>
    <xf numFmtId="0" fontId="11" fillId="0" borderId="0" xfId="0" applyFont="1"/>
    <xf numFmtId="0" fontId="4" fillId="0" borderId="0" xfId="0" applyFont="1"/>
    <xf numFmtId="0" fontId="12" fillId="0" borderId="0" xfId="0" applyFont="1"/>
    <xf numFmtId="0" fontId="2" fillId="0" borderId="0" xfId="0" applyFont="1" applyAlignment="1">
      <alignment horizontal="center"/>
    </xf>
    <xf numFmtId="0" fontId="13" fillId="0" borderId="0" xfId="0" applyFont="1" applyAlignment="1">
      <alignment vertical="top"/>
    </xf>
    <xf numFmtId="0" fontId="14" fillId="0" borderId="0" xfId="0" applyFont="1" applyAlignment="1">
      <alignment horizontal="right" vertical="top"/>
    </xf>
    <xf numFmtId="0" fontId="14" fillId="0" borderId="10" xfId="0" applyFont="1" applyBorder="1" applyAlignment="1">
      <alignment horizontal="right" vertical="top" wrapText="1"/>
    </xf>
    <xf numFmtId="0" fontId="15" fillId="0" borderId="10" xfId="0" applyFont="1" applyBorder="1" applyAlignment="1">
      <alignment horizontal="center" vertical="top" wrapText="1"/>
    </xf>
    <xf numFmtId="0" fontId="15" fillId="0" borderId="10" xfId="0" applyFont="1" applyBorder="1" applyAlignment="1">
      <alignment wrapText="1"/>
    </xf>
    <xf numFmtId="0" fontId="15" fillId="0" borderId="10" xfId="0" applyFont="1" applyBorder="1" applyAlignment="1">
      <alignment horizontal="right" wrapText="1"/>
    </xf>
    <xf numFmtId="0" fontId="14" fillId="0" borderId="10" xfId="0" applyFont="1" applyBorder="1" applyAlignment="1">
      <alignment horizontal="right" wrapText="1"/>
    </xf>
    <xf numFmtId="0" fontId="14" fillId="0" borderId="10" xfId="0" applyFont="1" applyBorder="1" applyAlignment="1">
      <alignment wrapText="1"/>
    </xf>
    <xf numFmtId="0" fontId="14" fillId="0" borderId="10" xfId="0" applyFont="1" applyBorder="1" applyAlignment="1">
      <alignment horizontal="right"/>
    </xf>
    <xf numFmtId="0" fontId="0" fillId="0" borderId="0" xfId="0" applyFont="1" applyAlignment="1">
      <alignment horizontal="right"/>
    </xf>
    <xf numFmtId="0" fontId="15" fillId="0" borderId="10" xfId="0" applyFont="1" applyBorder="1" applyAlignment="1">
      <alignment horizontal="right"/>
    </xf>
    <xf numFmtId="0" fontId="6" fillId="0" borderId="10" xfId="0" applyFont="1" applyBorder="1"/>
    <xf numFmtId="0" fontId="0" fillId="0" borderId="10" xfId="0" applyBorder="1"/>
    <xf numFmtId="0" fontId="0" fillId="0" borderId="10" xfId="0" applyFont="1" applyBorder="1" applyAlignment="1">
      <alignment horizontal="right"/>
    </xf>
    <xf numFmtId="0" fontId="0" fillId="0" borderId="10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0" fontId="2" fillId="0" borderId="0" xfId="0" applyFont="1"/>
    <xf numFmtId="0" fontId="0" fillId="0" borderId="11" xfId="0" applyBorder="1"/>
    <xf numFmtId="0" fontId="2" fillId="0" borderId="12" xfId="0" applyFont="1" applyBorder="1" applyAlignment="1">
      <alignment horizontal="justify"/>
    </xf>
    <xf numFmtId="0" fontId="6" fillId="0" borderId="13" xfId="0" applyFont="1" applyBorder="1"/>
    <xf numFmtId="0" fontId="0" fillId="0" borderId="14" xfId="0" applyBorder="1"/>
    <xf numFmtId="0" fontId="0" fillId="0" borderId="15" xfId="0" applyBorder="1"/>
    <xf numFmtId="0" fontId="6" fillId="0" borderId="10" xfId="0" applyFont="1" applyBorder="1"/>
    <xf numFmtId="0" fontId="6" fillId="0" borderId="16" xfId="0" applyFont="1" applyBorder="1"/>
    <xf numFmtId="0" fontId="6" fillId="0" borderId="17" xfId="0" applyFont="1" applyBorder="1"/>
    <xf numFmtId="0" fontId="13" fillId="0" borderId="10" xfId="0" applyFont="1" applyBorder="1" applyAlignment="1">
      <alignment horizontal="right"/>
    </xf>
    <xf numFmtId="41" fontId="0" fillId="0" borderId="18" xfId="0" applyNumberFormat="1" applyBorder="1" applyAlignment="1">
      <alignment horizontal="right"/>
    </xf>
    <xf numFmtId="41" fontId="0" fillId="0" borderId="19" xfId="0" applyNumberFormat="1" applyBorder="1" applyAlignment="1">
      <alignment horizontal="right"/>
    </xf>
    <xf numFmtId="0" fontId="0" fillId="0" borderId="10" xfId="0" applyFont="1" applyBorder="1" applyAlignment="1">
      <alignment horizontal="right"/>
    </xf>
    <xf numFmtId="0" fontId="16" fillId="0" borderId="10" xfId="0" applyFont="1" applyBorder="1" applyAlignment="1">
      <alignment horizontal="right"/>
    </xf>
    <xf numFmtId="41" fontId="6" fillId="0" borderId="18" xfId="0" applyNumberFormat="1" applyFont="1" applyBorder="1" applyAlignment="1">
      <alignment horizontal="right"/>
    </xf>
    <xf numFmtId="41" fontId="6" fillId="0" borderId="19" xfId="0" applyNumberFormat="1" applyFont="1" applyBorder="1" applyAlignment="1">
      <alignment horizontal="right"/>
    </xf>
    <xf numFmtId="0" fontId="13" fillId="0" borderId="10" xfId="0" applyFont="1" applyBorder="1" applyAlignment="1">
      <alignment horizontal="right" vertical="top"/>
    </xf>
    <xf numFmtId="41" fontId="13" fillId="0" borderId="18" xfId="0" applyNumberFormat="1" applyFont="1" applyBorder="1" applyAlignment="1">
      <alignment horizontal="right" vertical="top"/>
    </xf>
    <xf numFmtId="41" fontId="13" fillId="0" borderId="19" xfId="0" applyNumberFormat="1" applyFont="1" applyBorder="1" applyAlignment="1">
      <alignment horizontal="right" vertical="top"/>
    </xf>
    <xf numFmtId="0" fontId="14" fillId="0" borderId="10" xfId="0" applyFont="1" applyBorder="1" applyAlignment="1">
      <alignment horizontal="right" vertical="top"/>
    </xf>
    <xf numFmtId="41" fontId="15" fillId="0" borderId="18" xfId="0" applyNumberFormat="1" applyFont="1" applyBorder="1" applyAlignment="1">
      <alignment horizontal="right" vertical="top"/>
    </xf>
    <xf numFmtId="41" fontId="15" fillId="0" borderId="19" xfId="0" applyNumberFormat="1" applyFont="1" applyBorder="1" applyAlignment="1">
      <alignment horizontal="right" vertical="top"/>
    </xf>
    <xf numFmtId="0" fontId="15" fillId="0" borderId="0" xfId="0" applyFont="1" applyAlignment="1">
      <alignment horizontal="right" vertical="top"/>
    </xf>
    <xf numFmtId="41" fontId="14" fillId="0" borderId="18" xfId="0" applyNumberFormat="1" applyFont="1" applyBorder="1" applyAlignment="1">
      <alignment horizontal="right"/>
    </xf>
    <xf numFmtId="41" fontId="14" fillId="0" borderId="19" xfId="0" applyNumberFormat="1" applyFont="1" applyBorder="1" applyAlignment="1">
      <alignment horizontal="right"/>
    </xf>
    <xf numFmtId="0" fontId="14" fillId="0" borderId="0" xfId="0" applyFont="1" applyAlignment="1">
      <alignment horizontal="right"/>
    </xf>
    <xf numFmtId="41" fontId="15" fillId="0" borderId="18" xfId="0" applyNumberFormat="1" applyFont="1" applyBorder="1" applyAlignment="1">
      <alignment horizontal="right"/>
    </xf>
    <xf numFmtId="41" fontId="15" fillId="0" borderId="19" xfId="0" applyNumberFormat="1" applyFont="1" applyBorder="1" applyAlignment="1">
      <alignment horizontal="right"/>
    </xf>
    <xf numFmtId="0" fontId="15" fillId="0" borderId="0" xfId="0" applyFont="1" applyAlignment="1">
      <alignment horizontal="right"/>
    </xf>
    <xf numFmtId="0" fontId="0" fillId="0" borderId="20" xfId="0" applyBorder="1"/>
    <xf numFmtId="0" fontId="14" fillId="0" borderId="21" xfId="0" applyFont="1" applyBorder="1" applyAlignment="1">
      <alignment horizontal="right" wrapText="1"/>
    </xf>
    <xf numFmtId="41" fontId="14" fillId="0" borderId="22" xfId="0" applyNumberFormat="1" applyFont="1" applyBorder="1" applyAlignment="1">
      <alignment horizontal="right"/>
    </xf>
    <xf numFmtId="41" fontId="14" fillId="0" borderId="23" xfId="0" applyNumberFormat="1" applyFont="1" applyBorder="1" applyAlignment="1">
      <alignment horizontal="right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center"/>
    </xf>
    <xf numFmtId="0" fontId="13" fillId="0" borderId="0" xfId="0" applyFont="1" applyAlignment="1">
      <alignment horizontal="justify"/>
    </xf>
    <xf numFmtId="0" fontId="17" fillId="0" borderId="0" xfId="0" applyFont="1"/>
    <xf numFmtId="0" fontId="15" fillId="0" borderId="0" xfId="0" applyFont="1" applyAlignment="1">
      <alignment horizontal="justify" vertical="center"/>
    </xf>
    <xf numFmtId="0" fontId="18" fillId="0" borderId="0" xfId="0" applyFont="1"/>
    <xf numFmtId="0" fontId="15" fillId="0" borderId="0" xfId="0" applyFont="1" applyAlignment="1">
      <alignment vertical="center"/>
    </xf>
    <xf numFmtId="0" fontId="15" fillId="0" borderId="0" xfId="0" applyFont="1"/>
    <xf numFmtId="0" fontId="0" fillId="0" borderId="10" xfId="0" applyBorder="1"/>
    <xf numFmtId="41" fontId="0" fillId="0" borderId="10" xfId="0" applyNumberFormat="1" applyBorder="1"/>
    <xf numFmtId="0" fontId="0" fillId="0" borderId="24" xfId="0" applyFill="1" applyBorder="1"/>
    <xf numFmtId="3" fontId="0" fillId="0" borderId="10" xfId="0" applyNumberFormat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3:G67"/>
  <sheetViews>
    <sheetView topLeftCell="A10" workbookViewId="0">
      <selection activeCell="L34" sqref="L34"/>
    </sheetView>
  </sheetViews>
  <sheetFormatPr defaultColWidth="9" defaultRowHeight="14.4" outlineLevelCol="6"/>
  <cols>
    <col min="2" max="2" width="44.5555555555556" customWidth="1"/>
    <col min="3" max="3" width="7.66666666666667" customWidth="1"/>
    <col min="4" max="5" width="20.1111111111111" customWidth="1"/>
    <col min="6" max="6" width="15.4444444444444" hidden="1" customWidth="1"/>
    <col min="7" max="7" width="19" customWidth="1"/>
  </cols>
  <sheetData>
    <row r="3" spans="2:7">
      <c r="B3" s="93" t="s">
        <v>0</v>
      </c>
      <c r="C3" s="94"/>
      <c r="D3" s="95"/>
      <c r="E3" s="95"/>
      <c r="F3" s="95"/>
      <c r="G3" s="95"/>
    </row>
    <row r="4" spans="2:7">
      <c r="B4" s="95"/>
      <c r="C4" s="96"/>
      <c r="D4" s="95"/>
      <c r="E4" s="95"/>
      <c r="F4" s="95"/>
      <c r="G4" s="95"/>
    </row>
    <row r="5" spans="2:7">
      <c r="B5" s="95"/>
      <c r="C5" s="96" t="s">
        <v>1</v>
      </c>
      <c r="D5" s="95"/>
      <c r="E5" s="95"/>
      <c r="F5" s="95"/>
      <c r="G5" s="95"/>
    </row>
    <row r="6" spans="2:7">
      <c r="B6" s="95"/>
      <c r="C6" s="97" t="s">
        <v>2</v>
      </c>
      <c r="D6" s="95"/>
      <c r="E6" s="95"/>
      <c r="F6" s="95"/>
      <c r="G6" s="95"/>
    </row>
    <row r="7" spans="2:7">
      <c r="B7" s="95"/>
      <c r="C7" s="93" t="s">
        <v>3</v>
      </c>
      <c r="D7" s="93"/>
      <c r="E7" s="93"/>
      <c r="F7" s="93"/>
      <c r="G7" s="95"/>
    </row>
    <row r="8" spans="2:7">
      <c r="B8" s="95"/>
      <c r="C8" s="95"/>
      <c r="D8" s="93"/>
      <c r="E8" s="95"/>
      <c r="F8" s="95"/>
      <c r="G8" s="95"/>
    </row>
    <row r="9" spans="2:6">
      <c r="B9" s="95"/>
      <c r="C9" s="95"/>
      <c r="D9" s="95"/>
      <c r="E9" s="95"/>
      <c r="F9" s="95"/>
    </row>
    <row r="10" spans="5:5">
      <c r="E10" s="93" t="s">
        <v>4</v>
      </c>
    </row>
    <row r="12" spans="2:6">
      <c r="B12" s="98"/>
      <c r="C12" s="61" t="s">
        <v>5</v>
      </c>
      <c r="D12" s="61" t="s">
        <v>6</v>
      </c>
      <c r="E12" s="61" t="s">
        <v>7</v>
      </c>
      <c r="F12" s="98"/>
    </row>
    <row r="13" spans="2:6">
      <c r="B13" s="61" t="s">
        <v>8</v>
      </c>
      <c r="C13" s="98"/>
      <c r="D13" s="98"/>
      <c r="E13" s="98"/>
      <c r="F13" s="98"/>
    </row>
    <row r="14" spans="2:6">
      <c r="B14" s="98" t="s">
        <v>9</v>
      </c>
      <c r="C14" s="98"/>
      <c r="D14" s="98"/>
      <c r="E14" s="98"/>
      <c r="F14" s="98"/>
    </row>
    <row r="15" spans="2:6">
      <c r="B15" s="98" t="s">
        <v>10</v>
      </c>
      <c r="C15" s="98">
        <v>6</v>
      </c>
      <c r="D15" s="99">
        <v>87767</v>
      </c>
      <c r="E15" s="99">
        <v>83121</v>
      </c>
      <c r="F15" s="98"/>
    </row>
    <row r="16" spans="2:7">
      <c r="B16" s="98" t="s">
        <v>11</v>
      </c>
      <c r="C16" s="98">
        <v>7</v>
      </c>
      <c r="D16" s="99">
        <v>434792</v>
      </c>
      <c r="E16" s="99">
        <v>352437</v>
      </c>
      <c r="F16" s="98"/>
      <c r="G16" s="100"/>
    </row>
    <row r="17" spans="2:6">
      <c r="B17" s="98" t="s">
        <v>12</v>
      </c>
      <c r="C17" s="98">
        <v>8</v>
      </c>
      <c r="D17" s="99">
        <v>3734</v>
      </c>
      <c r="E17" s="99">
        <v>6149</v>
      </c>
      <c r="F17" s="98"/>
    </row>
    <row r="18" spans="2:6">
      <c r="B18" s="98" t="s">
        <v>13</v>
      </c>
      <c r="C18" s="98"/>
      <c r="D18" s="99">
        <f>D15+D16+D17</f>
        <v>526293</v>
      </c>
      <c r="E18" s="99">
        <v>441707</v>
      </c>
      <c r="F18" s="98"/>
    </row>
    <row r="19" spans="2:6">
      <c r="B19" s="98"/>
      <c r="C19" s="98"/>
      <c r="D19" s="99"/>
      <c r="E19" s="99"/>
      <c r="F19" s="98"/>
    </row>
    <row r="20" spans="2:6">
      <c r="B20" s="98" t="s">
        <v>14</v>
      </c>
      <c r="C20" s="98"/>
      <c r="D20" s="99"/>
      <c r="E20" s="99"/>
      <c r="F20" s="98"/>
    </row>
    <row r="21" spans="2:6">
      <c r="B21" s="98" t="s">
        <v>11</v>
      </c>
      <c r="C21" s="98">
        <v>7</v>
      </c>
      <c r="D21" s="99">
        <v>294075</v>
      </c>
      <c r="E21" s="99">
        <v>353244</v>
      </c>
      <c r="F21" s="98"/>
    </row>
    <row r="22" spans="2:6">
      <c r="B22" s="98" t="s">
        <v>15</v>
      </c>
      <c r="C22" s="98">
        <v>9</v>
      </c>
      <c r="D22" s="99">
        <v>123987</v>
      </c>
      <c r="E22" s="99">
        <v>126059</v>
      </c>
      <c r="F22" s="98"/>
    </row>
    <row r="23" spans="2:6">
      <c r="B23" s="98" t="s">
        <v>16</v>
      </c>
      <c r="C23" s="98"/>
      <c r="D23" s="99">
        <v>199</v>
      </c>
      <c r="E23" s="99">
        <v>260</v>
      </c>
      <c r="F23" s="98"/>
    </row>
    <row r="24" spans="2:6">
      <c r="B24" s="98" t="s">
        <v>17</v>
      </c>
      <c r="C24" s="98">
        <v>22</v>
      </c>
      <c r="D24" s="99">
        <v>6629</v>
      </c>
      <c r="E24" s="99">
        <v>6629</v>
      </c>
      <c r="F24" s="98"/>
    </row>
    <row r="25" spans="2:6">
      <c r="B25" s="98" t="s">
        <v>18</v>
      </c>
      <c r="C25" s="98"/>
      <c r="D25" s="99">
        <f>D21+D22+D23+D24</f>
        <v>424890</v>
      </c>
      <c r="E25" s="99">
        <v>486192</v>
      </c>
      <c r="F25" s="98"/>
    </row>
    <row r="26" spans="2:6">
      <c r="B26" s="98" t="s">
        <v>19</v>
      </c>
      <c r="C26" s="98"/>
      <c r="D26" s="99">
        <f>D18+D25</f>
        <v>951183</v>
      </c>
      <c r="E26" s="99">
        <v>927899</v>
      </c>
      <c r="F26" s="98"/>
    </row>
    <row r="27" spans="2:6">
      <c r="B27" s="98"/>
      <c r="C27" s="98"/>
      <c r="D27" s="99"/>
      <c r="E27" s="99"/>
      <c r="F27" s="98"/>
    </row>
    <row r="28" spans="2:6">
      <c r="B28" s="61" t="s">
        <v>20</v>
      </c>
      <c r="C28" s="98"/>
      <c r="D28" s="99"/>
      <c r="E28" s="99"/>
      <c r="F28" s="98"/>
    </row>
    <row r="29" spans="2:6">
      <c r="B29" s="98" t="s">
        <v>21</v>
      </c>
      <c r="C29" s="98"/>
      <c r="D29" s="99"/>
      <c r="E29" s="99"/>
      <c r="F29" s="98"/>
    </row>
    <row r="30" spans="2:6">
      <c r="B30" s="98" t="s">
        <v>22</v>
      </c>
      <c r="C30" s="98">
        <v>12</v>
      </c>
      <c r="D30" s="99">
        <v>22667</v>
      </c>
      <c r="E30" s="99">
        <v>24156</v>
      </c>
      <c r="F30" s="98"/>
    </row>
    <row r="31" spans="2:6">
      <c r="B31" s="98" t="s">
        <v>23</v>
      </c>
      <c r="C31" s="98">
        <v>10</v>
      </c>
      <c r="D31" s="99">
        <v>-3913</v>
      </c>
      <c r="E31" s="99">
        <v>2341</v>
      </c>
      <c r="F31" s="98"/>
    </row>
    <row r="32" spans="2:6">
      <c r="B32" s="98" t="s">
        <v>24</v>
      </c>
      <c r="C32" s="98">
        <v>11</v>
      </c>
      <c r="D32" s="99">
        <v>1256</v>
      </c>
      <c r="E32" s="99">
        <v>4554</v>
      </c>
      <c r="F32" s="98"/>
    </row>
    <row r="33" spans="2:6">
      <c r="B33" s="98" t="s">
        <v>25</v>
      </c>
      <c r="C33" s="98"/>
      <c r="D33" s="99">
        <v>20010</v>
      </c>
      <c r="E33" s="99">
        <v>31051</v>
      </c>
      <c r="F33" s="98"/>
    </row>
    <row r="34" spans="2:6">
      <c r="B34" s="98"/>
      <c r="C34" s="98"/>
      <c r="D34" s="99"/>
      <c r="E34" s="99"/>
      <c r="F34" s="98"/>
    </row>
    <row r="35" spans="2:6">
      <c r="B35" s="98" t="s">
        <v>26</v>
      </c>
      <c r="C35" s="98"/>
      <c r="D35" s="99"/>
      <c r="E35" s="99"/>
      <c r="F35" s="98"/>
    </row>
    <row r="36" spans="2:6">
      <c r="B36" s="98" t="s">
        <v>27</v>
      </c>
      <c r="C36" s="98">
        <v>12</v>
      </c>
      <c r="D36" s="99">
        <v>600000</v>
      </c>
      <c r="E36" s="99">
        <v>600000</v>
      </c>
      <c r="F36" s="98"/>
    </row>
    <row r="37" spans="2:6">
      <c r="B37" s="98" t="s">
        <v>28</v>
      </c>
      <c r="C37" s="98">
        <v>13</v>
      </c>
      <c r="D37" s="99">
        <v>109804</v>
      </c>
      <c r="E37" s="99">
        <v>109804</v>
      </c>
      <c r="F37" s="98"/>
    </row>
    <row r="38" spans="2:6">
      <c r="B38" s="98" t="s">
        <v>29</v>
      </c>
      <c r="C38" s="98"/>
      <c r="D38" s="99">
        <v>709804</v>
      </c>
      <c r="E38" s="99">
        <v>709804</v>
      </c>
      <c r="F38" s="98"/>
    </row>
    <row r="39" spans="2:6">
      <c r="B39" s="98" t="s">
        <v>30</v>
      </c>
      <c r="C39" s="98"/>
      <c r="D39" s="99">
        <f>D33+D38</f>
        <v>729814</v>
      </c>
      <c r="E39" s="99">
        <v>740855</v>
      </c>
      <c r="F39" s="98"/>
    </row>
    <row r="40" spans="2:6">
      <c r="B40" s="98"/>
      <c r="C40" s="98"/>
      <c r="D40" s="98"/>
      <c r="E40" s="98"/>
      <c r="F40" s="98"/>
    </row>
    <row r="41" spans="2:6">
      <c r="B41" s="61" t="s">
        <v>31</v>
      </c>
      <c r="C41" s="98"/>
      <c r="D41" s="98"/>
      <c r="E41" s="98"/>
      <c r="F41" s="98"/>
    </row>
    <row r="42" spans="2:6">
      <c r="B42" s="98" t="s">
        <v>32</v>
      </c>
      <c r="C42" s="98">
        <v>14</v>
      </c>
      <c r="D42" s="101">
        <v>215000</v>
      </c>
      <c r="E42" s="101">
        <v>200000</v>
      </c>
      <c r="F42" s="98"/>
    </row>
    <row r="43" spans="2:6">
      <c r="B43" s="98" t="s">
        <v>33</v>
      </c>
      <c r="C43" s="98"/>
      <c r="D43" s="101">
        <v>6369</v>
      </c>
      <c r="E43" s="101">
        <v>-12956</v>
      </c>
      <c r="F43" s="98"/>
    </row>
    <row r="44" spans="2:6">
      <c r="B44" s="98" t="s">
        <v>34</v>
      </c>
      <c r="C44" s="98"/>
      <c r="D44" s="101">
        <f>D42+D43</f>
        <v>221369</v>
      </c>
      <c r="E44" s="101">
        <v>187044</v>
      </c>
      <c r="F44" s="98"/>
    </row>
    <row r="45" spans="2:6">
      <c r="B45" s="98" t="s">
        <v>35</v>
      </c>
      <c r="C45" s="98"/>
      <c r="D45" s="101">
        <f>D39+D44</f>
        <v>951183</v>
      </c>
      <c r="E45" s="101">
        <v>927899</v>
      </c>
      <c r="F45" s="98"/>
    </row>
    <row r="47" spans="2:2">
      <c r="B47" t="s">
        <v>36</v>
      </c>
    </row>
    <row r="49" spans="2:4">
      <c r="B49" s="32" t="s">
        <v>37</v>
      </c>
      <c r="C49" s="32"/>
      <c r="D49" s="32" t="s">
        <v>38</v>
      </c>
    </row>
    <row r="50" spans="2:3">
      <c r="B50" s="33" t="s">
        <v>39</v>
      </c>
      <c r="C50" s="33"/>
    </row>
    <row r="51" spans="2:2">
      <c r="B51" t="s">
        <v>36</v>
      </c>
    </row>
    <row r="54" spans="2:4">
      <c r="B54" s="33"/>
      <c r="C54" s="33"/>
      <c r="D54" s="33"/>
    </row>
    <row r="55" spans="2:2">
      <c r="B55" t="s">
        <v>40</v>
      </c>
    </row>
    <row r="57" spans="2:2">
      <c r="B57" t="s">
        <v>41</v>
      </c>
    </row>
    <row r="67" spans="2:2">
      <c r="B67" t="s">
        <v>36</v>
      </c>
    </row>
  </sheetData>
  <pageMargins left="0.7" right="0.7" top="0.75" bottom="0.75" header="0.3" footer="0.3"/>
  <pageSetup paperSize="9" scale="7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E36"/>
  <sheetViews>
    <sheetView topLeftCell="A9" workbookViewId="0">
      <selection activeCell="L14" sqref="L14"/>
    </sheetView>
  </sheetViews>
  <sheetFormatPr defaultColWidth="8.88888888888889" defaultRowHeight="14.4" outlineLevelCol="4"/>
  <cols>
    <col min="1" max="1" width="65.6666666666667" customWidth="1"/>
    <col min="2" max="2" width="12.5555555555556" customWidth="1"/>
    <col min="3" max="3" width="19.2222222222222" customWidth="1"/>
    <col min="4" max="4" width="20.1111111111111" customWidth="1"/>
  </cols>
  <sheetData>
    <row r="3" spans="2:2">
      <c r="B3" s="34"/>
    </row>
    <row r="5" spans="1:2">
      <c r="A5" s="32" t="s">
        <v>42</v>
      </c>
      <c r="B5" s="34"/>
    </row>
    <row r="7" ht="30" spans="1:3">
      <c r="A7" s="32" t="s">
        <v>43</v>
      </c>
      <c r="B7" s="1"/>
      <c r="C7" s="32"/>
    </row>
    <row r="8" ht="15.15" spans="1:4">
      <c r="A8" s="32" t="s">
        <v>44</v>
      </c>
      <c r="D8" t="s">
        <v>45</v>
      </c>
    </row>
    <row r="9" ht="31" customHeight="1" spans="1:4">
      <c r="A9" s="56"/>
      <c r="B9" s="57"/>
      <c r="C9" s="58" t="s">
        <v>46</v>
      </c>
      <c r="D9" s="59"/>
    </row>
    <row r="10" spans="1:4">
      <c r="A10" s="60"/>
      <c r="B10" s="61" t="s">
        <v>5</v>
      </c>
      <c r="C10" s="62" t="s">
        <v>47</v>
      </c>
      <c r="D10" s="63" t="s">
        <v>48</v>
      </c>
    </row>
    <row r="11" spans="1:4">
      <c r="A11" s="60" t="s">
        <v>49</v>
      </c>
      <c r="B11" s="64">
        <v>15</v>
      </c>
      <c r="C11" s="65" t="s">
        <v>50</v>
      </c>
      <c r="D11" s="66">
        <v>37142</v>
      </c>
    </row>
    <row r="12" spans="1:4">
      <c r="A12" s="60" t="s">
        <v>51</v>
      </c>
      <c r="B12" s="67">
        <v>16</v>
      </c>
      <c r="C12" s="65" t="s">
        <v>52</v>
      </c>
      <c r="D12" s="66" t="s">
        <v>53</v>
      </c>
    </row>
    <row r="13" ht="15" customHeight="1" spans="1:4">
      <c r="A13" s="60" t="s">
        <v>54</v>
      </c>
      <c r="B13" s="68"/>
      <c r="C13" s="65" t="s">
        <v>55</v>
      </c>
      <c r="D13" s="66" t="s">
        <v>56</v>
      </c>
    </row>
    <row r="14" ht="18" customHeight="1" spans="1:4">
      <c r="A14" s="60" t="s">
        <v>57</v>
      </c>
      <c r="B14" s="67">
        <v>7</v>
      </c>
      <c r="C14" s="65" t="s">
        <v>58</v>
      </c>
      <c r="D14" s="66">
        <v>-642</v>
      </c>
    </row>
    <row r="15" spans="1:4">
      <c r="A15" s="60" t="s">
        <v>59</v>
      </c>
      <c r="B15" s="64">
        <v>17</v>
      </c>
      <c r="C15" s="65" t="s">
        <v>60</v>
      </c>
      <c r="D15" s="66">
        <v>-13464</v>
      </c>
    </row>
    <row r="16" spans="1:4">
      <c r="A16" s="60" t="s">
        <v>61</v>
      </c>
      <c r="B16" s="67"/>
      <c r="C16" s="69" t="s">
        <v>62</v>
      </c>
      <c r="D16" s="70" t="s">
        <v>63</v>
      </c>
    </row>
    <row r="17" spans="1:5">
      <c r="A17" s="60" t="s">
        <v>64</v>
      </c>
      <c r="B17" s="71">
        <v>18</v>
      </c>
      <c r="C17" s="72" t="s">
        <v>65</v>
      </c>
      <c r="D17" s="73">
        <v>7443</v>
      </c>
      <c r="E17" s="40"/>
    </row>
    <row r="18" spans="1:5">
      <c r="A18" s="60" t="s">
        <v>66</v>
      </c>
      <c r="B18" s="74">
        <v>19</v>
      </c>
      <c r="C18" s="75" t="s">
        <v>67</v>
      </c>
      <c r="D18" s="76">
        <v>-4373</v>
      </c>
      <c r="E18" s="77"/>
    </row>
    <row r="19" spans="1:5">
      <c r="A19" s="60" t="s">
        <v>68</v>
      </c>
      <c r="B19" s="45">
        <v>20</v>
      </c>
      <c r="C19" s="78" t="s">
        <v>69</v>
      </c>
      <c r="D19" s="79" t="s">
        <v>70</v>
      </c>
      <c r="E19" s="80"/>
    </row>
    <row r="20" spans="1:5">
      <c r="A20" s="60" t="s">
        <v>71</v>
      </c>
      <c r="B20" s="45">
        <v>21</v>
      </c>
      <c r="C20" s="81" t="s">
        <v>72</v>
      </c>
      <c r="D20" s="82" t="s">
        <v>73</v>
      </c>
      <c r="E20" s="83"/>
    </row>
    <row r="21" spans="1:5">
      <c r="A21" s="60" t="s">
        <v>74</v>
      </c>
      <c r="B21" s="45"/>
      <c r="C21" s="78" t="s">
        <v>75</v>
      </c>
      <c r="D21" s="79" t="s">
        <v>76</v>
      </c>
      <c r="E21" s="80"/>
    </row>
    <row r="22" spans="1:5">
      <c r="A22" s="60" t="s">
        <v>77</v>
      </c>
      <c r="B22" s="45">
        <v>22</v>
      </c>
      <c r="C22" s="78">
        <v>231</v>
      </c>
      <c r="D22" s="79"/>
      <c r="E22" s="80"/>
    </row>
    <row r="23" spans="1:5">
      <c r="A23" s="60" t="s">
        <v>78</v>
      </c>
      <c r="B23" s="45"/>
      <c r="C23" s="81" t="s">
        <v>79</v>
      </c>
      <c r="D23" s="82" t="s">
        <v>76</v>
      </c>
      <c r="E23" s="83"/>
    </row>
    <row r="24" spans="1:5">
      <c r="A24" s="60" t="s">
        <v>80</v>
      </c>
      <c r="B24" s="45"/>
      <c r="C24" s="78"/>
      <c r="D24" s="79"/>
      <c r="E24" s="80"/>
    </row>
    <row r="25" ht="15.15" spans="1:5">
      <c r="A25" s="84" t="s">
        <v>81</v>
      </c>
      <c r="B25" s="85"/>
      <c r="C25" s="86" t="s">
        <v>79</v>
      </c>
      <c r="D25" s="87" t="s">
        <v>76</v>
      </c>
      <c r="E25" s="80"/>
    </row>
    <row r="26" spans="2:5">
      <c r="B26" s="88"/>
      <c r="C26" s="89"/>
      <c r="D26" s="80"/>
      <c r="E26" s="80"/>
    </row>
    <row r="27" spans="1:5">
      <c r="A27" s="32" t="s">
        <v>37</v>
      </c>
      <c r="B27" s="32"/>
      <c r="C27" s="32" t="s">
        <v>82</v>
      </c>
      <c r="D27" s="83"/>
      <c r="E27" s="80"/>
    </row>
    <row r="28" spans="1:5">
      <c r="A28" s="33" t="s">
        <v>83</v>
      </c>
      <c r="B28" s="33"/>
      <c r="D28" s="80"/>
      <c r="E28" s="83"/>
    </row>
    <row r="29" spans="2:5">
      <c r="B29" s="88"/>
      <c r="C29" s="89"/>
      <c r="D29" s="80"/>
      <c r="E29" s="80"/>
    </row>
    <row r="30" spans="5:5">
      <c r="E30" s="83"/>
    </row>
    <row r="31" spans="5:5">
      <c r="E31" s="83"/>
    </row>
    <row r="32" spans="2:5">
      <c r="B32" s="90"/>
      <c r="C32" s="91"/>
      <c r="D32" s="83"/>
      <c r="E32" s="83"/>
    </row>
    <row r="34" spans="2:2">
      <c r="B34" s="92"/>
    </row>
    <row r="36" spans="2:2">
      <c r="B36" s="34"/>
    </row>
  </sheetData>
  <pageMargins left="0.75" right="0.75" top="1" bottom="1" header="0.5" footer="0.5"/>
  <pageSetup paperSize="9" orientation="landscape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O25"/>
  <sheetViews>
    <sheetView workbookViewId="0">
      <selection activeCell="B2" sqref="B2:F25"/>
    </sheetView>
  </sheetViews>
  <sheetFormatPr defaultColWidth="8.88888888888889" defaultRowHeight="14.4"/>
  <cols>
    <col min="2" max="2" width="31.6666666666667" customWidth="1"/>
    <col min="3" max="3" width="20.1111111111111" customWidth="1"/>
    <col min="4" max="4" width="26.3333333333333" customWidth="1"/>
    <col min="5" max="5" width="12.3333333333333" customWidth="1"/>
    <col min="6" max="6" width="13" customWidth="1"/>
  </cols>
  <sheetData>
    <row r="2" spans="2:2">
      <c r="B2" s="34" t="s">
        <v>84</v>
      </c>
    </row>
    <row r="4" spans="2:2">
      <c r="B4" s="35" t="s">
        <v>36</v>
      </c>
    </row>
    <row r="5" ht="15.6" spans="2:2">
      <c r="B5" s="36" t="s">
        <v>85</v>
      </c>
    </row>
    <row r="6" ht="15.6" spans="2:6">
      <c r="B6" s="36" t="s">
        <v>86</v>
      </c>
      <c r="C6" s="37"/>
      <c r="D6" s="37"/>
      <c r="E6" s="37"/>
      <c r="F6" s="37"/>
    </row>
    <row r="7" ht="15.6" spans="2:6">
      <c r="B7" s="37" t="s">
        <v>44</v>
      </c>
      <c r="C7" s="37"/>
      <c r="D7" s="37"/>
      <c r="E7" s="37"/>
      <c r="F7" s="37"/>
    </row>
    <row r="8" spans="2:2">
      <c r="B8" s="38" t="s">
        <v>36</v>
      </c>
    </row>
    <row r="10" spans="2:6">
      <c r="B10" s="39"/>
      <c r="C10" s="39"/>
      <c r="D10" s="39"/>
      <c r="E10" s="39"/>
      <c r="F10" s="40" t="s">
        <v>87</v>
      </c>
    </row>
    <row r="11" ht="69" spans="2:15">
      <c r="B11" s="41"/>
      <c r="C11" s="42" t="s">
        <v>88</v>
      </c>
      <c r="D11" s="42" t="s">
        <v>89</v>
      </c>
      <c r="E11" s="42" t="s">
        <v>90</v>
      </c>
      <c r="F11" s="42" t="s">
        <v>34</v>
      </c>
      <c r="G11" s="37"/>
      <c r="H11" s="37"/>
      <c r="I11" s="37"/>
      <c r="J11" s="37"/>
      <c r="K11" s="37"/>
      <c r="L11" s="37"/>
      <c r="M11" s="37"/>
      <c r="N11" s="37"/>
      <c r="O11" s="37"/>
    </row>
    <row r="12" ht="15.6" spans="2:15">
      <c r="B12" s="43" t="s">
        <v>91</v>
      </c>
      <c r="C12" s="44">
        <v>14</v>
      </c>
      <c r="D12" s="45" t="s">
        <v>92</v>
      </c>
      <c r="E12" s="45" t="s">
        <v>93</v>
      </c>
      <c r="F12" s="44" t="s">
        <v>94</v>
      </c>
      <c r="G12" s="37"/>
      <c r="H12" s="37"/>
      <c r="I12" s="37"/>
      <c r="J12" s="37"/>
      <c r="K12" s="37"/>
      <c r="L12" s="37"/>
      <c r="M12" s="37"/>
      <c r="N12" s="37"/>
      <c r="O12" s="37"/>
    </row>
    <row r="13" spans="2:6">
      <c r="B13" s="46" t="s">
        <v>95</v>
      </c>
      <c r="C13" s="44"/>
      <c r="D13" s="45" t="s">
        <v>96</v>
      </c>
      <c r="E13" s="45"/>
      <c r="F13" s="44" t="s">
        <v>96</v>
      </c>
    </row>
    <row r="14" spans="2:6">
      <c r="B14" s="46" t="s">
        <v>97</v>
      </c>
      <c r="C14" s="45"/>
      <c r="D14" s="45" t="s">
        <v>98</v>
      </c>
      <c r="E14" s="45" t="s">
        <v>79</v>
      </c>
      <c r="F14" s="44" t="s">
        <v>79</v>
      </c>
    </row>
    <row r="15" spans="2:6">
      <c r="B15" s="43" t="s">
        <v>99</v>
      </c>
      <c r="C15" s="44">
        <v>14</v>
      </c>
      <c r="D15" s="45" t="s">
        <v>100</v>
      </c>
      <c r="E15" s="45" t="s">
        <v>101</v>
      </c>
      <c r="F15" s="44" t="s">
        <v>102</v>
      </c>
    </row>
    <row r="16" spans="2:6">
      <c r="B16" s="43"/>
      <c r="C16" s="44"/>
      <c r="D16" s="45"/>
      <c r="E16" s="45"/>
      <c r="F16" s="44"/>
    </row>
    <row r="17" spans="2:6">
      <c r="B17" s="43" t="s">
        <v>103</v>
      </c>
      <c r="C17" s="47"/>
      <c r="D17" s="48" t="s">
        <v>92</v>
      </c>
      <c r="E17" s="47" t="s">
        <v>104</v>
      </c>
      <c r="F17" s="44" t="s">
        <v>105</v>
      </c>
    </row>
    <row r="18" spans="2:6">
      <c r="B18" s="46" t="s">
        <v>97</v>
      </c>
      <c r="C18" s="49"/>
      <c r="D18" s="47" t="s">
        <v>98</v>
      </c>
      <c r="E18" s="47" t="s">
        <v>106</v>
      </c>
      <c r="F18" s="49" t="s">
        <v>106</v>
      </c>
    </row>
    <row r="19" spans="2:6">
      <c r="B19" s="50" t="s">
        <v>107</v>
      </c>
      <c r="C19" s="51"/>
      <c r="D19" s="52" t="s">
        <v>92</v>
      </c>
      <c r="E19" s="53" t="s">
        <v>76</v>
      </c>
      <c r="F19" s="54" t="s">
        <v>108</v>
      </c>
    </row>
    <row r="20" spans="2:2">
      <c r="B20" s="55"/>
    </row>
    <row r="21" spans="2:2">
      <c r="B21" s="55" t="s">
        <v>36</v>
      </c>
    </row>
    <row r="23" spans="2:2">
      <c r="B23" s="55" t="s">
        <v>36</v>
      </c>
    </row>
    <row r="24" spans="2:5">
      <c r="B24" s="32" t="s">
        <v>37</v>
      </c>
      <c r="E24" s="32" t="s">
        <v>109</v>
      </c>
    </row>
    <row r="25" spans="2:2">
      <c r="B25" s="33" t="s">
        <v>110</v>
      </c>
    </row>
  </sheetData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2:E51"/>
  <sheetViews>
    <sheetView tabSelected="1" topLeftCell="A25" workbookViewId="0">
      <selection activeCell="B4" sqref="B4:E51"/>
    </sheetView>
  </sheetViews>
  <sheetFormatPr defaultColWidth="8.88888888888889" defaultRowHeight="14.4" outlineLevelCol="4"/>
  <cols>
    <col min="2" max="2" width="59.4444444444444" customWidth="1"/>
    <col min="3" max="3" width="8.11111111111111" customWidth="1"/>
    <col min="4" max="4" width="15.6666666666667" customWidth="1"/>
    <col min="5" max="5" width="15.1111111111111" customWidth="1"/>
  </cols>
  <sheetData>
    <row r="2" ht="13" customHeight="1" spans="2:2">
      <c r="B2" s="1"/>
    </row>
    <row r="4" spans="2:5">
      <c r="B4" s="2" t="s">
        <v>111</v>
      </c>
      <c r="C4" s="2"/>
      <c r="D4" s="3"/>
      <c r="E4" s="3"/>
    </row>
    <row r="5" ht="55.2" spans="2:5">
      <c r="B5" s="4"/>
      <c r="C5" s="4"/>
      <c r="D5" s="3"/>
      <c r="E5" s="3"/>
    </row>
    <row r="6" ht="15.6" spans="2:5">
      <c r="B6" s="5" t="s">
        <v>112</v>
      </c>
      <c r="C6" s="5"/>
      <c r="D6" s="3"/>
      <c r="E6" s="3"/>
    </row>
    <row r="7" ht="15.6" spans="2:5">
      <c r="B7" s="5" t="s">
        <v>113</v>
      </c>
      <c r="C7" s="5"/>
      <c r="D7" s="3"/>
      <c r="E7" s="3"/>
    </row>
    <row r="8" ht="15.6" spans="2:5">
      <c r="B8" s="6" t="s">
        <v>114</v>
      </c>
      <c r="C8" s="6"/>
      <c r="D8" s="3"/>
      <c r="E8" s="3"/>
    </row>
    <row r="9" spans="2:5">
      <c r="B9" s="7" t="s">
        <v>115</v>
      </c>
      <c r="C9" s="7"/>
      <c r="D9" s="3"/>
      <c r="E9" s="3"/>
    </row>
    <row r="10" spans="2:5">
      <c r="B10" s="3"/>
      <c r="C10" s="3"/>
      <c r="D10" s="3"/>
      <c r="E10" s="8" t="s">
        <v>116</v>
      </c>
    </row>
    <row r="11" ht="15.15" spans="2:5">
      <c r="B11" s="3"/>
      <c r="C11" s="3"/>
      <c r="D11" s="3"/>
      <c r="E11" s="3"/>
    </row>
    <row r="12" ht="52.8" spans="2:5">
      <c r="B12" s="9"/>
      <c r="C12" s="10" t="s">
        <v>5</v>
      </c>
      <c r="D12" s="11" t="s">
        <v>117</v>
      </c>
      <c r="E12" s="12" t="s">
        <v>117</v>
      </c>
    </row>
    <row r="13" ht="26.4" spans="2:5">
      <c r="B13" s="13"/>
      <c r="C13" s="13"/>
      <c r="D13" s="14" t="s">
        <v>118</v>
      </c>
      <c r="E13" s="15" t="s">
        <v>119</v>
      </c>
    </row>
    <row r="14" ht="15.15" spans="2:5">
      <c r="B14" s="16"/>
      <c r="C14" s="16"/>
      <c r="D14" s="17" t="s">
        <v>120</v>
      </c>
      <c r="E14" s="18"/>
    </row>
    <row r="15" spans="2:5">
      <c r="B15" s="19" t="s">
        <v>121</v>
      </c>
      <c r="C15" s="19"/>
      <c r="D15" s="20"/>
      <c r="E15" s="21"/>
    </row>
    <row r="16" spans="2:5">
      <c r="B16" s="22" t="s">
        <v>122</v>
      </c>
      <c r="C16" s="22"/>
      <c r="D16" s="23">
        <v>581414</v>
      </c>
      <c r="E16" s="24" t="s">
        <v>123</v>
      </c>
    </row>
    <row r="17" spans="2:5">
      <c r="B17" s="25" t="s">
        <v>124</v>
      </c>
      <c r="C17" s="25"/>
      <c r="D17" s="26">
        <v>464724</v>
      </c>
      <c r="E17" s="27" t="s">
        <v>125</v>
      </c>
    </row>
    <row r="18" spans="2:5">
      <c r="B18" s="25" t="s">
        <v>126</v>
      </c>
      <c r="C18" s="25">
        <v>15</v>
      </c>
      <c r="D18" s="26">
        <v>108366</v>
      </c>
      <c r="E18" s="27" t="s">
        <v>127</v>
      </c>
    </row>
    <row r="19" spans="2:5">
      <c r="B19" s="25" t="s">
        <v>128</v>
      </c>
      <c r="C19" s="25">
        <v>20</v>
      </c>
      <c r="D19" s="26">
        <v>8324</v>
      </c>
      <c r="E19" s="27" t="s">
        <v>129</v>
      </c>
    </row>
    <row r="20" spans="2:5">
      <c r="B20" s="22" t="s">
        <v>130</v>
      </c>
      <c r="C20" s="22"/>
      <c r="D20" s="23">
        <f>D21+D22+D23</f>
        <v>529346</v>
      </c>
      <c r="E20" s="24">
        <v>373501</v>
      </c>
    </row>
    <row r="21" spans="2:5">
      <c r="B21" s="25" t="s">
        <v>131</v>
      </c>
      <c r="C21" s="25">
        <v>7</v>
      </c>
      <c r="D21" s="26">
        <v>484900</v>
      </c>
      <c r="E21" s="27">
        <v>333400</v>
      </c>
    </row>
    <row r="22" spans="2:5">
      <c r="B22" s="25" t="s">
        <v>132</v>
      </c>
      <c r="C22" s="25"/>
      <c r="D22" s="26">
        <v>34893</v>
      </c>
      <c r="E22" s="27">
        <v>26804</v>
      </c>
    </row>
    <row r="23" spans="2:5">
      <c r="B23" s="25" t="s">
        <v>133</v>
      </c>
      <c r="C23" s="25">
        <v>21</v>
      </c>
      <c r="D23" s="26">
        <v>9553</v>
      </c>
      <c r="E23" s="27">
        <v>9557</v>
      </c>
    </row>
    <row r="24" spans="2:5">
      <c r="B24" s="28" t="s">
        <v>134</v>
      </c>
      <c r="C24" s="28"/>
      <c r="D24" s="26"/>
      <c r="E24" s="27"/>
    </row>
    <row r="25" spans="2:5">
      <c r="B25" s="28" t="s">
        <v>135</v>
      </c>
      <c r="C25" s="28">
        <v>22</v>
      </c>
      <c r="D25" s="26">
        <v>231</v>
      </c>
      <c r="E25" s="27"/>
    </row>
    <row r="26" spans="2:5">
      <c r="B26" s="28" t="s">
        <v>136</v>
      </c>
      <c r="C26" s="28"/>
      <c r="D26" s="26">
        <v>3994</v>
      </c>
      <c r="E26" s="27">
        <v>3740</v>
      </c>
    </row>
    <row r="27" spans="2:5">
      <c r="B27" s="25" t="s">
        <v>137</v>
      </c>
      <c r="C27" s="25"/>
      <c r="D27" s="26">
        <v>162</v>
      </c>
      <c r="E27" s="27"/>
    </row>
    <row r="28" spans="2:5">
      <c r="B28" s="22" t="s">
        <v>138</v>
      </c>
      <c r="C28" s="22"/>
      <c r="D28" s="23">
        <f>D16-D20</f>
        <v>52068</v>
      </c>
      <c r="E28" s="24">
        <v>-175340</v>
      </c>
    </row>
    <row r="29" spans="2:5">
      <c r="B29" s="22" t="s">
        <v>139</v>
      </c>
      <c r="C29" s="22"/>
      <c r="D29" s="23"/>
      <c r="E29" s="24"/>
    </row>
    <row r="30" spans="2:5">
      <c r="B30" s="22" t="s">
        <v>140</v>
      </c>
      <c r="C30" s="22"/>
      <c r="D30" s="23">
        <v>10269</v>
      </c>
      <c r="E30" s="24">
        <v>10455</v>
      </c>
    </row>
    <row r="31" spans="2:5">
      <c r="B31" s="25" t="s">
        <v>141</v>
      </c>
      <c r="C31" s="25"/>
      <c r="D31" s="26">
        <v>10269</v>
      </c>
      <c r="E31" s="27">
        <v>10455</v>
      </c>
    </row>
    <row r="32" spans="2:5">
      <c r="B32" s="22" t="s">
        <v>142</v>
      </c>
      <c r="C32" s="22"/>
      <c r="D32" s="23">
        <v>6000</v>
      </c>
      <c r="E32" s="24">
        <v>6000</v>
      </c>
    </row>
    <row r="33" spans="2:5">
      <c r="B33" s="28" t="s">
        <v>143</v>
      </c>
      <c r="C33" s="28"/>
      <c r="D33" s="26">
        <v>6000</v>
      </c>
      <c r="E33" s="27">
        <v>6000</v>
      </c>
    </row>
    <row r="34" spans="2:5">
      <c r="B34" s="22" t="s">
        <v>144</v>
      </c>
      <c r="C34" s="22"/>
      <c r="D34" s="23">
        <v>4269</v>
      </c>
      <c r="E34" s="24">
        <f>E30-E32</f>
        <v>4455</v>
      </c>
    </row>
    <row r="35" spans="2:5">
      <c r="B35" s="22" t="s">
        <v>145</v>
      </c>
      <c r="C35" s="22"/>
      <c r="D35" s="23"/>
      <c r="E35" s="24"/>
    </row>
    <row r="36" spans="2:5">
      <c r="B36" s="22" t="s">
        <v>140</v>
      </c>
      <c r="C36" s="22"/>
      <c r="D36" s="23">
        <v>16309</v>
      </c>
      <c r="E36" s="24">
        <v>201334</v>
      </c>
    </row>
    <row r="37" spans="2:5">
      <c r="B37" s="28" t="s">
        <v>146</v>
      </c>
      <c r="C37" s="28"/>
      <c r="D37" s="26"/>
      <c r="E37" s="27">
        <v>201334</v>
      </c>
    </row>
    <row r="38" spans="2:5">
      <c r="B38" s="22" t="s">
        <v>147</v>
      </c>
      <c r="C38" s="22"/>
      <c r="D38" s="26" t="s">
        <v>96</v>
      </c>
      <c r="E38" s="24"/>
    </row>
    <row r="39" spans="2:5">
      <c r="B39" s="22" t="s">
        <v>128</v>
      </c>
      <c r="C39" s="22"/>
      <c r="D39" s="26">
        <v>1309</v>
      </c>
      <c r="E39" s="24"/>
    </row>
    <row r="40" spans="2:5">
      <c r="B40" s="22" t="s">
        <v>142</v>
      </c>
      <c r="C40" s="22"/>
      <c r="D40" s="23">
        <v>68000</v>
      </c>
      <c r="E40" s="24">
        <v>12000</v>
      </c>
    </row>
    <row r="41" spans="2:5">
      <c r="B41" s="28" t="s">
        <v>148</v>
      </c>
      <c r="C41" s="28"/>
      <c r="D41" s="26">
        <v>68000</v>
      </c>
      <c r="E41" s="27">
        <v>12000</v>
      </c>
    </row>
    <row r="42" spans="2:5">
      <c r="B42" s="22" t="s">
        <v>149</v>
      </c>
      <c r="C42" s="22"/>
      <c r="D42" s="23">
        <v>-51691</v>
      </c>
      <c r="E42" s="24">
        <v>189334</v>
      </c>
    </row>
    <row r="43" spans="2:5">
      <c r="B43" s="22" t="s">
        <v>150</v>
      </c>
      <c r="C43" s="22"/>
      <c r="D43" s="23">
        <v>4646</v>
      </c>
      <c r="E43" s="24">
        <v>18449</v>
      </c>
    </row>
    <row r="44" spans="2:5">
      <c r="B44" s="22" t="s">
        <v>151</v>
      </c>
      <c r="C44" s="22"/>
      <c r="D44" s="23">
        <v>83121</v>
      </c>
      <c r="E44" s="24">
        <v>768</v>
      </c>
    </row>
    <row r="45" spans="2:5">
      <c r="B45" s="22" t="s">
        <v>152</v>
      </c>
      <c r="C45" s="22">
        <v>6</v>
      </c>
      <c r="D45" s="23">
        <v>87767</v>
      </c>
      <c r="E45" s="24">
        <v>19217</v>
      </c>
    </row>
    <row r="46" ht="15.15" spans="2:5">
      <c r="B46" s="29"/>
      <c r="C46" s="29"/>
      <c r="D46" s="30"/>
      <c r="E46" s="31"/>
    </row>
    <row r="47" ht="15.15"/>
    <row r="50" spans="2:5">
      <c r="B50" s="32" t="s">
        <v>37</v>
      </c>
      <c r="D50" s="32" t="s">
        <v>109</v>
      </c>
      <c r="E50" s="32"/>
    </row>
    <row r="51" spans="2:2">
      <c r="B51" s="33" t="s">
        <v>153</v>
      </c>
    </row>
  </sheetData>
  <mergeCells count="1">
    <mergeCell ref="B12:B14"/>
  </mergeCells>
  <pageMargins left="0.75" right="0.75" top="1" bottom="1" header="0.5" footer="0.5"/>
  <pageSetup paperSize="9" scale="8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ББ</vt:lpstr>
      <vt:lpstr>ОПиУ</vt:lpstr>
      <vt:lpstr>изм.кап</vt:lpstr>
      <vt:lpstr>ОДД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Аманкул Назарова</dc:creator>
  <cp:lastModifiedBy>ASUS</cp:lastModifiedBy>
  <dcterms:created xsi:type="dcterms:W3CDTF">2025-07-18T10:04:00Z</dcterms:created>
  <dcterms:modified xsi:type="dcterms:W3CDTF">2025-07-28T07:38:30Z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D07DAEA8C2774162971D456DF2BA0B7A_12</vt:lpwstr>
  </property>
  <property fmtid="{D5CDD505-2E9C-101B-9397-08002B2CF9AE}" pid="3" name="KSOProductBuildVer">
    <vt:lpwstr>1049-12.2.0.21931</vt:lpwstr>
  </property>
</Properties>
</file>