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4г\1 кв биржа\"/>
    </mc:Choice>
  </mc:AlternateContent>
  <xr:revisionPtr revIDLastSave="0" documentId="13_ncr:1_{3F822244-4067-4261-B5B5-6855B55B538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9" l="1"/>
  <c r="E18" i="9"/>
  <c r="D17" i="9"/>
  <c r="C27" i="13" l="1"/>
  <c r="D27" i="13"/>
  <c r="D10" i="9"/>
  <c r="D11" i="9" s="1"/>
  <c r="E10" i="9" l="1"/>
  <c r="E11" i="9" s="1"/>
  <c r="C18" i="9"/>
  <c r="E14" i="9"/>
  <c r="B18" i="9"/>
  <c r="E8" i="9"/>
  <c r="C11" i="9"/>
  <c r="C33" i="13"/>
  <c r="C34" i="13" s="1"/>
  <c r="C18" i="13"/>
  <c r="D33" i="13"/>
  <c r="D18" i="13"/>
  <c r="D34" i="13" l="1"/>
  <c r="E17" i="9" l="1"/>
</calcChain>
</file>

<file path=xl/sharedStrings.xml><?xml version="1.0" encoding="utf-8"?>
<sst xmlns="http://schemas.openxmlformats.org/spreadsheetml/2006/main" count="180" uniqueCount="130">
  <si>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</si>
  <si>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</si>
  <si>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</si>
  <si>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</si>
  <si>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</si>
  <si>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</si>
  <si>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</si>
  <si>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</si>
  <si>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</si>
  <si>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</si>
  <si>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</si>
  <si>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</si>
  <si>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</si>
  <si>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</si>
  <si>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</si>
  <si>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</si>
  <si>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</si>
  <si>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</si>
  <si>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</si>
  <si>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</si>
  <si>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</si>
  <si>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</si>
  <si>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</si>
  <si>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</si>
  <si>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</si>
  <si>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</si>
  <si>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</si>
  <si>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</si>
  <si>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>Дисконт при первоначальном признании по займам, выданным на нерыночных условиях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</si>
  <si>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</si>
  <si>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</si>
  <si>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</si>
  <si>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</si>
  <si>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</si>
  <si>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</si>
  <si>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</si>
  <si>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</si>
  <si>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</si>
  <si>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</si>
  <si>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</si>
  <si>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</si>
  <si>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</si>
  <si>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</si>
  <si>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</si>
  <si>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</si>
  <si>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</si>
  <si>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</si>
  <si>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</si>
  <si>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</si>
  <si>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</si>
  <si>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</si>
  <si>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</si>
  <si>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</si>
  <si>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</si>
  <si>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</si>
  <si>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</si>
  <si>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</si>
  <si>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</si>
  <si>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</si>
  <si>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</si>
  <si>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2023 года</t>
  </si>
  <si>
    <t>ТОО  «МФО «Express Finance Group»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</si>
  <si>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</si>
  <si>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</si>
  <si>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</si>
  <si>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</si>
  <si>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</si>
  <si>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</si>
  <si>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</si>
  <si>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</si>
  <si>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</si>
  <si>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</si>
  <si>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</si>
  <si>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</si>
  <si>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</si>
  <si>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</si>
  <si>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Денежные средства и их эквиваленты по состоянию на конец года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</si>
  <si>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</si>
  <si>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</si>
  <si>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</si>
  <si>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</si>
  <si>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</si>
  <si>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</si>
  <si>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31 марта 2023г.</t>
  </si>
  <si>
    <t xml:space="preserve"> </t>
  </si>
  <si>
    <t>Прибыль/убыток за 1 кв 2023 года</t>
  </si>
  <si>
    <t>(392)</t>
  </si>
  <si>
    <t>(388)</t>
  </si>
  <si>
    <t>(255 538)</t>
  </si>
  <si>
    <t>19 121</t>
  </si>
  <si>
    <t>(6 984)</t>
  </si>
  <si>
    <t>116 500</t>
  </si>
  <si>
    <t>15 063</t>
  </si>
  <si>
    <t>(126 659)</t>
  </si>
  <si>
    <t>(11 800)</t>
  </si>
  <si>
    <t>(6 896)</t>
  </si>
  <si>
    <t>5 976</t>
  </si>
  <si>
    <t>11 217</t>
  </si>
  <si>
    <t>(6 432)</t>
  </si>
  <si>
    <t>(3 781)</t>
  </si>
  <si>
    <t>(26 673)</t>
  </si>
  <si>
    <t>0</t>
  </si>
  <si>
    <t>Сальдо на 31 марта 2023 г.</t>
  </si>
  <si>
    <t>31 марта 2024г.</t>
  </si>
  <si>
    <t>(19 449)</t>
  </si>
  <si>
    <t>(1 677)</t>
  </si>
  <si>
    <t>(31 316)</t>
  </si>
  <si>
    <t>(12)</t>
  </si>
  <si>
    <t>ПО СОСТОЯНИЮ НА 31 марта 2024 года</t>
  </si>
  <si>
    <t>31 декабря 2023 года (аудировано)</t>
  </si>
  <si>
    <t>31 марта 2024 года</t>
  </si>
  <si>
    <t>ЗА 3 МЕСЯЦА , ЗАКОНЧИВШИЕСЯ 31 МАРТА 2024 года</t>
  </si>
  <si>
    <t xml:space="preserve">31 марта 2023 года </t>
  </si>
  <si>
    <t>ОТЧЕТ О ДВИЖЕНИИ ДЕНЕЖНЫХ СРЕДСТВ за</t>
  </si>
  <si>
    <r>
      <t xml:space="preserve">3 МЕСЯЦА, ЗАКОНЧИВШИЕСЯ 31 марта 2024 года </t>
    </r>
    <r>
      <rPr>
        <sz val="11"/>
        <color theme="1"/>
        <rFont val="Book Antiqua"/>
        <family val="1"/>
        <charset val="204"/>
      </rPr>
      <t>(прямой метод)</t>
    </r>
  </si>
  <si>
    <t>(436)</t>
  </si>
  <si>
    <t>(43 888)</t>
  </si>
  <si>
    <t>(48 675)</t>
  </si>
  <si>
    <t>(127 787)</t>
  </si>
  <si>
    <t>92 241</t>
  </si>
  <si>
    <t>45 060</t>
  </si>
  <si>
    <t>(330)</t>
  </si>
  <si>
    <t>96 292</t>
  </si>
  <si>
    <t>(215 295)</t>
  </si>
  <si>
    <t>ЗА 3 МЕСЯЦА, ЗАКОНЧИВШИЕСЯ 31 марта 2024 года</t>
  </si>
  <si>
    <t>Прибыль за1 кв 2023 год</t>
  </si>
  <si>
    <t>Сальдо на 01 января 2024 (аудировано)</t>
  </si>
  <si>
    <t>Сальдо на 01 января 2023 г. (аудировано)</t>
  </si>
  <si>
    <t>(53)</t>
  </si>
  <si>
    <t>12 137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</si>
</sst>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dd\.mm\.yyyy;@"/>
    <numFmt numFmtId="165" formatCode="_-* #,##0_-;\-* #,##0_-;_-* &quot;-&quot;??_-;_-@_-"/>
    <numFmt numFmtId="166" formatCode="#,##0,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b/>
      <i/>
      <sz val="10"/>
      <color rgb="FF000000"/>
      <name val="Book Antiqua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27" fillId="0" borderId="0"/>
  </cellStyleXfs>
  <cellXfs count="131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9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8" xfId="1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8" fontId="12" fillId="0" borderId="3" xfId="0" applyNumberFormat="1" applyFont="1" applyBorder="1" applyAlignment="1">
      <alignment horizontal="right" vertical="center" wrapText="1"/>
    </xf>
    <xf numFmtId="38" fontId="11" fillId="0" borderId="0" xfId="0" applyNumberFormat="1" applyFont="1" applyAlignment="1">
      <alignment horizontal="right" vertical="center" wrapText="1"/>
    </xf>
    <xf numFmtId="38" fontId="12" fillId="0" borderId="6" xfId="0" applyNumberFormat="1" applyFont="1" applyBorder="1" applyAlignment="1">
      <alignment horizontal="right" vertical="center" wrapText="1"/>
    </xf>
    <xf numFmtId="38" fontId="1" fillId="0" borderId="0" xfId="1" applyNumberFormat="1"/>
    <xf numFmtId="38" fontId="23" fillId="0" borderId="9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8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2" xfId="2" applyNumberFormat="1" applyFont="1" applyBorder="1" applyAlignment="1">
      <alignment horizontal="right" vertical="center" wrapText="1"/>
    </xf>
    <xf numFmtId="49" fontId="21" fillId="0" borderId="2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4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/>
    <xf numFmtId="0" fontId="25" fillId="0" borderId="0" xfId="0" applyFont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0" fontId="26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  <xf numFmtId="3" fontId="2" fillId="0" borderId="0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165" fontId="13" fillId="0" borderId="0" xfId="2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166" fontId="28" fillId="2" borderId="0" xfId="3" applyNumberFormat="1" applyFont="1" applyFill="1" applyBorder="1" applyAlignment="1">
      <alignment horizontal="right" vertical="center"/>
    </xf>
    <xf numFmtId="49" fontId="20" fillId="0" borderId="0" xfId="2" applyNumberFormat="1" applyFont="1" applyAlignment="1">
      <alignment horizontal="right" vertical="center" wrapText="1"/>
    </xf>
    <xf numFmtId="49" fontId="17" fillId="0" borderId="0" xfId="2" applyNumberFormat="1" applyFont="1" applyBorder="1" applyAlignment="1">
      <alignment horizontal="right" vertical="center" wrapText="1"/>
    </xf>
    <xf numFmtId="49" fontId="17" fillId="0" borderId="0" xfId="2" applyNumberFormat="1" applyFont="1" applyAlignment="1">
      <alignment horizontal="right" vertical="center" wrapText="1"/>
    </xf>
    <xf numFmtId="49" fontId="28" fillId="2" borderId="0" xfId="2" applyNumberFormat="1" applyFont="1" applyFill="1" applyBorder="1" applyAlignment="1">
      <alignment horizontal="right" vertical="center"/>
    </xf>
    <xf numFmtId="49" fontId="28" fillId="2" borderId="2" xfId="3" applyNumberFormat="1" applyFont="1" applyFill="1" applyBorder="1" applyAlignment="1">
      <alignment horizontal="right" vertical="center"/>
    </xf>
    <xf numFmtId="49" fontId="20" fillId="0" borderId="2" xfId="2" applyNumberFormat="1" applyFont="1" applyBorder="1" applyAlignment="1">
      <alignment horizontal="right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ДД" xfId="3" xr:uid="{BBEF845E-D81D-4C66-9728-6A11848B0FDC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dimension ref="A1:D45"/>
  <sheetViews>
    <sheetView topLeftCell="A26" workbookViewId="0">
      <selection activeCell="G33" sqref="G33"/>
    </sheetView>
  </sheetViews>
  <sheetFormatPr defaultRowHeight="14.4" x14ac:dyDescent="0.3"/>
  <cols>
    <col min="1" max="1" width="45.44140625" customWidth="1"/>
    <col min="3" max="3" width="16.109375" customWidth="1"/>
    <col min="4" max="4" width="15.88671875" customWidth="1"/>
  </cols>
  <sheetData>
    <row r="1" spans="1:4" x14ac:dyDescent="0.3">
      <c r="A1" s="40" t="s">
        <v>61</v>
      </c>
      <c r="B1" s="89"/>
      <c r="C1" s="89"/>
      <c r="D1" s="89"/>
    </row>
    <row r="2" spans="1:4" x14ac:dyDescent="0.3">
      <c r="A2" s="37" t="s">
        <v>57</v>
      </c>
      <c r="B2" s="89"/>
      <c r="C2" s="89"/>
      <c r="D2" s="89"/>
    </row>
    <row r="3" spans="1:4" x14ac:dyDescent="0.3">
      <c r="A3" s="37" t="s">
        <v>108</v>
      </c>
      <c r="B3" s="89"/>
      <c r="C3" s="89"/>
      <c r="D3" s="89"/>
    </row>
    <row r="4" spans="1:4" x14ac:dyDescent="0.3">
      <c r="A4" s="38" t="s">
        <v>0</v>
      </c>
      <c r="B4" s="89"/>
      <c r="C4" s="89"/>
      <c r="D4" s="89"/>
    </row>
    <row r="5" spans="1:4" x14ac:dyDescent="0.3">
      <c r="A5" s="94"/>
      <c r="B5" s="95" t="s">
        <v>58</v>
      </c>
      <c r="C5" s="95" t="s">
        <v>110</v>
      </c>
      <c r="D5" s="96" t="s">
        <v>109</v>
      </c>
    </row>
    <row r="6" spans="1:4" ht="25.8" customHeight="1" x14ac:dyDescent="0.3">
      <c r="A6" s="94"/>
      <c r="B6" s="95"/>
      <c r="C6" s="95"/>
      <c r="D6" s="96"/>
    </row>
    <row r="7" spans="1:4" x14ac:dyDescent="0.3">
      <c r="A7" s="21" t="s">
        <v>41</v>
      </c>
      <c r="B7" s="17"/>
      <c r="C7" s="26"/>
      <c r="D7" s="26"/>
    </row>
    <row r="8" spans="1:4" x14ac:dyDescent="0.3">
      <c r="A8" s="21" t="s">
        <v>42</v>
      </c>
      <c r="B8" s="17">
        <v>10</v>
      </c>
      <c r="C8" s="112">
        <v>92241</v>
      </c>
      <c r="D8" s="112">
        <v>45060</v>
      </c>
    </row>
    <row r="9" spans="1:4" ht="14.4" customHeight="1" x14ac:dyDescent="0.3">
      <c r="A9" s="21" t="s">
        <v>43</v>
      </c>
      <c r="B9" s="17">
        <v>11</v>
      </c>
      <c r="C9" s="112">
        <v>883185</v>
      </c>
      <c r="D9" s="112">
        <v>903667</v>
      </c>
    </row>
    <row r="10" spans="1:4" x14ac:dyDescent="0.3">
      <c r="A10" s="21" t="s">
        <v>44</v>
      </c>
      <c r="B10" s="17">
        <v>12</v>
      </c>
      <c r="C10" s="112">
        <v>30312</v>
      </c>
      <c r="D10" s="112">
        <v>30367</v>
      </c>
    </row>
    <row r="11" spans="1:4" x14ac:dyDescent="0.3">
      <c r="A11" s="21" t="s">
        <v>3</v>
      </c>
      <c r="B11" s="17"/>
      <c r="C11" s="112">
        <v>902</v>
      </c>
      <c r="D11" s="113">
        <v>336</v>
      </c>
    </row>
    <row r="12" spans="1:4" x14ac:dyDescent="0.3">
      <c r="A12" s="21" t="s">
        <v>45</v>
      </c>
      <c r="B12" s="17">
        <v>13</v>
      </c>
      <c r="C12" s="112">
        <v>61093</v>
      </c>
      <c r="D12" s="112">
        <v>66629</v>
      </c>
    </row>
    <row r="13" spans="1:4" x14ac:dyDescent="0.3">
      <c r="A13" s="21" t="s">
        <v>46</v>
      </c>
      <c r="B13" s="17"/>
      <c r="C13" s="113" t="s">
        <v>23</v>
      </c>
      <c r="D13" s="113" t="s">
        <v>23</v>
      </c>
    </row>
    <row r="14" spans="1:4" x14ac:dyDescent="0.3">
      <c r="A14" s="21" t="s">
        <v>4</v>
      </c>
      <c r="B14" s="17">
        <v>14</v>
      </c>
      <c r="C14" s="112">
        <v>4122</v>
      </c>
      <c r="D14" s="112">
        <v>3287</v>
      </c>
    </row>
    <row r="15" spans="1:4" x14ac:dyDescent="0.3">
      <c r="A15" s="21" t="s">
        <v>5</v>
      </c>
      <c r="B15" s="17"/>
      <c r="C15" s="113">
        <v>13</v>
      </c>
      <c r="D15" s="113">
        <v>25</v>
      </c>
    </row>
    <row r="16" spans="1:4" x14ac:dyDescent="0.3">
      <c r="A16" s="21" t="s">
        <v>47</v>
      </c>
      <c r="B16" s="17"/>
      <c r="C16" s="113">
        <v>186</v>
      </c>
      <c r="D16" s="113">
        <v>1</v>
      </c>
    </row>
    <row r="17" spans="1:4" x14ac:dyDescent="0.3">
      <c r="A17" s="21" t="s">
        <v>6</v>
      </c>
      <c r="B17" s="17"/>
      <c r="C17" s="112">
        <v>4538</v>
      </c>
      <c r="D17" s="114">
        <v>3855</v>
      </c>
    </row>
    <row r="18" spans="1:4" ht="15" thickBot="1" x14ac:dyDescent="0.35">
      <c r="A18" s="22" t="s">
        <v>48</v>
      </c>
      <c r="B18" s="24"/>
      <c r="C18" s="115">
        <f>SUM(C8:C17)</f>
        <v>1076592</v>
      </c>
      <c r="D18" s="115">
        <f>SUM(D8:D17)</f>
        <v>1053227</v>
      </c>
    </row>
    <row r="19" spans="1:4" ht="15" thickTop="1" x14ac:dyDescent="0.3">
      <c r="A19" s="22"/>
      <c r="B19" s="17"/>
      <c r="C19" s="26"/>
      <c r="D19" s="23"/>
    </row>
    <row r="20" spans="1:4" x14ac:dyDescent="0.3">
      <c r="A20" s="21" t="s">
        <v>49</v>
      </c>
      <c r="B20" s="17"/>
      <c r="C20" s="26"/>
      <c r="D20" s="26"/>
    </row>
    <row r="21" spans="1:4" x14ac:dyDescent="0.3">
      <c r="A21" s="21" t="s">
        <v>50</v>
      </c>
      <c r="B21" s="17">
        <v>15</v>
      </c>
      <c r="C21" s="116">
        <v>613604</v>
      </c>
      <c r="D21" s="114">
        <v>633820</v>
      </c>
    </row>
    <row r="22" spans="1:4" x14ac:dyDescent="0.3">
      <c r="A22" s="21" t="s">
        <v>7</v>
      </c>
      <c r="B22" s="33">
        <v>16</v>
      </c>
      <c r="C22" s="114">
        <v>6258</v>
      </c>
      <c r="D22" s="112">
        <v>5508</v>
      </c>
    </row>
    <row r="23" spans="1:4" x14ac:dyDescent="0.3">
      <c r="A23" s="21" t="s">
        <v>8</v>
      </c>
      <c r="B23" s="33">
        <v>13</v>
      </c>
      <c r="C23" s="112">
        <v>57101</v>
      </c>
      <c r="D23" s="112">
        <v>64312</v>
      </c>
    </row>
    <row r="24" spans="1:4" x14ac:dyDescent="0.3">
      <c r="A24" s="21" t="s">
        <v>51</v>
      </c>
      <c r="B24" s="33">
        <v>9</v>
      </c>
      <c r="C24" s="117">
        <v>5617</v>
      </c>
      <c r="D24" s="117">
        <v>5594</v>
      </c>
    </row>
    <row r="25" spans="1:4" x14ac:dyDescent="0.3">
      <c r="A25" s="21" t="s">
        <v>52</v>
      </c>
      <c r="B25" s="17">
        <v>9</v>
      </c>
      <c r="C25" s="118">
        <v>164</v>
      </c>
      <c r="D25" s="117">
        <v>164</v>
      </c>
    </row>
    <row r="26" spans="1:4" ht="27.6" x14ac:dyDescent="0.3">
      <c r="A26" s="36" t="s">
        <v>56</v>
      </c>
      <c r="B26" s="17"/>
      <c r="C26" s="112">
        <v>476</v>
      </c>
      <c r="D26" s="117">
        <v>13</v>
      </c>
    </row>
    <row r="27" spans="1:4" ht="15" thickBot="1" x14ac:dyDescent="0.35">
      <c r="A27" s="22" t="s">
        <v>9</v>
      </c>
      <c r="B27" s="24"/>
      <c r="C27" s="120">
        <f>SUM(C21:C26)</f>
        <v>683220</v>
      </c>
      <c r="D27" s="120">
        <f>SUM(D21:D26)</f>
        <v>709411</v>
      </c>
    </row>
    <row r="28" spans="1:4" ht="15" thickTop="1" x14ac:dyDescent="0.3">
      <c r="A28" s="22"/>
      <c r="B28" s="24"/>
      <c r="C28" s="119"/>
      <c r="D28" s="119"/>
    </row>
    <row r="29" spans="1:4" x14ac:dyDescent="0.3">
      <c r="A29" s="21" t="s">
        <v>53</v>
      </c>
      <c r="B29" s="17"/>
      <c r="C29" s="20"/>
      <c r="D29" s="20"/>
    </row>
    <row r="30" spans="1:4" x14ac:dyDescent="0.3">
      <c r="A30" s="21" t="s">
        <v>10</v>
      </c>
      <c r="B30" s="17">
        <v>17</v>
      </c>
      <c r="C30" s="114">
        <v>235000</v>
      </c>
      <c r="D30" s="114">
        <v>235000</v>
      </c>
    </row>
    <row r="31" spans="1:4" x14ac:dyDescent="0.3">
      <c r="A31" s="21" t="s">
        <v>12</v>
      </c>
      <c r="B31" s="17">
        <v>17</v>
      </c>
      <c r="C31" s="113">
        <v>310</v>
      </c>
      <c r="D31" s="114">
        <v>363</v>
      </c>
    </row>
    <row r="32" spans="1:4" x14ac:dyDescent="0.3">
      <c r="A32" s="21" t="s">
        <v>54</v>
      </c>
      <c r="B32" s="17"/>
      <c r="C32" s="112">
        <v>158062</v>
      </c>
      <c r="D32" s="112">
        <v>108453</v>
      </c>
    </row>
    <row r="33" spans="1:4" x14ac:dyDescent="0.3">
      <c r="A33" s="22" t="s">
        <v>11</v>
      </c>
      <c r="B33" s="24"/>
      <c r="C33" s="121">
        <f>SUM(C30:C32)</f>
        <v>393372</v>
      </c>
      <c r="D33" s="121">
        <f>SUM(D30:D32)</f>
        <v>343816</v>
      </c>
    </row>
    <row r="34" spans="1:4" ht="15" thickBot="1" x14ac:dyDescent="0.35">
      <c r="A34" s="22" t="s">
        <v>55</v>
      </c>
      <c r="B34" s="24"/>
      <c r="C34" s="35">
        <f>C33+C27</f>
        <v>1076592</v>
      </c>
      <c r="D34" s="35">
        <f>D27+D33</f>
        <v>1053227</v>
      </c>
    </row>
    <row r="35" spans="1:4" ht="15" thickTop="1" x14ac:dyDescent="0.3">
      <c r="A35" s="89"/>
      <c r="B35" s="89"/>
      <c r="C35" s="89"/>
      <c r="D35" s="89"/>
    </row>
    <row r="36" spans="1:4" x14ac:dyDescent="0.3">
      <c r="A36" s="39" t="s">
        <v>78</v>
      </c>
      <c r="B36" s="37" t="s">
        <v>79</v>
      </c>
      <c r="C36" s="89"/>
      <c r="D36" s="89"/>
    </row>
    <row r="37" spans="1:4" x14ac:dyDescent="0.3">
      <c r="A37" s="42" t="s">
        <v>21</v>
      </c>
      <c r="B37" s="51" t="s">
        <v>20</v>
      </c>
      <c r="C37" s="89"/>
      <c r="D37" s="89"/>
    </row>
    <row r="38" spans="1:4" x14ac:dyDescent="0.3">
      <c r="A38" s="89" t="s">
        <v>81</v>
      </c>
      <c r="B38" s="89" t="s">
        <v>22</v>
      </c>
      <c r="C38" s="89"/>
      <c r="D38" s="89"/>
    </row>
    <row r="39" spans="1:4" x14ac:dyDescent="0.3">
      <c r="A39" s="89"/>
      <c r="B39" s="89"/>
      <c r="C39" s="89"/>
      <c r="D39" s="89"/>
    </row>
    <row r="40" spans="1:4" x14ac:dyDescent="0.3">
      <c r="A40" s="89"/>
      <c r="B40" s="89"/>
      <c r="C40" s="89"/>
      <c r="D40" s="89"/>
    </row>
    <row r="41" spans="1:4" x14ac:dyDescent="0.3">
      <c r="A41" s="93"/>
      <c r="B41" s="93"/>
      <c r="C41" s="93"/>
      <c r="D41" s="93"/>
    </row>
    <row r="42" spans="1:4" x14ac:dyDescent="0.3">
      <c r="A42" s="93"/>
      <c r="B42" s="93"/>
      <c r="C42" s="93"/>
      <c r="D42" s="93"/>
    </row>
    <row r="43" spans="1:4" x14ac:dyDescent="0.3">
      <c r="A43" s="93"/>
      <c r="B43" s="93"/>
      <c r="C43" s="93"/>
      <c r="D43" s="93"/>
    </row>
    <row r="44" spans="1:4" x14ac:dyDescent="0.3">
      <c r="A44" s="93"/>
      <c r="B44" s="93"/>
      <c r="C44" s="93"/>
      <c r="D44" s="93"/>
    </row>
    <row r="45" spans="1:4" x14ac:dyDescent="0.3">
      <c r="A45" s="93"/>
      <c r="B45" s="93"/>
      <c r="C45" s="93"/>
      <c r="D45" s="93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pageSetUpPr fitToPage="1"/>
  </sheetPr>
  <dimension ref="C1:G32"/>
  <sheetViews>
    <sheetView topLeftCell="A11" workbookViewId="0">
      <selection activeCell="C3" sqref="C3"/>
    </sheetView>
  </sheetViews>
  <sheetFormatPr defaultRowHeight="14.4" x14ac:dyDescent="0.3"/>
  <cols>
    <col min="3" max="3" width="59.88671875" customWidth="1"/>
    <col min="4" max="4" width="6.77734375" customWidth="1"/>
    <col min="5" max="5" width="16.33203125" customWidth="1"/>
    <col min="6" max="6" width="15.6640625" customWidth="1"/>
  </cols>
  <sheetData>
    <row r="1" spans="3:7" x14ac:dyDescent="0.3">
      <c r="C1" s="40" t="s">
        <v>61</v>
      </c>
    </row>
    <row r="2" spans="3:7" x14ac:dyDescent="0.3">
      <c r="C2" s="37" t="s">
        <v>59</v>
      </c>
    </row>
    <row r="3" spans="3:7" x14ac:dyDescent="0.3">
      <c r="C3" s="37" t="s">
        <v>111</v>
      </c>
    </row>
    <row r="4" spans="3:7" x14ac:dyDescent="0.3">
      <c r="C4" s="38" t="s">
        <v>0</v>
      </c>
    </row>
    <row r="5" spans="3:7" ht="27" customHeight="1" x14ac:dyDescent="0.3">
      <c r="C5" s="94"/>
      <c r="D5" s="95" t="s">
        <v>58</v>
      </c>
      <c r="E5" s="26" t="s">
        <v>103</v>
      </c>
      <c r="F5" s="26" t="s">
        <v>83</v>
      </c>
    </row>
    <row r="6" spans="3:7" ht="16.2" customHeight="1" x14ac:dyDescent="0.3">
      <c r="C6" s="94"/>
      <c r="D6" s="95"/>
      <c r="E6" s="26" t="s">
        <v>60</v>
      </c>
      <c r="F6" s="26" t="s">
        <v>60</v>
      </c>
    </row>
    <row r="7" spans="3:7" ht="27.6" x14ac:dyDescent="0.3">
      <c r="C7" s="27" t="s">
        <v>24</v>
      </c>
      <c r="D7" s="17">
        <v>4</v>
      </c>
      <c r="E7" s="28">
        <v>82178</v>
      </c>
      <c r="F7" s="28">
        <v>44621</v>
      </c>
    </row>
    <row r="8" spans="3:7" x14ac:dyDescent="0.3">
      <c r="C8" s="27" t="s">
        <v>25</v>
      </c>
      <c r="D8" s="17">
        <v>4</v>
      </c>
      <c r="E8" s="28">
        <v>1236</v>
      </c>
      <c r="F8" s="28">
        <v>52</v>
      </c>
    </row>
    <row r="9" spans="3:7" x14ac:dyDescent="0.3">
      <c r="C9" s="27" t="s">
        <v>26</v>
      </c>
      <c r="D9" s="17">
        <v>5</v>
      </c>
      <c r="E9" s="19">
        <v>15985</v>
      </c>
      <c r="F9" s="19">
        <v>4649</v>
      </c>
    </row>
    <row r="10" spans="3:7" x14ac:dyDescent="0.3">
      <c r="C10" s="27" t="s">
        <v>27</v>
      </c>
      <c r="D10" s="17"/>
      <c r="E10" s="19">
        <v>364</v>
      </c>
      <c r="F10" s="19">
        <v>5110</v>
      </c>
    </row>
    <row r="11" spans="3:7" ht="27.6" x14ac:dyDescent="0.3">
      <c r="C11" s="21" t="s">
        <v>28</v>
      </c>
      <c r="D11" s="17"/>
      <c r="E11" s="86" t="s">
        <v>101</v>
      </c>
      <c r="F11" s="86" t="s">
        <v>98</v>
      </c>
    </row>
    <row r="12" spans="3:7" x14ac:dyDescent="0.3">
      <c r="C12" s="21" t="s">
        <v>29</v>
      </c>
      <c r="D12" s="17">
        <v>6</v>
      </c>
      <c r="E12" s="87" t="s">
        <v>104</v>
      </c>
      <c r="F12" s="87" t="s">
        <v>99</v>
      </c>
    </row>
    <row r="13" spans="3:7" ht="27.6" x14ac:dyDescent="0.3">
      <c r="C13" s="22" t="s">
        <v>30</v>
      </c>
      <c r="D13" s="17"/>
      <c r="E13" s="23">
        <v>80314</v>
      </c>
      <c r="F13" s="23">
        <v>44219</v>
      </c>
      <c r="G13" s="18"/>
    </row>
    <row r="14" spans="3:7" ht="27.6" x14ac:dyDescent="0.3">
      <c r="C14" s="21" t="s">
        <v>31</v>
      </c>
      <c r="D14" s="17">
        <v>7</v>
      </c>
      <c r="E14" s="86" t="s">
        <v>105</v>
      </c>
      <c r="F14" s="20">
        <v>4590</v>
      </c>
      <c r="G14" s="18"/>
    </row>
    <row r="15" spans="3:7" x14ac:dyDescent="0.3">
      <c r="C15" s="22" t="s">
        <v>32</v>
      </c>
      <c r="D15" s="24"/>
      <c r="E15" s="23">
        <v>78637</v>
      </c>
      <c r="F15" s="23">
        <v>48809</v>
      </c>
    </row>
    <row r="16" spans="3:7" x14ac:dyDescent="0.3">
      <c r="C16" s="21" t="s">
        <v>2</v>
      </c>
      <c r="D16" s="17">
        <v>8</v>
      </c>
      <c r="E16" s="86" t="s">
        <v>106</v>
      </c>
      <c r="F16" s="86" t="s">
        <v>100</v>
      </c>
    </row>
    <row r="17" spans="3:6" x14ac:dyDescent="0.3">
      <c r="C17" s="21" t="s">
        <v>33</v>
      </c>
      <c r="D17" s="17"/>
      <c r="E17" s="19">
        <v>2268</v>
      </c>
      <c r="F17" s="19">
        <v>770</v>
      </c>
    </row>
    <row r="18" spans="3:6" x14ac:dyDescent="0.3">
      <c r="C18" s="21" t="s">
        <v>34</v>
      </c>
      <c r="D18" s="17"/>
      <c r="E18" s="87" t="s">
        <v>107</v>
      </c>
      <c r="F18" s="30" t="s">
        <v>23</v>
      </c>
    </row>
    <row r="19" spans="3:6" x14ac:dyDescent="0.3">
      <c r="C19" s="22" t="s">
        <v>35</v>
      </c>
      <c r="D19" s="17"/>
      <c r="E19" s="23">
        <v>49577</v>
      </c>
      <c r="F19" s="23">
        <v>22906</v>
      </c>
    </row>
    <row r="20" spans="3:6" x14ac:dyDescent="0.3">
      <c r="C20" s="21" t="s">
        <v>36</v>
      </c>
      <c r="D20" s="17">
        <v>9</v>
      </c>
      <c r="E20" s="26">
        <v>21</v>
      </c>
      <c r="F20" s="26" t="s">
        <v>23</v>
      </c>
    </row>
    <row r="21" spans="3:6" x14ac:dyDescent="0.3">
      <c r="C21" s="22" t="s">
        <v>37</v>
      </c>
      <c r="D21" s="17"/>
      <c r="E21" s="88">
        <v>49556</v>
      </c>
      <c r="F21" s="88">
        <v>22906</v>
      </c>
    </row>
    <row r="22" spans="3:6" x14ac:dyDescent="0.3">
      <c r="C22" s="98" t="s">
        <v>38</v>
      </c>
      <c r="D22" s="94"/>
      <c r="E22" s="97" t="s">
        <v>23</v>
      </c>
      <c r="F22" s="97" t="s">
        <v>23</v>
      </c>
    </row>
    <row r="23" spans="3:6" x14ac:dyDescent="0.3">
      <c r="C23" s="98"/>
      <c r="D23" s="94"/>
      <c r="E23" s="96"/>
      <c r="F23" s="96"/>
    </row>
    <row r="24" spans="3:6" x14ac:dyDescent="0.3">
      <c r="C24" s="21" t="s">
        <v>39</v>
      </c>
      <c r="D24" s="17"/>
      <c r="E24" s="31" t="s">
        <v>23</v>
      </c>
      <c r="F24" s="31" t="s">
        <v>23</v>
      </c>
    </row>
    <row r="25" spans="3:6" x14ac:dyDescent="0.3">
      <c r="C25" s="22" t="s">
        <v>40</v>
      </c>
      <c r="D25" s="24"/>
      <c r="E25" s="23">
        <v>49556</v>
      </c>
      <c r="F25" s="23">
        <v>22906</v>
      </c>
    </row>
    <row r="26" spans="3:6" x14ac:dyDescent="0.3">
      <c r="C26" s="22"/>
      <c r="D26" s="24"/>
      <c r="E26" s="23"/>
      <c r="F26" s="23"/>
    </row>
    <row r="27" spans="3:6" x14ac:dyDescent="0.3">
      <c r="C27" s="22"/>
      <c r="D27" s="24"/>
      <c r="E27" s="23"/>
      <c r="F27" s="23"/>
    </row>
    <row r="28" spans="3:6" x14ac:dyDescent="0.3">
      <c r="C28" s="22"/>
      <c r="D28" s="24"/>
      <c r="E28" s="23"/>
      <c r="F28" s="23"/>
    </row>
    <row r="29" spans="3:6" x14ac:dyDescent="0.3">
      <c r="C29" s="29"/>
    </row>
    <row r="30" spans="3:6" x14ac:dyDescent="0.3">
      <c r="C30" s="39" t="s">
        <v>78</v>
      </c>
      <c r="D30" s="37" t="s">
        <v>79</v>
      </c>
    </row>
    <row r="31" spans="3:6" x14ac:dyDescent="0.3">
      <c r="C31" s="42" t="s">
        <v>21</v>
      </c>
      <c r="D31" s="51" t="s">
        <v>20</v>
      </c>
      <c r="E31" s="89"/>
    </row>
    <row r="32" spans="3:6" x14ac:dyDescent="0.3">
      <c r="C32" s="89" t="s">
        <v>81</v>
      </c>
      <c r="D32" s="89" t="s">
        <v>22</v>
      </c>
      <c r="E32" s="89"/>
    </row>
  </sheetData>
  <mergeCells count="6">
    <mergeCell ref="F22:F23"/>
    <mergeCell ref="C22:C23"/>
    <mergeCell ref="C5:C6"/>
    <mergeCell ref="D5:D6"/>
    <mergeCell ref="D22:D23"/>
    <mergeCell ref="E22:E2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pageSetUpPr fitToPage="1"/>
  </sheetPr>
  <dimension ref="A1:D39"/>
  <sheetViews>
    <sheetView workbookViewId="0">
      <selection activeCell="E17" sqref="E17"/>
    </sheetView>
  </sheetViews>
  <sheetFormatPr defaultRowHeight="14.4" x14ac:dyDescent="0.3"/>
  <cols>
    <col min="1" max="1" width="69.5546875" bestFit="1" customWidth="1"/>
    <col min="3" max="3" width="10.88671875" customWidth="1"/>
    <col min="4" max="4" width="12.33203125" bestFit="1" customWidth="1"/>
  </cols>
  <sheetData>
    <row r="1" spans="1:4" x14ac:dyDescent="0.3">
      <c r="A1" s="37" t="s">
        <v>113</v>
      </c>
      <c r="B1" s="89"/>
      <c r="C1" s="89"/>
      <c r="D1" s="89"/>
    </row>
    <row r="2" spans="1:4" x14ac:dyDescent="0.3">
      <c r="A2" s="37" t="s">
        <v>114</v>
      </c>
      <c r="B2" s="89"/>
      <c r="C2" s="89"/>
      <c r="D2" s="89"/>
    </row>
    <row r="3" spans="1:4" x14ac:dyDescent="0.3">
      <c r="A3" s="38" t="s">
        <v>0</v>
      </c>
      <c r="B3" s="89"/>
      <c r="C3" s="89"/>
      <c r="D3" s="89"/>
    </row>
    <row r="4" spans="1:4" ht="14.4" customHeight="1" x14ac:dyDescent="0.3">
      <c r="A4" s="104"/>
      <c r="B4" s="95" t="s">
        <v>58</v>
      </c>
      <c r="C4" s="95" t="s">
        <v>110</v>
      </c>
      <c r="D4" s="96" t="s">
        <v>112</v>
      </c>
    </row>
    <row r="5" spans="1:4" x14ac:dyDescent="0.3">
      <c r="A5" s="104"/>
      <c r="B5" s="95"/>
      <c r="C5" s="95"/>
      <c r="D5" s="96"/>
    </row>
    <row r="6" spans="1:4" x14ac:dyDescent="0.3">
      <c r="A6" s="22" t="s">
        <v>62</v>
      </c>
      <c r="B6" s="22"/>
      <c r="C6" s="22"/>
      <c r="D6" s="22"/>
    </row>
    <row r="7" spans="1:4" x14ac:dyDescent="0.3">
      <c r="A7" s="21"/>
      <c r="B7" s="17"/>
      <c r="C7" s="20"/>
      <c r="D7" s="20"/>
    </row>
    <row r="8" spans="1:4" x14ac:dyDescent="0.3">
      <c r="A8" s="43" t="s">
        <v>16</v>
      </c>
      <c r="B8" s="44"/>
      <c r="C8" s="45">
        <v>311917</v>
      </c>
      <c r="D8" s="45">
        <v>275047</v>
      </c>
    </row>
    <row r="9" spans="1:4" x14ac:dyDescent="0.3">
      <c r="A9" s="43" t="s">
        <v>63</v>
      </c>
      <c r="B9" s="105"/>
      <c r="C9" s="99" t="s">
        <v>121</v>
      </c>
      <c r="D9" s="99" t="s">
        <v>87</v>
      </c>
    </row>
    <row r="10" spans="1:4" x14ac:dyDescent="0.3">
      <c r="A10" s="43" t="s">
        <v>64</v>
      </c>
      <c r="B10" s="105"/>
      <c r="C10" s="99"/>
      <c r="D10" s="99"/>
    </row>
    <row r="11" spans="1:4" ht="15" thickBot="1" x14ac:dyDescent="0.35">
      <c r="A11" s="43" t="s">
        <v>65</v>
      </c>
      <c r="B11" s="44"/>
      <c r="C11" s="80" t="s">
        <v>123</v>
      </c>
      <c r="D11" s="80" t="s">
        <v>88</v>
      </c>
    </row>
    <row r="12" spans="1:4" ht="28.2" thickBot="1" x14ac:dyDescent="0.35">
      <c r="A12" s="46" t="s">
        <v>66</v>
      </c>
      <c r="B12" s="47"/>
      <c r="C12" s="81" t="s">
        <v>122</v>
      </c>
      <c r="D12" s="81" t="s">
        <v>89</v>
      </c>
    </row>
    <row r="13" spans="1:4" ht="15" thickBot="1" x14ac:dyDescent="0.35">
      <c r="A13" s="43" t="s">
        <v>67</v>
      </c>
      <c r="B13" s="48"/>
      <c r="C13" s="80"/>
      <c r="D13" s="80" t="s">
        <v>90</v>
      </c>
    </row>
    <row r="14" spans="1:4" x14ac:dyDescent="0.3">
      <c r="A14" s="49" t="s">
        <v>68</v>
      </c>
      <c r="B14" s="48"/>
      <c r="C14" s="82" t="s">
        <v>122</v>
      </c>
      <c r="D14" s="82" t="s">
        <v>129</v>
      </c>
    </row>
    <row r="15" spans="1:4" x14ac:dyDescent="0.3">
      <c r="A15" s="49" t="s">
        <v>69</v>
      </c>
      <c r="B15" s="49"/>
      <c r="C15" s="83"/>
      <c r="D15" s="83"/>
    </row>
    <row r="16" spans="1:4" x14ac:dyDescent="0.3">
      <c r="A16" s="43"/>
      <c r="B16" s="43"/>
      <c r="C16" s="84"/>
      <c r="D16" s="84"/>
    </row>
    <row r="17" spans="1:4" x14ac:dyDescent="0.3">
      <c r="A17" s="49" t="s">
        <v>70</v>
      </c>
      <c r="B17" s="48"/>
      <c r="C17" s="79"/>
      <c r="D17" s="79"/>
    </row>
    <row r="18" spans="1:4" x14ac:dyDescent="0.3">
      <c r="A18" s="43"/>
      <c r="B18" s="48"/>
      <c r="C18" s="79"/>
      <c r="D18" s="79"/>
    </row>
    <row r="19" spans="1:4" ht="15" thickBot="1" x14ac:dyDescent="0.35">
      <c r="A19" s="43" t="s">
        <v>17</v>
      </c>
      <c r="B19" s="48"/>
      <c r="C19" s="80" t="s">
        <v>115</v>
      </c>
      <c r="D19" s="80">
        <v>0</v>
      </c>
    </row>
    <row r="20" spans="1:4" ht="15" thickBot="1" x14ac:dyDescent="0.35">
      <c r="A20" s="49" t="s">
        <v>71</v>
      </c>
      <c r="B20" s="48"/>
      <c r="C20" s="85" t="s">
        <v>115</v>
      </c>
      <c r="D20" s="85">
        <v>0</v>
      </c>
    </row>
    <row r="21" spans="1:4" x14ac:dyDescent="0.3">
      <c r="A21" s="49"/>
      <c r="B21" s="48"/>
      <c r="C21" s="82"/>
      <c r="D21" s="82"/>
    </row>
    <row r="22" spans="1:4" x14ac:dyDescent="0.3">
      <c r="A22" s="49" t="s">
        <v>72</v>
      </c>
      <c r="B22" s="49"/>
      <c r="C22" s="83"/>
      <c r="D22" s="83"/>
    </row>
    <row r="23" spans="1:4" x14ac:dyDescent="0.3">
      <c r="A23" s="43"/>
      <c r="B23" s="48"/>
      <c r="C23" s="123"/>
      <c r="D23" s="82"/>
    </row>
    <row r="24" spans="1:4" x14ac:dyDescent="0.3">
      <c r="A24" s="43" t="s">
        <v>73</v>
      </c>
      <c r="B24" s="48"/>
      <c r="C24" s="124">
        <v>123000000</v>
      </c>
      <c r="D24" s="125" t="s">
        <v>91</v>
      </c>
    </row>
    <row r="25" spans="1:4" x14ac:dyDescent="0.3">
      <c r="A25" s="43" t="s">
        <v>16</v>
      </c>
      <c r="B25" s="48"/>
      <c r="C25" s="126"/>
      <c r="D25" s="127" t="s">
        <v>92</v>
      </c>
    </row>
    <row r="26" spans="1:4" x14ac:dyDescent="0.3">
      <c r="A26" s="43" t="s">
        <v>18</v>
      </c>
      <c r="B26" s="48"/>
      <c r="C26" s="128" t="s">
        <v>118</v>
      </c>
      <c r="D26" s="125" t="s">
        <v>93</v>
      </c>
    </row>
    <row r="27" spans="1:4" ht="15" thickBot="1" x14ac:dyDescent="0.35">
      <c r="A27" s="43" t="s">
        <v>19</v>
      </c>
      <c r="B27" s="48"/>
      <c r="C27" s="129" t="s">
        <v>116</v>
      </c>
      <c r="D27" s="130" t="s">
        <v>94</v>
      </c>
    </row>
    <row r="28" spans="1:4" x14ac:dyDescent="0.3">
      <c r="A28" s="100" t="s">
        <v>74</v>
      </c>
      <c r="B28" s="101"/>
      <c r="C28" s="122" t="s">
        <v>117</v>
      </c>
      <c r="D28" s="102" t="s">
        <v>95</v>
      </c>
    </row>
    <row r="29" spans="1:4" ht="15" thickBot="1" x14ac:dyDescent="0.35">
      <c r="A29" s="100"/>
      <c r="B29" s="101"/>
      <c r="C29" s="103"/>
      <c r="D29" s="103"/>
    </row>
    <row r="30" spans="1:4" ht="15" thickBot="1" x14ac:dyDescent="0.35">
      <c r="A30" s="43" t="s">
        <v>75</v>
      </c>
      <c r="B30" s="44">
        <v>10</v>
      </c>
      <c r="C30" s="80" t="s">
        <v>120</v>
      </c>
      <c r="D30" s="80" t="s">
        <v>96</v>
      </c>
    </row>
    <row r="31" spans="1:4" x14ac:dyDescent="0.3">
      <c r="A31" s="49" t="s">
        <v>76</v>
      </c>
      <c r="B31" s="44">
        <v>10</v>
      </c>
      <c r="C31" s="82" t="s">
        <v>119</v>
      </c>
      <c r="D31" s="82" t="s">
        <v>97</v>
      </c>
    </row>
    <row r="32" spans="1:4" ht="15.6" x14ac:dyDescent="0.3">
      <c r="A32" s="21"/>
      <c r="B32" s="17"/>
      <c r="C32" s="41"/>
      <c r="D32" s="41"/>
    </row>
    <row r="33" spans="1:4" ht="15.6" x14ac:dyDescent="0.3">
      <c r="A33" s="22"/>
      <c r="B33" s="24"/>
      <c r="C33" s="41"/>
      <c r="D33" s="41"/>
    </row>
    <row r="34" spans="1:4" x14ac:dyDescent="0.3">
      <c r="A34" s="37"/>
      <c r="B34" s="89"/>
      <c r="C34" s="89"/>
      <c r="D34" s="89"/>
    </row>
    <row r="35" spans="1:4" x14ac:dyDescent="0.3">
      <c r="A35" s="37" t="s">
        <v>77</v>
      </c>
      <c r="B35" s="89"/>
      <c r="C35" s="89"/>
      <c r="D35" s="89"/>
    </row>
    <row r="36" spans="1:4" ht="15.6" x14ac:dyDescent="0.3">
      <c r="A36" s="41"/>
      <c r="B36" s="39"/>
      <c r="C36" s="89"/>
      <c r="D36" s="89"/>
    </row>
    <row r="37" spans="1:4" x14ac:dyDescent="0.3">
      <c r="A37" s="39" t="s">
        <v>78</v>
      </c>
      <c r="B37" s="37" t="s">
        <v>79</v>
      </c>
      <c r="C37" s="89"/>
      <c r="D37" s="89"/>
    </row>
    <row r="38" spans="1:4" x14ac:dyDescent="0.3">
      <c r="A38" s="42" t="s">
        <v>21</v>
      </c>
      <c r="B38" s="51" t="s">
        <v>20</v>
      </c>
      <c r="C38" s="89"/>
      <c r="D38" s="89"/>
    </row>
    <row r="39" spans="1:4" x14ac:dyDescent="0.3">
      <c r="A39" s="89" t="s">
        <v>81</v>
      </c>
      <c r="B39" s="89" t="s">
        <v>22</v>
      </c>
      <c r="C39" s="89"/>
      <c r="D39" s="89"/>
    </row>
  </sheetData>
  <mergeCells count="11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topLeftCell="A3" workbookViewId="0">
      <selection activeCell="G23" sqref="G23"/>
    </sheetView>
  </sheetViews>
  <sheetFormatPr defaultColWidth="9.109375" defaultRowHeight="14.4" x14ac:dyDescent="0.3"/>
  <cols>
    <col min="1" max="1" width="47.109375" style="1" bestFit="1" customWidth="1"/>
    <col min="2" max="2" width="15.21875" style="1" customWidth="1"/>
    <col min="3" max="3" width="13.44140625" style="1" customWidth="1"/>
    <col min="4" max="4" width="14" style="1" customWidth="1"/>
    <col min="5" max="5" width="14.109375" style="1" customWidth="1"/>
    <col min="6" max="16384" width="9.109375" style="1"/>
  </cols>
  <sheetData>
    <row r="1" spans="1:6" ht="15.6" x14ac:dyDescent="0.3">
      <c r="A1" s="37" t="s">
        <v>80</v>
      </c>
      <c r="B1" s="50"/>
      <c r="C1" s="50"/>
      <c r="D1" s="50"/>
      <c r="E1" s="50"/>
      <c r="F1" s="50"/>
    </row>
    <row r="2" spans="1:6" ht="15.6" x14ac:dyDescent="0.3">
      <c r="A2" s="37" t="s">
        <v>124</v>
      </c>
      <c r="B2" s="13"/>
      <c r="C2" s="13"/>
      <c r="D2" s="13"/>
      <c r="E2" s="13"/>
      <c r="F2" s="13"/>
    </row>
    <row r="3" spans="1:6" ht="15.6" x14ac:dyDescent="0.3">
      <c r="A3" s="38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52"/>
      <c r="B5" s="52"/>
      <c r="C5" s="52"/>
      <c r="D5" s="52"/>
      <c r="E5" s="52" t="s">
        <v>0</v>
      </c>
      <c r="F5" s="52"/>
    </row>
    <row r="6" spans="1:6" ht="48" customHeight="1" thickBot="1" x14ac:dyDescent="0.35">
      <c r="A6" s="53" t="s">
        <v>1</v>
      </c>
      <c r="B6" s="53" t="s">
        <v>10</v>
      </c>
      <c r="C6" s="54" t="s">
        <v>12</v>
      </c>
      <c r="D6" s="55" t="s">
        <v>82</v>
      </c>
      <c r="E6" s="53" t="s">
        <v>11</v>
      </c>
      <c r="F6" s="52"/>
    </row>
    <row r="7" spans="1:6" x14ac:dyDescent="0.3">
      <c r="A7" s="22" t="s">
        <v>127</v>
      </c>
      <c r="B7" s="34">
        <v>235000</v>
      </c>
      <c r="C7" s="70">
        <v>5995</v>
      </c>
      <c r="D7" s="34">
        <v>75822</v>
      </c>
      <c r="E7" s="68">
        <v>316817</v>
      </c>
    </row>
    <row r="8" spans="1:6" x14ac:dyDescent="0.3">
      <c r="A8" s="21" t="s">
        <v>125</v>
      </c>
      <c r="B8" s="16" t="s">
        <v>23</v>
      </c>
      <c r="C8" s="71" t="s">
        <v>23</v>
      </c>
      <c r="D8" s="15">
        <v>22906</v>
      </c>
      <c r="E8" s="15">
        <f>D8</f>
        <v>22906</v>
      </c>
    </row>
    <row r="9" spans="1:6" x14ac:dyDescent="0.3">
      <c r="A9" s="57" t="s">
        <v>14</v>
      </c>
      <c r="B9" s="16" t="s">
        <v>84</v>
      </c>
      <c r="C9" s="78" t="s">
        <v>86</v>
      </c>
      <c r="D9" s="15">
        <v>392</v>
      </c>
      <c r="E9" s="15">
        <v>0</v>
      </c>
    </row>
    <row r="10" spans="1:6" ht="15" thickBot="1" x14ac:dyDescent="0.35">
      <c r="A10" s="58" t="s">
        <v>15</v>
      </c>
      <c r="B10" s="90" t="s">
        <v>23</v>
      </c>
      <c r="C10" s="91" t="s">
        <v>86</v>
      </c>
      <c r="D10" s="92">
        <f>D8+D9</f>
        <v>23298</v>
      </c>
      <c r="E10" s="92">
        <f>C10+D10</f>
        <v>22906</v>
      </c>
    </row>
    <row r="11" spans="1:6" ht="15" thickBot="1" x14ac:dyDescent="0.35">
      <c r="A11" s="22" t="s">
        <v>102</v>
      </c>
      <c r="B11" s="69">
        <v>235000</v>
      </c>
      <c r="C11" s="72">
        <f>C7+C9</f>
        <v>5603</v>
      </c>
      <c r="D11" s="69">
        <f>D10+D7</f>
        <v>99120</v>
      </c>
      <c r="E11" s="32">
        <f>E7+E10</f>
        <v>339723</v>
      </c>
    </row>
    <row r="12" spans="1:6" ht="15" thickTop="1" x14ac:dyDescent="0.3">
      <c r="C12" s="73"/>
      <c r="F12" s="52"/>
    </row>
    <row r="13" spans="1:6" x14ac:dyDescent="0.3">
      <c r="A13" s="56" t="s">
        <v>126</v>
      </c>
      <c r="B13" s="64">
        <v>235000</v>
      </c>
      <c r="C13" s="74">
        <v>363</v>
      </c>
      <c r="D13" s="64">
        <v>108453</v>
      </c>
      <c r="E13" s="64">
        <v>343816</v>
      </c>
      <c r="F13" s="52"/>
    </row>
    <row r="14" spans="1:6" x14ac:dyDescent="0.3">
      <c r="A14" s="57" t="s">
        <v>85</v>
      </c>
      <c r="B14" s="66">
        <v>0</v>
      </c>
      <c r="C14" s="75" t="s">
        <v>23</v>
      </c>
      <c r="D14" s="59">
        <v>49556</v>
      </c>
      <c r="E14" s="66">
        <f>D14</f>
        <v>49556</v>
      </c>
      <c r="F14" s="52"/>
    </row>
    <row r="15" spans="1:6" x14ac:dyDescent="0.3">
      <c r="A15" s="57" t="s">
        <v>13</v>
      </c>
      <c r="B15" s="65">
        <v>0</v>
      </c>
      <c r="C15" s="76">
        <v>0</v>
      </c>
      <c r="D15" s="65">
        <v>0</v>
      </c>
      <c r="E15" s="65">
        <v>0</v>
      </c>
      <c r="F15" s="52"/>
    </row>
    <row r="16" spans="1:6" x14ac:dyDescent="0.3">
      <c r="A16" s="57" t="s">
        <v>14</v>
      </c>
      <c r="B16" s="65">
        <v>0</v>
      </c>
      <c r="C16" s="78" t="s">
        <v>128</v>
      </c>
      <c r="D16" s="65">
        <v>53</v>
      </c>
      <c r="E16" s="78" t="s">
        <v>101</v>
      </c>
      <c r="F16" s="52"/>
    </row>
    <row r="17" spans="1:7" x14ac:dyDescent="0.3">
      <c r="A17" s="58" t="s">
        <v>15</v>
      </c>
      <c r="B17" s="66">
        <v>0</v>
      </c>
      <c r="C17" s="78" t="s">
        <v>128</v>
      </c>
      <c r="D17" s="66">
        <f>D16+D14</f>
        <v>49609</v>
      </c>
      <c r="E17" s="66">
        <f>C17+D17</f>
        <v>49556</v>
      </c>
      <c r="F17" s="60"/>
      <c r="G17" s="14"/>
    </row>
    <row r="18" spans="1:7" ht="15" thickBot="1" x14ac:dyDescent="0.35">
      <c r="A18" s="56" t="s">
        <v>102</v>
      </c>
      <c r="B18" s="67">
        <f>B13+B17</f>
        <v>235000</v>
      </c>
      <c r="C18" s="77">
        <f>C13+C16</f>
        <v>310</v>
      </c>
      <c r="D18" s="67">
        <f>D13+D17</f>
        <v>158062</v>
      </c>
      <c r="E18" s="67">
        <f>E13+E17</f>
        <v>393372</v>
      </c>
      <c r="F18" s="60"/>
      <c r="G18" s="14"/>
    </row>
    <row r="19" spans="1:7" ht="15" thickTop="1" x14ac:dyDescent="0.3">
      <c r="A19" s="110"/>
      <c r="B19" s="111"/>
      <c r="C19" s="111"/>
      <c r="D19" s="111"/>
      <c r="E19" s="111"/>
      <c r="F19" s="111"/>
    </row>
    <row r="20" spans="1:7" x14ac:dyDescent="0.3">
      <c r="A20" s="63"/>
      <c r="B20" s="52"/>
      <c r="C20" s="52"/>
      <c r="D20" s="52"/>
      <c r="E20" s="52"/>
      <c r="F20" s="52"/>
    </row>
    <row r="21" spans="1:7" x14ac:dyDescent="0.3">
      <c r="A21" s="63"/>
      <c r="B21" s="52"/>
      <c r="C21" s="52"/>
      <c r="D21" s="52"/>
      <c r="E21" s="52"/>
      <c r="F21" s="52"/>
    </row>
    <row r="22" spans="1:7" x14ac:dyDescent="0.3">
      <c r="A22" s="63"/>
      <c r="B22" s="52"/>
      <c r="C22" s="52"/>
      <c r="D22" s="52"/>
      <c r="E22" s="52"/>
      <c r="F22" s="52"/>
    </row>
    <row r="23" spans="1:7" x14ac:dyDescent="0.3">
      <c r="A23" s="52"/>
      <c r="B23" s="52"/>
      <c r="C23" s="52"/>
      <c r="D23" s="52"/>
      <c r="E23" s="52"/>
      <c r="F23" s="52"/>
    </row>
    <row r="24" spans="1:7" x14ac:dyDescent="0.3">
      <c r="A24" s="22" t="s">
        <v>78</v>
      </c>
      <c r="B24" s="61" t="s">
        <v>79</v>
      </c>
      <c r="C24" s="25"/>
      <c r="D24" s="25"/>
      <c r="E24" s="52"/>
      <c r="F24" s="52"/>
    </row>
    <row r="25" spans="1:7" x14ac:dyDescent="0.3">
      <c r="A25" s="21" t="s">
        <v>21</v>
      </c>
      <c r="B25" s="40" t="s">
        <v>20</v>
      </c>
      <c r="C25" s="25"/>
      <c r="D25" s="25"/>
      <c r="E25" s="108"/>
      <c r="F25" s="109"/>
    </row>
    <row r="26" spans="1:7" x14ac:dyDescent="0.3">
      <c r="A26" s="25" t="s">
        <v>81</v>
      </c>
      <c r="B26" s="25" t="s">
        <v>22</v>
      </c>
      <c r="C26" s="25"/>
      <c r="D26" s="25"/>
      <c r="E26" s="62"/>
      <c r="F26" s="62"/>
    </row>
    <row r="27" spans="1:7" x14ac:dyDescent="0.3">
      <c r="A27" s="36"/>
      <c r="B27" s="108"/>
      <c r="C27" s="109"/>
      <c r="D27" s="62"/>
      <c r="E27" s="62"/>
      <c r="F27" s="62"/>
    </row>
    <row r="28" spans="1:7" x14ac:dyDescent="0.3">
      <c r="A28" s="2"/>
      <c r="B28" s="106"/>
      <c r="C28" s="107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Dinara Nurmanova</cp:lastModifiedBy>
  <cp:lastPrinted>2024-04-26T07:45:25Z</cp:lastPrinted>
  <dcterms:created xsi:type="dcterms:W3CDTF">2023-04-21T06:09:06Z</dcterms:created>
  <dcterms:modified xsi:type="dcterms:W3CDTF">2024-04-26T07:46:10Z</dcterms:modified>
</cp:coreProperties>
</file>