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zbeis\Downloads\"/>
    </mc:Choice>
  </mc:AlternateContent>
  <xr:revisionPtr revIDLastSave="0" documentId="13_ncr:1_{72B16BF3-3D90-4B1F-82C7-4E99C2525C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1" sheetId="1" r:id="rId1"/>
    <sheet name="F2" sheetId="2" r:id="rId2"/>
    <sheet name="F3" sheetId="3" r:id="rId3"/>
    <sheet name="F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3" l="1"/>
  <c r="E22" i="3"/>
  <c r="E35" i="3" l="1"/>
  <c r="E39" i="3" s="1"/>
</calcChain>
</file>

<file path=xl/sharedStrings.xml><?xml version="1.0" encoding="utf-8"?>
<sst xmlns="http://schemas.openxmlformats.org/spreadsheetml/2006/main" count="178" uniqueCount="128">
  <si>
    <t xml:space="preserve">Товарищество с ограниченной ответственностью «Микрофинансовая организация ФРИДОМ ФИНАНС Кредит" </t>
  </si>
  <si>
    <t>ПРОМЕЖУТОЧНЫЙ СОКРАЩЁННЫЙ ОТЧЁТ О ФИНАНСОВОМ ПОЛОЖЕНИИ</t>
  </si>
  <si>
    <t>на 31 марта 2025 года</t>
  </si>
  <si>
    <t>В тысячах тенге</t>
  </si>
  <si>
    <t>Прим.</t>
  </si>
  <si>
    <t>31 декабря 2024 г.</t>
  </si>
  <si>
    <t>АКТИВЫ</t>
  </si>
  <si>
    <t>Денежные средства и эквиваленты денежных средств</t>
  </si>
  <si>
    <t>Финансовые активы по ценным бумагам</t>
  </si>
  <si>
    <t>Вознаграждения по приобретенным ценным бумагам</t>
  </si>
  <si>
    <t>Операции обратное РЕПО с ценными бумагами</t>
  </si>
  <si>
    <t>Предоставленные займы клиентам за вычетом резервов на обесценение</t>
  </si>
  <si>
    <t>Вознаграждения по займам к получению</t>
  </si>
  <si>
    <t>Краткосрочная торговая и прочая дебиторская задолженность</t>
  </si>
  <si>
    <t>Запасы</t>
  </si>
  <si>
    <t>КПН к возмещению</t>
  </si>
  <si>
    <t>Текущее налоговое требование</t>
  </si>
  <si>
    <t>Инвестиции в ассоциированные организации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</si>
  <si>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</si>
  <si>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</si>
  <si>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>Актив на право пользования</t>
  </si>
  <si>
    <t>Авансы выданные</t>
  </si>
  <si>
    <t>Отложенные налоговые активы</t>
  </si>
  <si>
    <t>Прочие краткосрочные активы</t>
  </si>
  <si>
    <t>ИТОГО АКТИВЫ</t>
  </si>
  <si>
    <t>ОБЯЗАТЕЛЬСТВА</t>
  </si>
  <si>
    <t>Финансовые обязательства по ценным бумагам</t>
  </si>
  <si>
    <t>Вознаграждения по ценным бумагам</t>
  </si>
  <si>
    <t>Обязательство по аренде</t>
  </si>
  <si>
    <t>Торговая кредиторская задолженность</t>
  </si>
  <si>
    <t>Текущее налоговое обязательство и обязательные платежи в бюджет</t>
  </si>
  <si>
    <t>Краткосрочные финансовые обязательства</t>
  </si>
  <si>
    <t>-</t>
  </si>
  <si>
    <t>Отложенные налоговые обязательства</t>
  </si>
  <si>
    <t>Обязательство по корпоративному подоходному налогу</t>
  </si>
  <si>
    <t>Прочие краткосрочные обязательства</t>
  </si>
  <si>
    <t>Итого обязательства</t>
  </si>
  <si>
    <t>КАПИТАЛ</t>
  </si>
  <si>
    <t>Уставный капитал</t>
  </si>
  <si>
    <t>Нераспределенная прибыль (непокрытый убыток)</t>
  </si>
  <si>
    <t>Итого капитал</t>
  </si>
  <si>
    <t>ИТОГО КАПИТАЛ И ОБЯЗАТЕЛЬСТВА</t>
  </si>
  <si>
    <t>Наименование показателей</t>
  </si>
  <si>
    <t>3 месяца 2025 года</t>
  </si>
  <si>
    <t>3 месяца 2024 года</t>
  </si>
  <si>
    <t>Процентные доходы</t>
  </si>
  <si>
    <t>Доходы по амортизации дисконта по предоставленным займам</t>
  </si>
  <si>
    <t>Доходы, связанные с получением вознаграждения по займам</t>
  </si>
  <si>
    <t>Доходы, связанные с получением вознаграждения страховых брокеров</t>
  </si>
  <si>
    <t>Доходы, связанные с получением вознаграждении по операциям "обратное РЕПО"</t>
  </si>
  <si>
    <t>Итого процентные доходы</t>
  </si>
  <si>
    <t>Процентные расходы</t>
  </si>
  <si>
    <t>Расходы по вознаграждениям</t>
  </si>
  <si>
    <t>Расходы по формированию резервов (провизий) по предоставленным займам</t>
  </si>
  <si>
    <t>Итого процентные расходы</t>
  </si>
  <si>
    <t>Чистый процентный доход/убыток</t>
  </si>
  <si>
    <t>Расходы по кредитным убыткам (оценочные резервы по условным обязательствам по займам)</t>
  </si>
  <si>
    <t>ЧИСТЫЙ ПРОЦЕНТНЫЙ ДОХОД/УБЫТОК ПОСЛЕ РАСХОДОВ ПО КРЕДИТАМ</t>
  </si>
  <si>
    <t>Чистый доход/(расходы) от изменения справедливой стоимости финансовых инструментов</t>
  </si>
  <si>
    <t>Чистый доход в виде вознаграждения по срочным вкладам в банках второго уровня за минусом расходов по формированию резервов по текущим счетам, размещенным в банках второго уровня</t>
  </si>
  <si>
    <t>Чистый убыток/доход реализации услуг за минусом резервов по сомнительной дебиторской задолженности</t>
  </si>
  <si>
    <t>Прочие доходы</t>
  </si>
  <si>
    <t>Расходы на персонал</t>
  </si>
  <si>
    <t>Прочие операционные расходы</t>
  </si>
  <si>
    <t>Расходы по финансовой аренде</t>
  </si>
  <si>
    <t>Чистый доход/(расходы) от от положительной/отрицательной разницы по уступке договоров</t>
  </si>
  <si>
    <t>Прочие расходы</t>
  </si>
  <si>
    <t>Неоперационные доходы</t>
  </si>
  <si>
    <t xml:space="preserve">Чистая прибыль (убыток) до уплаты корпоративного подоходного налога </t>
  </si>
  <si>
    <t>Расходы по налогу на прибыль</t>
  </si>
  <si>
    <t xml:space="preserve">Чистая прибыль (убыток) после уплаты корпоративного подоходного налога </t>
  </si>
  <si>
    <t>Прочий совокупный доход</t>
  </si>
  <si>
    <t xml:space="preserve">Итого чистая прибыль (убыток) за период </t>
  </si>
  <si>
    <t xml:space="preserve">ПРОМЕЖУТОЧНЫЙ СОКРАЩЁННЫЙ ОТЧЁТ О СОВОКУПНОМ ДОХОДЕ </t>
  </si>
  <si>
    <t>ПРОМЕЖУТОЧНЫЙ СОКРАЩЁННЫЙ ОТЧЁТ О ДВИЖЕНИИ ДЕНЕЖНЫХ СРЕДСТВ</t>
  </si>
  <si>
    <t>Движение денежных средств от операционной деятельности</t>
  </si>
  <si>
    <t>поступление от реализация услуг</t>
  </si>
  <si>
    <t>поступление возврата микрокредитов</t>
  </si>
  <si>
    <t>получены вознаграждения по займам</t>
  </si>
  <si>
    <t>получены вознаграждения по срочным вкладам, размещения в банках второго уровня</t>
  </si>
  <si>
    <t>получены вознаграждения страховых брокеров за посредническую деятельность по заключению договоров страхования</t>
  </si>
  <si>
    <t>получение денег через партнера (соглашение об уступке прав требования)</t>
  </si>
  <si>
    <t>прочие поступления</t>
  </si>
  <si>
    <t>платежи поставщикам за товары и услуги</t>
  </si>
  <si>
    <t>авансы выплаченные</t>
  </si>
  <si>
    <t>выплаты по заработной плате и прочей оплате труда</t>
  </si>
  <si>
    <t>платежи налогов и других обязательств в бюджет</t>
  </si>
  <si>
    <t>выдача микрокредитов</t>
  </si>
  <si>
    <t>выплата денег через партнера (соглашение об уступке прав требования)</t>
  </si>
  <si>
    <t>прочие выплаты</t>
  </si>
  <si>
    <t xml:space="preserve">Чистая сумма денежных средств от операционной деятельности </t>
  </si>
  <si>
    <t>Движение денежных средств от инвестиционной деятельности</t>
  </si>
  <si>
    <t>поступление денег по предоставлению финансовой помощи</t>
  </si>
  <si>
    <t>отток денег по приобретениям основных средств и нематериальных активов</t>
  </si>
  <si>
    <t>выбытие денег по предоставлению финансовой помощи</t>
  </si>
  <si>
    <t>инвестиции в уставный капитал</t>
  </si>
  <si>
    <t xml:space="preserve">Чистая сумма денежных средств от инвестиционной деятельности </t>
  </si>
  <si>
    <t>Движение денежных средств от финансовой деятельности</t>
  </si>
  <si>
    <t xml:space="preserve">поступление денег по полученным займам </t>
  </si>
  <si>
    <t>получение денег по выпущенным в обращение ценным бумагам и поступление вознаграждения по ценным бумагам</t>
  </si>
  <si>
    <t>отток денег по погашению займов</t>
  </si>
  <si>
    <t>выбытие денег на выкуп ценных бумаг и оплата вознаграждений по операциям ценных бумаг</t>
  </si>
  <si>
    <t xml:space="preserve">Чистая сумма денежных средств от финансовой деятельности </t>
  </si>
  <si>
    <t xml:space="preserve">Итоговое увеличение +/- уменьшение денежных средств </t>
  </si>
  <si>
    <t>Влияние обменных курсов</t>
  </si>
  <si>
    <t>Влияние оценочного резерва под ожидаемые кредитные убытки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</si>
  <si>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</si>
  <si>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</si>
  <si>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Нераспределенная прибыль (убыток)</t>
  </si>
  <si>
    <t>Сальдо на 01 января 2024 года</t>
  </si>
  <si>
    <t>Прибыль (убыток) за период</t>
  </si>
  <si>
    <t>Сальдо на 31 декабря 2024 года</t>
  </si>
  <si>
    <t>Сальдо на 01 января 2025 года</t>
  </si>
  <si>
    <t>Сальдо на 31 декабря 2025 года</t>
  </si>
  <si>
    <t xml:space="preserve">ПРОМЕЖУТОЧНЫЙ СОКРАЩЁННЫЙ ОТЧЁТ ОБ ИЗМЕНЕНИЯХ В КАПИТАЛЕ </t>
  </si>
  <si>
    <t>за три месяца, завершившиеся 31 марта 2025 года</t>
  </si>
  <si>
    <t>за квартал, завершившийся 31 марта 2025 года</t>
  </si>
  <si>
    <t>31 марта 2025 г.</t>
  </si>
  <si>
    <t>Данная финансовая отчетность была одобрена руководством Компании и подписана от его имени</t>
  </si>
  <si>
    <t>«13» мая 2025 года:</t>
  </si>
  <si>
    <t xml:space="preserve">Директор </t>
  </si>
  <si>
    <t>Қабылбек Х. Қ.</t>
  </si>
  <si>
    <t>МП</t>
  </si>
  <si>
    <t>Главный бухгалтер</t>
  </si>
  <si>
    <t>Марденова А.К.</t>
  </si>
  <si>
    <t>3, 4</t>
  </si>
  <si>
    <t>3, 13</t>
  </si>
  <si>
    <t>4, 10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</si>
</sst>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Garamond"/>
      <family val="1"/>
      <charset val="204"/>
    </font>
    <font>
      <sz val="12"/>
      <color theme="1"/>
      <name val="Aptos"/>
      <family val="2"/>
    </font>
    <font>
      <i/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00000A"/>
      <name val="Arial"/>
      <family val="2"/>
      <charset val="204"/>
    </font>
    <font>
      <b/>
      <sz val="9"/>
      <color rgb="FF00000A"/>
      <name val="Arial"/>
      <family val="2"/>
      <charset val="204"/>
    </font>
    <font>
      <sz val="9"/>
      <color rgb="FF000000"/>
      <name val="Arial"/>
      <family val="2"/>
      <charset val="204"/>
    </font>
    <font>
      <i/>
      <sz val="12"/>
      <color theme="1"/>
      <name val="Garamond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rgb="FF00000A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3" fontId="7" fillId="0" borderId="2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4" fillId="0" borderId="0" xfId="0" applyFont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4" fillId="0" borderId="4" xfId="0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8" fillId="0" borderId="0" xfId="0" applyFont="1" applyAlignment="1">
      <alignment horizontal="justify" vertical="center"/>
    </xf>
    <xf numFmtId="0" fontId="5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12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4" fontId="12" fillId="0" borderId="1" xfId="0" applyNumberFormat="1" applyFont="1" applyBorder="1" applyAlignment="1">
      <alignment horizontal="right"/>
    </xf>
    <xf numFmtId="41" fontId="5" fillId="0" borderId="0" xfId="0" applyNumberFormat="1" applyFont="1" applyAlignment="1">
      <alignment horizontal="right" vertical="center"/>
    </xf>
    <xf numFmtId="41" fontId="5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51"/>
  <sheetViews>
    <sheetView tabSelected="1" zoomScale="85" zoomScaleNormal="85" workbookViewId="0">
      <selection activeCell="J22" sqref="J22"/>
    </sheetView>
  </sheetViews>
  <sheetFormatPr defaultRowHeight="15" x14ac:dyDescent="0.25"/>
  <cols>
    <col min="2" max="2" width="67.5703125" bestFit="1" customWidth="1"/>
    <col min="3" max="3" width="17.85546875" customWidth="1"/>
    <col min="4" max="5" width="16.5703125" bestFit="1" customWidth="1"/>
  </cols>
  <sheetData>
    <row r="1" spans="2:5" ht="15.75" x14ac:dyDescent="0.25">
      <c r="B1" s="1" t="s">
        <v>0</v>
      </c>
    </row>
    <row r="2" spans="2:5" ht="15.75" x14ac:dyDescent="0.25">
      <c r="B2" s="1" t="s">
        <v>1</v>
      </c>
    </row>
    <row r="3" spans="2:5" ht="15.75" x14ac:dyDescent="0.25">
      <c r="B3" s="1" t="s">
        <v>2</v>
      </c>
    </row>
    <row r="5" spans="2:5" ht="15.75" thickBot="1" x14ac:dyDescent="0.3">
      <c r="B5" s="2" t="s">
        <v>3</v>
      </c>
      <c r="C5" s="8" t="s">
        <v>4</v>
      </c>
      <c r="D5" s="9" t="s">
        <v>117</v>
      </c>
      <c r="E5" s="9" t="s">
        <v>5</v>
      </c>
    </row>
    <row r="6" spans="2:5" ht="15.75" x14ac:dyDescent="0.25">
      <c r="B6" s="10" t="s">
        <v>6</v>
      </c>
      <c r="C6" s="11"/>
      <c r="D6" s="11"/>
      <c r="E6" s="11"/>
    </row>
    <row r="7" spans="2:5" x14ac:dyDescent="0.25">
      <c r="B7" s="12" t="s">
        <v>7</v>
      </c>
      <c r="C7" s="13">
        <v>5</v>
      </c>
      <c r="D7" s="3">
        <v>3784301</v>
      </c>
      <c r="E7" s="3">
        <v>2311498</v>
      </c>
    </row>
    <row r="8" spans="2:5" x14ac:dyDescent="0.25">
      <c r="B8" s="14" t="s">
        <v>8</v>
      </c>
      <c r="C8" s="13"/>
      <c r="D8" s="3">
        <v>22336143</v>
      </c>
      <c r="E8" s="3">
        <v>23005627</v>
      </c>
    </row>
    <row r="9" spans="2:5" x14ac:dyDescent="0.25">
      <c r="B9" s="14" t="s">
        <v>9</v>
      </c>
      <c r="C9" s="13"/>
      <c r="D9" s="3">
        <v>182823</v>
      </c>
      <c r="E9" s="3">
        <v>263022</v>
      </c>
    </row>
    <row r="10" spans="2:5" x14ac:dyDescent="0.25">
      <c r="B10" s="14" t="s">
        <v>10</v>
      </c>
      <c r="C10" s="13"/>
      <c r="D10" s="3">
        <v>11272134</v>
      </c>
      <c r="E10" s="3">
        <v>8164262</v>
      </c>
    </row>
    <row r="11" spans="2:5" x14ac:dyDescent="0.25">
      <c r="B11" s="15" t="s">
        <v>11</v>
      </c>
      <c r="C11" s="13">
        <v>7</v>
      </c>
      <c r="D11" s="3">
        <v>14557229</v>
      </c>
      <c r="E11" s="3">
        <v>18797005</v>
      </c>
    </row>
    <row r="12" spans="2:5" x14ac:dyDescent="0.25">
      <c r="B12" s="15" t="s">
        <v>12</v>
      </c>
      <c r="C12" s="13">
        <v>7</v>
      </c>
      <c r="D12" s="3">
        <v>563293</v>
      </c>
      <c r="E12" s="3">
        <v>702006</v>
      </c>
    </row>
    <row r="13" spans="2:5" x14ac:dyDescent="0.25">
      <c r="B13" s="12" t="s">
        <v>13</v>
      </c>
      <c r="C13" s="13">
        <v>8</v>
      </c>
      <c r="D13" s="3">
        <v>8812271</v>
      </c>
      <c r="E13" s="3">
        <v>6131895</v>
      </c>
    </row>
    <row r="14" spans="2:5" ht="15.75" x14ac:dyDescent="0.25">
      <c r="B14" s="15" t="s">
        <v>14</v>
      </c>
      <c r="C14" s="16"/>
      <c r="D14" s="4">
        <v>114</v>
      </c>
      <c r="E14" s="4">
        <v>30</v>
      </c>
    </row>
    <row r="15" spans="2:5" ht="15.75" x14ac:dyDescent="0.25">
      <c r="B15" s="15" t="s">
        <v>15</v>
      </c>
      <c r="C15" s="16"/>
      <c r="D15" s="3">
        <v>30508</v>
      </c>
      <c r="E15" s="3">
        <v>29093</v>
      </c>
    </row>
    <row r="16" spans="2:5" ht="15.75" x14ac:dyDescent="0.25">
      <c r="B16" s="15" t="s">
        <v>16</v>
      </c>
      <c r="C16" s="16"/>
      <c r="D16" s="3">
        <v>12754</v>
      </c>
      <c r="E16" s="3">
        <v>11284</v>
      </c>
    </row>
    <row r="17" spans="2:5" x14ac:dyDescent="0.25">
      <c r="B17" s="17" t="s">
        <v>17</v>
      </c>
      <c r="C17" s="13"/>
      <c r="D17" s="3">
        <v>19980</v>
      </c>
      <c r="E17" s="3">
        <v>19980</v>
      </c>
    </row>
    <row r="18" spans="2:5" x14ac:dyDescent="0.25">
      <c r="B18" s="15" t="s">
        <v>18</v>
      </c>
      <c r="C18" s="13">
        <v>9</v>
      </c>
      <c r="D18" s="3">
        <v>183078</v>
      </c>
      <c r="E18" s="3">
        <v>175568</v>
      </c>
    </row>
    <row r="19" spans="2:5" x14ac:dyDescent="0.25">
      <c r="B19" s="15" t="s">
        <v>19</v>
      </c>
      <c r="C19" s="13">
        <v>9</v>
      </c>
      <c r="D19" s="3">
        <v>571669</v>
      </c>
      <c r="E19" s="3">
        <v>498290</v>
      </c>
    </row>
    <row r="20" spans="2:5" x14ac:dyDescent="0.25">
      <c r="B20" s="15" t="s">
        <v>20</v>
      </c>
      <c r="C20" s="13">
        <v>10</v>
      </c>
      <c r="D20" s="3">
        <v>306283</v>
      </c>
      <c r="E20" s="3">
        <v>324174</v>
      </c>
    </row>
    <row r="21" spans="2:5" x14ac:dyDescent="0.25">
      <c r="B21" s="15" t="s">
        <v>21</v>
      </c>
      <c r="C21" s="13">
        <v>11</v>
      </c>
      <c r="D21" s="3">
        <v>1321472</v>
      </c>
      <c r="E21" s="3">
        <v>1952600</v>
      </c>
    </row>
    <row r="22" spans="2:5" x14ac:dyDescent="0.25">
      <c r="B22" s="15" t="s">
        <v>22</v>
      </c>
      <c r="C22" s="13"/>
      <c r="D22" s="3">
        <v>267970</v>
      </c>
      <c r="E22" s="3">
        <v>267970</v>
      </c>
    </row>
    <row r="23" spans="2:5" ht="15.75" thickBot="1" x14ac:dyDescent="0.3">
      <c r="B23" s="15" t="s">
        <v>23</v>
      </c>
      <c r="C23" s="13">
        <v>11</v>
      </c>
      <c r="D23" s="3">
        <v>3673593</v>
      </c>
      <c r="E23" s="3">
        <v>1555736</v>
      </c>
    </row>
    <row r="24" spans="2:5" ht="16.5" thickBot="1" x14ac:dyDescent="0.3">
      <c r="B24" s="18" t="s">
        <v>24</v>
      </c>
      <c r="C24" s="19"/>
      <c r="D24" s="20">
        <v>67895615</v>
      </c>
      <c r="E24" s="20">
        <v>64210040</v>
      </c>
    </row>
    <row r="25" spans="2:5" ht="15.75" x14ac:dyDescent="0.25">
      <c r="B25" s="10" t="s">
        <v>25</v>
      </c>
      <c r="C25" s="16"/>
      <c r="D25" s="11"/>
      <c r="E25" s="11"/>
    </row>
    <row r="26" spans="2:5" x14ac:dyDescent="0.25">
      <c r="B26" s="15" t="s">
        <v>26</v>
      </c>
      <c r="C26" s="13">
        <v>12</v>
      </c>
      <c r="D26" s="3">
        <v>38474086</v>
      </c>
      <c r="E26" s="3">
        <v>37853784</v>
      </c>
    </row>
    <row r="27" spans="2:5" x14ac:dyDescent="0.25">
      <c r="B27" s="15" t="s">
        <v>27</v>
      </c>
      <c r="C27" s="13">
        <v>12</v>
      </c>
      <c r="D27" s="5">
        <v>610787</v>
      </c>
      <c r="E27" s="5">
        <v>55191</v>
      </c>
    </row>
    <row r="28" spans="2:5" x14ac:dyDescent="0.25">
      <c r="B28" s="15" t="s">
        <v>28</v>
      </c>
      <c r="C28" s="13">
        <v>10</v>
      </c>
      <c r="D28" s="5">
        <v>312964</v>
      </c>
      <c r="E28" s="5">
        <v>331277</v>
      </c>
    </row>
    <row r="29" spans="2:5" x14ac:dyDescent="0.25">
      <c r="B29" s="15" t="s">
        <v>29</v>
      </c>
      <c r="C29" s="13">
        <v>13</v>
      </c>
      <c r="D29" s="5">
        <v>1418930</v>
      </c>
      <c r="E29" s="5">
        <v>1218358</v>
      </c>
    </row>
    <row r="30" spans="2:5" x14ac:dyDescent="0.25">
      <c r="B30" s="15" t="s">
        <v>30</v>
      </c>
      <c r="C30" s="13">
        <v>14</v>
      </c>
      <c r="D30" s="5">
        <v>70192</v>
      </c>
      <c r="E30" s="5">
        <v>74882</v>
      </c>
    </row>
    <row r="31" spans="2:5" x14ac:dyDescent="0.25">
      <c r="B31" s="17" t="s">
        <v>31</v>
      </c>
      <c r="C31" s="13"/>
      <c r="D31" s="6" t="s">
        <v>32</v>
      </c>
      <c r="E31" s="6" t="s">
        <v>32</v>
      </c>
    </row>
    <row r="32" spans="2:5" x14ac:dyDescent="0.25">
      <c r="B32" s="15" t="s">
        <v>33</v>
      </c>
      <c r="C32" s="13"/>
      <c r="D32" s="6" t="s">
        <v>32</v>
      </c>
      <c r="E32" s="6" t="s">
        <v>32</v>
      </c>
    </row>
    <row r="33" spans="2:5" x14ac:dyDescent="0.25">
      <c r="B33" s="15" t="s">
        <v>34</v>
      </c>
      <c r="C33" s="13"/>
      <c r="D33" s="6" t="s">
        <v>32</v>
      </c>
      <c r="E33" s="6" t="s">
        <v>32</v>
      </c>
    </row>
    <row r="34" spans="2:5" ht="15.75" thickBot="1" x14ac:dyDescent="0.3">
      <c r="B34" s="15" t="s">
        <v>35</v>
      </c>
      <c r="C34" s="13">
        <v>14</v>
      </c>
      <c r="D34" s="5">
        <v>6861039</v>
      </c>
      <c r="E34" s="5">
        <v>3076642</v>
      </c>
    </row>
    <row r="35" spans="2:5" ht="16.5" thickBot="1" x14ac:dyDescent="0.3">
      <c r="B35" s="18" t="s">
        <v>36</v>
      </c>
      <c r="C35" s="19"/>
      <c r="D35" s="20">
        <v>47747998</v>
      </c>
      <c r="E35" s="20">
        <v>42610134</v>
      </c>
    </row>
    <row r="36" spans="2:5" ht="15.75" x14ac:dyDescent="0.25">
      <c r="B36" s="10" t="s">
        <v>37</v>
      </c>
      <c r="C36" s="13">
        <v>15</v>
      </c>
      <c r="D36" s="11"/>
      <c r="E36" s="11"/>
    </row>
    <row r="37" spans="2:5" ht="15.75" x14ac:dyDescent="0.25">
      <c r="B37" s="15" t="s">
        <v>38</v>
      </c>
      <c r="C37" s="16"/>
      <c r="D37" s="3">
        <v>29967800</v>
      </c>
      <c r="E37" s="3">
        <v>29967800</v>
      </c>
    </row>
    <row r="38" spans="2:5" ht="16.5" thickBot="1" x14ac:dyDescent="0.3">
      <c r="B38" s="21" t="s">
        <v>39</v>
      </c>
      <c r="C38" s="22"/>
      <c r="D38" s="7">
        <v>-9820183</v>
      </c>
      <c r="E38" s="7">
        <v>-8367894</v>
      </c>
    </row>
    <row r="39" spans="2:5" ht="16.5" thickBot="1" x14ac:dyDescent="0.3">
      <c r="B39" s="23" t="s">
        <v>40</v>
      </c>
      <c r="C39" s="22"/>
      <c r="D39" s="24">
        <v>20147617</v>
      </c>
      <c r="E39" s="24">
        <v>21599906</v>
      </c>
    </row>
    <row r="40" spans="2:5" ht="16.5" thickBot="1" x14ac:dyDescent="0.3">
      <c r="B40" s="23" t="s">
        <v>41</v>
      </c>
      <c r="C40" s="22"/>
      <c r="D40" s="24">
        <v>67895615</v>
      </c>
      <c r="E40" s="24">
        <v>64210040</v>
      </c>
    </row>
    <row r="43" spans="2:5" x14ac:dyDescent="0.25">
      <c r="B43" s="53" t="s">
        <v>118</v>
      </c>
    </row>
    <row r="44" spans="2:5" x14ac:dyDescent="0.25">
      <c r="B44" s="13" t="s">
        <v>119</v>
      </c>
    </row>
    <row r="45" spans="2:5" x14ac:dyDescent="0.25">
      <c r="B45" s="48"/>
      <c r="C45" s="49"/>
    </row>
    <row r="46" spans="2:5" ht="15.75" thickBot="1" x14ac:dyDescent="0.3">
      <c r="B46" s="50" t="s">
        <v>120</v>
      </c>
      <c r="C46" s="51"/>
    </row>
    <row r="47" spans="2:5" x14ac:dyDescent="0.25">
      <c r="B47" s="50"/>
      <c r="C47" s="52" t="s">
        <v>121</v>
      </c>
    </row>
    <row r="48" spans="2:5" x14ac:dyDescent="0.25">
      <c r="B48" s="48" t="s">
        <v>122</v>
      </c>
      <c r="C48" s="60"/>
    </row>
    <row r="49" spans="2:3" x14ac:dyDescent="0.25">
      <c r="B49" s="50"/>
      <c r="C49" s="60"/>
    </row>
    <row r="50" spans="2:3" ht="15.75" thickBot="1" x14ac:dyDescent="0.3">
      <c r="B50" s="50" t="s">
        <v>123</v>
      </c>
      <c r="C50" s="61"/>
    </row>
    <row r="51" spans="2:3" x14ac:dyDescent="0.25">
      <c r="B51" s="50"/>
      <c r="C51" s="52" t="s">
        <v>124</v>
      </c>
    </row>
  </sheetData>
  <mergeCells count="1">
    <mergeCell ref="C48:C5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2839C-F90B-460E-BCDF-DB23CE754DE3}">
  <dimension ref="B1:E47"/>
  <sheetViews>
    <sheetView zoomScale="85" zoomScaleNormal="85" workbookViewId="0">
      <selection activeCell="K23" sqref="K23"/>
    </sheetView>
  </sheetViews>
  <sheetFormatPr defaultRowHeight="15" x14ac:dyDescent="0.25"/>
  <cols>
    <col min="2" max="2" width="78.42578125" bestFit="1" customWidth="1"/>
    <col min="3" max="3" width="5.85546875" bestFit="1" customWidth="1"/>
    <col min="4" max="5" width="17.5703125" bestFit="1" customWidth="1"/>
  </cols>
  <sheetData>
    <row r="1" spans="2:5" ht="15.75" x14ac:dyDescent="0.25">
      <c r="B1" s="1" t="s">
        <v>0</v>
      </c>
    </row>
    <row r="2" spans="2:5" ht="15.75" x14ac:dyDescent="0.25">
      <c r="B2" s="1" t="s">
        <v>73</v>
      </c>
    </row>
    <row r="3" spans="2:5" ht="15.75" x14ac:dyDescent="0.25">
      <c r="B3" s="1" t="s">
        <v>116</v>
      </c>
    </row>
    <row r="5" spans="2:5" ht="16.5" thickBot="1" x14ac:dyDescent="0.3">
      <c r="B5" s="25" t="s">
        <v>3</v>
      </c>
      <c r="C5" s="11"/>
      <c r="D5" s="11"/>
      <c r="E5" s="11"/>
    </row>
    <row r="6" spans="2:5" ht="15.75" thickBot="1" x14ac:dyDescent="0.3">
      <c r="B6" s="18" t="s">
        <v>42</v>
      </c>
      <c r="C6" s="28" t="s">
        <v>4</v>
      </c>
      <c r="D6" s="29" t="s">
        <v>43</v>
      </c>
      <c r="E6" s="29" t="s">
        <v>44</v>
      </c>
    </row>
    <row r="7" spans="2:5" ht="15.75" x14ac:dyDescent="0.25">
      <c r="B7" s="10" t="s">
        <v>45</v>
      </c>
      <c r="C7" s="16"/>
      <c r="D7" s="16"/>
      <c r="E7" s="16"/>
    </row>
    <row r="8" spans="2:5" x14ac:dyDescent="0.25">
      <c r="B8" s="15" t="s">
        <v>46</v>
      </c>
      <c r="C8" s="13">
        <v>3</v>
      </c>
      <c r="D8" s="3">
        <v>566682</v>
      </c>
      <c r="E8" s="3">
        <v>892462</v>
      </c>
    </row>
    <row r="9" spans="2:5" x14ac:dyDescent="0.25">
      <c r="B9" s="15" t="s">
        <v>47</v>
      </c>
      <c r="C9" s="13">
        <v>3</v>
      </c>
      <c r="D9" s="3">
        <v>2075964</v>
      </c>
      <c r="E9" s="3">
        <v>1190720</v>
      </c>
    </row>
    <row r="10" spans="2:5" x14ac:dyDescent="0.25">
      <c r="B10" s="15" t="s">
        <v>48</v>
      </c>
      <c r="C10" s="13">
        <v>3</v>
      </c>
      <c r="D10" s="3">
        <v>417740</v>
      </c>
      <c r="E10" s="3">
        <v>34426</v>
      </c>
    </row>
    <row r="11" spans="2:5" ht="15.75" thickBot="1" x14ac:dyDescent="0.3">
      <c r="B11" s="15" t="s">
        <v>49</v>
      </c>
      <c r="C11" s="13">
        <v>3</v>
      </c>
      <c r="D11" s="3">
        <v>109868</v>
      </c>
      <c r="E11" s="4" t="s">
        <v>32</v>
      </c>
    </row>
    <row r="12" spans="2:5" ht="16.5" thickBot="1" x14ac:dyDescent="0.3">
      <c r="B12" s="30" t="s">
        <v>50</v>
      </c>
      <c r="C12" s="11"/>
      <c r="D12" s="20">
        <v>3170254</v>
      </c>
      <c r="E12" s="20">
        <v>2117608</v>
      </c>
    </row>
    <row r="13" spans="2:5" ht="15.75" x14ac:dyDescent="0.25">
      <c r="B13" s="30" t="s">
        <v>51</v>
      </c>
      <c r="C13" s="11"/>
      <c r="D13" s="11"/>
      <c r="E13" s="11"/>
    </row>
    <row r="14" spans="2:5" x14ac:dyDescent="0.25">
      <c r="B14" s="12" t="s">
        <v>52</v>
      </c>
      <c r="C14" s="13">
        <v>3</v>
      </c>
      <c r="D14" s="3">
        <v>-711578</v>
      </c>
      <c r="E14" s="3">
        <v>65259</v>
      </c>
    </row>
    <row r="15" spans="2:5" ht="15.75" thickBot="1" x14ac:dyDescent="0.3">
      <c r="B15" s="12" t="s">
        <v>53</v>
      </c>
      <c r="C15" s="13" t="s">
        <v>125</v>
      </c>
      <c r="D15" s="3">
        <v>-7899472</v>
      </c>
      <c r="E15" s="3">
        <v>3152653</v>
      </c>
    </row>
    <row r="16" spans="2:5" ht="16.5" thickBot="1" x14ac:dyDescent="0.3">
      <c r="B16" s="10" t="s">
        <v>54</v>
      </c>
      <c r="C16" s="11"/>
      <c r="D16" s="26">
        <v>-8611050</v>
      </c>
      <c r="E16" s="26">
        <v>3087394</v>
      </c>
    </row>
    <row r="17" spans="2:5" ht="15.75" thickBot="1" x14ac:dyDescent="0.3">
      <c r="B17" s="18" t="s">
        <v>55</v>
      </c>
      <c r="C17" s="18"/>
      <c r="D17" s="27">
        <v>-5440796</v>
      </c>
      <c r="E17" s="27">
        <v>969785</v>
      </c>
    </row>
    <row r="18" spans="2:5" ht="24.75" thickBot="1" x14ac:dyDescent="0.3">
      <c r="B18" s="12" t="s">
        <v>56</v>
      </c>
      <c r="C18" s="13" t="s">
        <v>126</v>
      </c>
      <c r="D18" s="3">
        <v>-3728824</v>
      </c>
      <c r="E18" s="3">
        <v>1154425</v>
      </c>
    </row>
    <row r="19" spans="2:5" ht="15.75" thickBot="1" x14ac:dyDescent="0.3">
      <c r="B19" s="31" t="s">
        <v>57</v>
      </c>
      <c r="C19" s="32"/>
      <c r="D19" s="33">
        <v>-9169620</v>
      </c>
      <c r="E19" s="33">
        <v>2124210</v>
      </c>
    </row>
    <row r="20" spans="2:5" ht="15.75" thickTop="1" x14ac:dyDescent="0.25">
      <c r="B20" s="12" t="s">
        <v>58</v>
      </c>
      <c r="C20" s="13">
        <v>4</v>
      </c>
      <c r="D20" s="3">
        <v>38043</v>
      </c>
      <c r="E20" s="3">
        <v>68133</v>
      </c>
    </row>
    <row r="21" spans="2:5" ht="36" x14ac:dyDescent="0.25">
      <c r="B21" s="12" t="s">
        <v>59</v>
      </c>
      <c r="C21" s="13">
        <v>4</v>
      </c>
      <c r="D21" s="3">
        <v>9983</v>
      </c>
      <c r="E21" s="3">
        <v>14831</v>
      </c>
    </row>
    <row r="22" spans="2:5" ht="24" x14ac:dyDescent="0.25">
      <c r="B22" s="12" t="s">
        <v>60</v>
      </c>
      <c r="C22" s="13">
        <v>4</v>
      </c>
      <c r="D22" s="3">
        <v>-271785</v>
      </c>
      <c r="E22" s="3">
        <v>854484</v>
      </c>
    </row>
    <row r="23" spans="2:5" x14ac:dyDescent="0.25">
      <c r="B23" s="12" t="s">
        <v>61</v>
      </c>
      <c r="C23" s="13">
        <v>4</v>
      </c>
      <c r="D23" s="3">
        <v>1706079</v>
      </c>
      <c r="E23" s="3">
        <v>85138</v>
      </c>
    </row>
    <row r="24" spans="2:5" x14ac:dyDescent="0.25">
      <c r="B24" s="12" t="s">
        <v>62</v>
      </c>
      <c r="C24" s="13">
        <v>4</v>
      </c>
      <c r="D24" s="3">
        <v>-329589</v>
      </c>
      <c r="E24" s="3">
        <v>199784</v>
      </c>
    </row>
    <row r="25" spans="2:5" x14ac:dyDescent="0.25">
      <c r="B25" s="12" t="s">
        <v>63</v>
      </c>
      <c r="C25" s="13">
        <v>4</v>
      </c>
      <c r="D25" s="3">
        <v>-1721572</v>
      </c>
      <c r="E25" s="3">
        <v>760524</v>
      </c>
    </row>
    <row r="26" spans="2:5" x14ac:dyDescent="0.25">
      <c r="B26" s="12" t="s">
        <v>64</v>
      </c>
      <c r="C26" s="13" t="s">
        <v>127</v>
      </c>
      <c r="D26" s="3">
        <v>-7925</v>
      </c>
      <c r="E26" s="3">
        <v>1352</v>
      </c>
    </row>
    <row r="27" spans="2:5" x14ac:dyDescent="0.25">
      <c r="B27" s="15" t="s">
        <v>65</v>
      </c>
      <c r="C27" s="13">
        <v>4</v>
      </c>
      <c r="D27" s="3">
        <v>9217160</v>
      </c>
      <c r="E27" s="3">
        <v>2802846</v>
      </c>
    </row>
    <row r="28" spans="2:5" ht="15.75" thickBot="1" x14ac:dyDescent="0.3">
      <c r="B28" s="12" t="s">
        <v>66</v>
      </c>
      <c r="C28" s="13">
        <v>4</v>
      </c>
      <c r="D28" s="3">
        <v>-923063</v>
      </c>
      <c r="E28" s="3">
        <v>90425</v>
      </c>
    </row>
    <row r="29" spans="2:5" ht="15.75" thickBot="1" x14ac:dyDescent="0.3">
      <c r="B29" s="34" t="s">
        <v>67</v>
      </c>
      <c r="C29" s="28"/>
      <c r="D29" s="20">
        <v>7717331</v>
      </c>
      <c r="E29" s="20">
        <v>2637080</v>
      </c>
    </row>
    <row r="30" spans="2:5" ht="15.75" thickBot="1" x14ac:dyDescent="0.3">
      <c r="B30" s="35" t="s">
        <v>68</v>
      </c>
      <c r="C30" s="8"/>
      <c r="D30" s="24">
        <v>-1452289</v>
      </c>
      <c r="E30" s="24">
        <v>512870</v>
      </c>
    </row>
    <row r="31" spans="2:5" ht="15.75" thickBot="1" x14ac:dyDescent="0.3">
      <c r="B31" s="36" t="s">
        <v>69</v>
      </c>
      <c r="C31" s="37">
        <v>5</v>
      </c>
      <c r="D31" s="6" t="s">
        <v>32</v>
      </c>
      <c r="E31" s="6" t="s">
        <v>32</v>
      </c>
    </row>
    <row r="32" spans="2:5" ht="15.75" thickBot="1" x14ac:dyDescent="0.3">
      <c r="B32" s="35" t="s">
        <v>70</v>
      </c>
      <c r="C32" s="8"/>
      <c r="D32" s="20">
        <v>-1452289</v>
      </c>
      <c r="E32" s="20">
        <v>512870</v>
      </c>
    </row>
    <row r="33" spans="2:5" ht="16.5" thickBot="1" x14ac:dyDescent="0.3">
      <c r="B33" s="12" t="s">
        <v>71</v>
      </c>
      <c r="C33" s="11"/>
      <c r="D33" s="38" t="s">
        <v>32</v>
      </c>
      <c r="E33" s="11"/>
    </row>
    <row r="34" spans="2:5" ht="15.75" thickBot="1" x14ac:dyDescent="0.3">
      <c r="B34" s="31" t="s">
        <v>72</v>
      </c>
      <c r="C34" s="31"/>
      <c r="D34" s="39">
        <v>-1452289</v>
      </c>
      <c r="E34" s="39">
        <v>512870</v>
      </c>
    </row>
    <row r="35" spans="2:5" ht="16.5" thickTop="1" thickBot="1" x14ac:dyDescent="0.3">
      <c r="B35" s="40"/>
      <c r="C35" s="41"/>
      <c r="D35" s="42"/>
      <c r="E35" s="42"/>
    </row>
    <row r="36" spans="2:5" ht="15.75" thickTop="1" x14ac:dyDescent="0.25"/>
    <row r="39" spans="2:5" x14ac:dyDescent="0.25">
      <c r="B39" s="53" t="s">
        <v>118</v>
      </c>
    </row>
    <row r="40" spans="2:5" x14ac:dyDescent="0.25">
      <c r="B40" s="13" t="s">
        <v>119</v>
      </c>
    </row>
    <row r="41" spans="2:5" x14ac:dyDescent="0.25">
      <c r="B41" s="48"/>
      <c r="C41" s="49"/>
    </row>
    <row r="42" spans="2:5" ht="15.75" thickBot="1" x14ac:dyDescent="0.3">
      <c r="B42" s="50" t="s">
        <v>120</v>
      </c>
      <c r="C42" s="51"/>
    </row>
    <row r="43" spans="2:5" x14ac:dyDescent="0.25">
      <c r="B43" s="50"/>
      <c r="C43" s="52" t="s">
        <v>121</v>
      </c>
    </row>
    <row r="44" spans="2:5" x14ac:dyDescent="0.25">
      <c r="B44" s="48" t="s">
        <v>122</v>
      </c>
      <c r="C44" s="60"/>
    </row>
    <row r="45" spans="2:5" x14ac:dyDescent="0.25">
      <c r="B45" s="50"/>
      <c r="C45" s="60"/>
    </row>
    <row r="46" spans="2:5" ht="15.75" thickBot="1" x14ac:dyDescent="0.3">
      <c r="B46" s="50" t="s">
        <v>123</v>
      </c>
      <c r="C46" s="61"/>
    </row>
    <row r="47" spans="2:5" x14ac:dyDescent="0.25">
      <c r="B47" s="50"/>
      <c r="C47" s="52" t="s">
        <v>124</v>
      </c>
    </row>
  </sheetData>
  <mergeCells count="1">
    <mergeCell ref="C44:C4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1BCFA-5E99-4B15-9EC5-6E7117729616}">
  <dimension ref="B1:E53"/>
  <sheetViews>
    <sheetView workbookViewId="0">
      <selection activeCell="B39" sqref="B39"/>
    </sheetView>
  </sheetViews>
  <sheetFormatPr defaultRowHeight="15" x14ac:dyDescent="0.25"/>
  <cols>
    <col min="2" max="2" width="99.28515625" bestFit="1" customWidth="1"/>
    <col min="3" max="3" width="5.85546875" bestFit="1" customWidth="1"/>
    <col min="4" max="5" width="17.5703125" bestFit="1" customWidth="1"/>
  </cols>
  <sheetData>
    <row r="1" spans="2:5" ht="15.75" x14ac:dyDescent="0.25">
      <c r="B1" s="1" t="s">
        <v>0</v>
      </c>
    </row>
    <row r="2" spans="2:5" ht="15.75" x14ac:dyDescent="0.25">
      <c r="B2" s="1" t="s">
        <v>74</v>
      </c>
    </row>
    <row r="3" spans="2:5" ht="15.75" x14ac:dyDescent="0.25">
      <c r="B3" s="1" t="s">
        <v>116</v>
      </c>
    </row>
    <row r="6" spans="2:5" ht="15.75" thickBot="1" x14ac:dyDescent="0.3">
      <c r="B6" s="2" t="s">
        <v>3</v>
      </c>
      <c r="C6" s="8" t="s">
        <v>4</v>
      </c>
      <c r="D6" s="43" t="s">
        <v>43</v>
      </c>
      <c r="E6" s="43" t="s">
        <v>44</v>
      </c>
    </row>
    <row r="7" spans="2:5" x14ac:dyDescent="0.25">
      <c r="B7" s="62" t="s">
        <v>75</v>
      </c>
      <c r="C7" s="62"/>
      <c r="D7" s="62"/>
      <c r="E7" s="62"/>
    </row>
    <row r="8" spans="2:5" ht="15.75" x14ac:dyDescent="0.25">
      <c r="B8" s="12" t="s">
        <v>76</v>
      </c>
      <c r="C8" s="11"/>
      <c r="D8" s="54">
        <v>359215</v>
      </c>
      <c r="E8" s="54">
        <v>838523.83533999999</v>
      </c>
    </row>
    <row r="9" spans="2:5" ht="15.75" x14ac:dyDescent="0.25">
      <c r="B9" s="12" t="s">
        <v>77</v>
      </c>
      <c r="C9" s="11"/>
      <c r="D9" s="54">
        <v>7140882</v>
      </c>
      <c r="E9" s="54">
        <v>882544.01838000002</v>
      </c>
    </row>
    <row r="10" spans="2:5" ht="15.75" x14ac:dyDescent="0.25">
      <c r="B10" s="12" t="s">
        <v>78</v>
      </c>
      <c r="C10" s="11"/>
      <c r="D10" s="54" t="s">
        <v>32</v>
      </c>
      <c r="E10" s="54">
        <v>0</v>
      </c>
    </row>
    <row r="11" spans="2:5" ht="15.75" x14ac:dyDescent="0.25">
      <c r="B11" s="12" t="s">
        <v>79</v>
      </c>
      <c r="C11" s="11"/>
      <c r="D11" s="54">
        <v>8377</v>
      </c>
      <c r="E11" s="54">
        <v>17139.76125</v>
      </c>
    </row>
    <row r="12" spans="2:5" ht="24" x14ac:dyDescent="0.25">
      <c r="B12" s="12" t="s">
        <v>80</v>
      </c>
      <c r="C12" s="11"/>
      <c r="D12" s="54">
        <v>377207</v>
      </c>
      <c r="E12" s="54">
        <v>35328.1512</v>
      </c>
    </row>
    <row r="13" spans="2:5" ht="15.75" x14ac:dyDescent="0.25">
      <c r="B13" s="12" t="s">
        <v>81</v>
      </c>
      <c r="C13" s="11"/>
      <c r="D13" s="54">
        <v>44330105</v>
      </c>
      <c r="E13" s="54">
        <v>34891131.037619993</v>
      </c>
    </row>
    <row r="14" spans="2:5" ht="15.75" x14ac:dyDescent="0.25">
      <c r="B14" s="12" t="s">
        <v>82</v>
      </c>
      <c r="C14" s="11"/>
      <c r="D14" s="54">
        <v>1134</v>
      </c>
      <c r="E14" s="54">
        <v>19675.23875</v>
      </c>
    </row>
    <row r="15" spans="2:5" ht="15.75" x14ac:dyDescent="0.25">
      <c r="B15" s="12" t="s">
        <v>83</v>
      </c>
      <c r="C15" s="11"/>
      <c r="D15" s="54">
        <v>-3187986</v>
      </c>
      <c r="E15" s="54">
        <v>-472398.88197000005</v>
      </c>
    </row>
    <row r="16" spans="2:5" ht="15.75" x14ac:dyDescent="0.25">
      <c r="B16" s="12" t="s">
        <v>84</v>
      </c>
      <c r="C16" s="11"/>
      <c r="D16" s="54">
        <v>-586947</v>
      </c>
      <c r="E16" s="54">
        <v>-5714118.9916299982</v>
      </c>
    </row>
    <row r="17" spans="2:5" ht="15.75" x14ac:dyDescent="0.25">
      <c r="B17" s="12" t="s">
        <v>85</v>
      </c>
      <c r="C17" s="11"/>
      <c r="D17" s="54">
        <v>-253423</v>
      </c>
      <c r="E17" s="54">
        <v>-157506.402</v>
      </c>
    </row>
    <row r="18" spans="2:5" ht="15.75" x14ac:dyDescent="0.25">
      <c r="B18" s="12" t="s">
        <v>86</v>
      </c>
      <c r="C18" s="11"/>
      <c r="D18" s="54">
        <v>-276724</v>
      </c>
      <c r="E18" s="54">
        <v>-64000.850359999997</v>
      </c>
    </row>
    <row r="19" spans="2:5" ht="15.75" x14ac:dyDescent="0.25">
      <c r="B19" s="12" t="s">
        <v>87</v>
      </c>
      <c r="C19" s="11"/>
      <c r="D19" s="54">
        <v>-42304052</v>
      </c>
      <c r="E19" s="54">
        <v>-30392113.140699998</v>
      </c>
    </row>
    <row r="20" spans="2:5" ht="15.75" x14ac:dyDescent="0.25">
      <c r="B20" s="12" t="s">
        <v>88</v>
      </c>
      <c r="C20" s="11"/>
      <c r="D20" s="54">
        <v>-4103533</v>
      </c>
      <c r="E20" s="54">
        <v>-335.20059999999995</v>
      </c>
    </row>
    <row r="21" spans="2:5" ht="16.5" thickBot="1" x14ac:dyDescent="0.3">
      <c r="B21" s="12" t="s">
        <v>89</v>
      </c>
      <c r="C21" s="11"/>
      <c r="D21" s="57">
        <v>-31441</v>
      </c>
      <c r="E21" s="57">
        <v>-48247.98171</v>
      </c>
    </row>
    <row r="22" spans="2:5" ht="15.75" thickBot="1" x14ac:dyDescent="0.3">
      <c r="B22" s="34" t="s">
        <v>90</v>
      </c>
      <c r="C22" s="28"/>
      <c r="D22" s="55">
        <v>1472814</v>
      </c>
      <c r="E22" s="55">
        <f>SUM(E8:E21)</f>
        <v>-164379.40642999852</v>
      </c>
    </row>
    <row r="23" spans="2:5" x14ac:dyDescent="0.25">
      <c r="B23" s="62" t="s">
        <v>91</v>
      </c>
      <c r="C23" s="62"/>
      <c r="D23" s="62"/>
      <c r="E23" s="62"/>
    </row>
    <row r="24" spans="2:5" x14ac:dyDescent="0.25">
      <c r="B24" s="44" t="s">
        <v>92</v>
      </c>
      <c r="C24" s="13"/>
      <c r="D24" s="54">
        <v>200000</v>
      </c>
      <c r="E24" s="54">
        <v>0</v>
      </c>
    </row>
    <row r="25" spans="2:5" x14ac:dyDescent="0.25">
      <c r="B25" s="44" t="s">
        <v>93</v>
      </c>
      <c r="C25" s="13">
        <v>9</v>
      </c>
      <c r="D25" s="54" t="s">
        <v>32</v>
      </c>
      <c r="E25" s="54">
        <v>0</v>
      </c>
    </row>
    <row r="26" spans="2:5" x14ac:dyDescent="0.25">
      <c r="B26" s="44" t="s">
        <v>94</v>
      </c>
      <c r="C26" s="13"/>
      <c r="D26" s="54">
        <v>-200000</v>
      </c>
      <c r="E26" s="54">
        <v>-94977.64</v>
      </c>
    </row>
    <row r="27" spans="2:5" ht="16.5" thickBot="1" x14ac:dyDescent="0.3">
      <c r="B27" s="44" t="s">
        <v>95</v>
      </c>
      <c r="C27" s="11"/>
      <c r="D27" s="57" t="s">
        <v>32</v>
      </c>
      <c r="E27" s="57">
        <v>0</v>
      </c>
    </row>
    <row r="28" spans="2:5" ht="15.75" thickBot="1" x14ac:dyDescent="0.3">
      <c r="B28" s="34" t="s">
        <v>96</v>
      </c>
      <c r="C28" s="28"/>
      <c r="D28" s="55">
        <v>-200000</v>
      </c>
      <c r="E28" s="55">
        <f>SUM(E24:E27)</f>
        <v>-94977.64</v>
      </c>
    </row>
    <row r="29" spans="2:5" x14ac:dyDescent="0.25">
      <c r="B29" s="62" t="s">
        <v>97</v>
      </c>
      <c r="C29" s="62"/>
      <c r="D29" s="62"/>
      <c r="E29" s="62"/>
    </row>
    <row r="30" spans="2:5" ht="15.75" x14ac:dyDescent="0.25">
      <c r="B30" s="15" t="s">
        <v>98</v>
      </c>
      <c r="C30" s="11"/>
      <c r="D30" s="54">
        <v>400000</v>
      </c>
      <c r="E30" s="58">
        <v>0</v>
      </c>
    </row>
    <row r="31" spans="2:5" ht="15.75" x14ac:dyDescent="0.25">
      <c r="B31" s="15" t="s">
        <v>99</v>
      </c>
      <c r="C31" s="11"/>
      <c r="D31" s="54" t="s">
        <v>32</v>
      </c>
      <c r="E31" s="58">
        <v>0</v>
      </c>
    </row>
    <row r="32" spans="2:5" ht="15.75" x14ac:dyDescent="0.25">
      <c r="B32" s="15" t="s">
        <v>100</v>
      </c>
      <c r="C32" s="11"/>
      <c r="D32" s="54">
        <v>-400000</v>
      </c>
      <c r="E32" s="58">
        <v>0</v>
      </c>
    </row>
    <row r="33" spans="2:5" ht="16.5" thickBot="1" x14ac:dyDescent="0.3">
      <c r="B33" s="15" t="s">
        <v>101</v>
      </c>
      <c r="C33" s="11"/>
      <c r="D33" s="57">
        <v>-50</v>
      </c>
      <c r="E33" s="59">
        <v>0</v>
      </c>
    </row>
    <row r="34" spans="2:5" ht="15.75" thickBot="1" x14ac:dyDescent="0.3">
      <c r="B34" s="34" t="s">
        <v>102</v>
      </c>
      <c r="C34" s="28"/>
      <c r="D34" s="56">
        <v>-50</v>
      </c>
      <c r="E34" s="56">
        <v>0</v>
      </c>
    </row>
    <row r="35" spans="2:5" ht="15.75" thickBot="1" x14ac:dyDescent="0.3">
      <c r="B35" s="35" t="s">
        <v>103</v>
      </c>
      <c r="C35" s="8"/>
      <c r="D35" s="56">
        <v>1472764</v>
      </c>
      <c r="E35" s="56">
        <f>E22+E28+E34</f>
        <v>-259357.04642999853</v>
      </c>
    </row>
    <row r="36" spans="2:5" ht="16.5" thickBot="1" x14ac:dyDescent="0.3">
      <c r="B36" s="36" t="s">
        <v>104</v>
      </c>
      <c r="C36" s="11"/>
      <c r="D36" s="57">
        <v>834</v>
      </c>
      <c r="E36" s="57">
        <v>0</v>
      </c>
    </row>
    <row r="37" spans="2:5" ht="15.75" thickBot="1" x14ac:dyDescent="0.3">
      <c r="B37" s="36" t="s">
        <v>105</v>
      </c>
      <c r="C37" s="45"/>
      <c r="D37" s="57">
        <v>-795</v>
      </c>
      <c r="E37" s="57">
        <v>223.62799999999999</v>
      </c>
    </row>
    <row r="38" spans="2:5" ht="15.75" thickBot="1" x14ac:dyDescent="0.3">
      <c r="B38" s="36" t="s">
        <v>106</v>
      </c>
      <c r="C38" s="37"/>
      <c r="D38" s="57">
        <v>2311498</v>
      </c>
      <c r="E38" s="57">
        <v>2077641.8403</v>
      </c>
    </row>
    <row r="39" spans="2:5" ht="15.75" thickBot="1" x14ac:dyDescent="0.3">
      <c r="B39" s="35" t="s">
        <v>107</v>
      </c>
      <c r="C39" s="8"/>
      <c r="D39" s="56">
        <v>3784301</v>
      </c>
      <c r="E39" s="56">
        <f>SUM(E35:E38)</f>
        <v>1818508.4218700016</v>
      </c>
    </row>
    <row r="45" spans="2:5" x14ac:dyDescent="0.25">
      <c r="B45" s="53" t="s">
        <v>118</v>
      </c>
    </row>
    <row r="46" spans="2:5" x14ac:dyDescent="0.25">
      <c r="B46" s="13" t="s">
        <v>119</v>
      </c>
    </row>
    <row r="47" spans="2:5" x14ac:dyDescent="0.25">
      <c r="B47" s="48"/>
      <c r="C47" s="49"/>
    </row>
    <row r="48" spans="2:5" ht="15.75" thickBot="1" x14ac:dyDescent="0.3">
      <c r="B48" s="50" t="s">
        <v>120</v>
      </c>
      <c r="C48" s="51"/>
    </row>
    <row r="49" spans="2:3" x14ac:dyDescent="0.25">
      <c r="B49" s="50"/>
      <c r="C49" s="52" t="s">
        <v>121</v>
      </c>
    </row>
    <row r="50" spans="2:3" x14ac:dyDescent="0.25">
      <c r="B50" s="48" t="s">
        <v>122</v>
      </c>
      <c r="C50" s="60"/>
    </row>
    <row r="51" spans="2:3" x14ac:dyDescent="0.25">
      <c r="B51" s="50"/>
      <c r="C51" s="60"/>
    </row>
    <row r="52" spans="2:3" ht="15.75" thickBot="1" x14ac:dyDescent="0.3">
      <c r="B52" s="50" t="s">
        <v>123</v>
      </c>
      <c r="C52" s="61"/>
    </row>
    <row r="53" spans="2:3" x14ac:dyDescent="0.25">
      <c r="B53" s="50"/>
      <c r="C53" s="52" t="s">
        <v>124</v>
      </c>
    </row>
  </sheetData>
  <mergeCells count="4">
    <mergeCell ref="B7:E7"/>
    <mergeCell ref="B23:E23"/>
    <mergeCell ref="B29:E29"/>
    <mergeCell ref="C50:C5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ED37C-BC12-41D0-A265-24D40CBFCE52}">
  <dimension ref="B1:E25"/>
  <sheetViews>
    <sheetView workbookViewId="0"/>
  </sheetViews>
  <sheetFormatPr defaultRowHeight="15" x14ac:dyDescent="0.25"/>
  <cols>
    <col min="2" max="2" width="53.42578125" customWidth="1"/>
    <col min="3" max="3" width="16.42578125" bestFit="1" customWidth="1"/>
    <col min="4" max="4" width="33.5703125" bestFit="1" customWidth="1"/>
    <col min="5" max="5" width="12.7109375" bestFit="1" customWidth="1"/>
  </cols>
  <sheetData>
    <row r="1" spans="2:5" ht="15.75" x14ac:dyDescent="0.25">
      <c r="B1" s="1" t="s">
        <v>0</v>
      </c>
    </row>
    <row r="2" spans="2:5" ht="15.75" x14ac:dyDescent="0.25">
      <c r="B2" s="1" t="s">
        <v>114</v>
      </c>
    </row>
    <row r="3" spans="2:5" ht="15.75" x14ac:dyDescent="0.25">
      <c r="B3" s="1" t="s">
        <v>115</v>
      </c>
    </row>
    <row r="4" spans="2:5" ht="15.75" x14ac:dyDescent="0.25">
      <c r="B4" s="47"/>
    </row>
    <row r="5" spans="2:5" ht="15.75" thickBot="1" x14ac:dyDescent="0.3">
      <c r="B5" s="2" t="s">
        <v>3</v>
      </c>
      <c r="C5" s="9" t="s">
        <v>38</v>
      </c>
      <c r="D5" s="9" t="s">
        <v>108</v>
      </c>
      <c r="E5" s="9" t="s">
        <v>40</v>
      </c>
    </row>
    <row r="6" spans="2:5" ht="15.75" thickBot="1" x14ac:dyDescent="0.3">
      <c r="B6" s="23" t="s">
        <v>109</v>
      </c>
      <c r="C6" s="24">
        <v>29967800</v>
      </c>
      <c r="D6" s="24">
        <v>-14273749</v>
      </c>
      <c r="E6" s="24">
        <v>15694051</v>
      </c>
    </row>
    <row r="7" spans="2:5" ht="15.75" thickBot="1" x14ac:dyDescent="0.3">
      <c r="B7" s="15" t="s">
        <v>110</v>
      </c>
      <c r="C7" s="46" t="s">
        <v>32</v>
      </c>
      <c r="D7" s="5">
        <v>5905855</v>
      </c>
      <c r="E7" s="3">
        <v>5905855</v>
      </c>
    </row>
    <row r="8" spans="2:5" ht="15.75" thickBot="1" x14ac:dyDescent="0.3">
      <c r="B8" s="18" t="s">
        <v>111</v>
      </c>
      <c r="C8" s="20">
        <v>29967800</v>
      </c>
      <c r="D8" s="20">
        <v>-8367894</v>
      </c>
      <c r="E8" s="20">
        <v>21599906</v>
      </c>
    </row>
    <row r="9" spans="2:5" ht="15.75" x14ac:dyDescent="0.25">
      <c r="B9" s="11"/>
      <c r="C9" s="11"/>
      <c r="D9" s="11"/>
      <c r="E9" s="11"/>
    </row>
    <row r="10" spans="2:5" ht="15.75" thickBot="1" x14ac:dyDescent="0.3">
      <c r="B10" s="23" t="s">
        <v>112</v>
      </c>
      <c r="C10" s="24">
        <v>29967800</v>
      </c>
      <c r="D10" s="24">
        <v>-8367894</v>
      </c>
      <c r="E10" s="24">
        <v>21599906</v>
      </c>
    </row>
    <row r="11" spans="2:5" ht="15.75" thickBot="1" x14ac:dyDescent="0.3">
      <c r="B11" s="15" t="s">
        <v>110</v>
      </c>
      <c r="C11" s="46" t="s">
        <v>32</v>
      </c>
      <c r="D11" s="5">
        <v>-1452289</v>
      </c>
      <c r="E11" s="3">
        <v>-1452289</v>
      </c>
    </row>
    <row r="12" spans="2:5" ht="15.75" thickBot="1" x14ac:dyDescent="0.3">
      <c r="B12" s="18" t="s">
        <v>113</v>
      </c>
      <c r="C12" s="20">
        <v>29967800</v>
      </c>
      <c r="D12" s="20">
        <v>-9820183</v>
      </c>
      <c r="E12" s="20">
        <v>20147617</v>
      </c>
    </row>
    <row r="17" spans="2:3" x14ac:dyDescent="0.25">
      <c r="B17" s="53" t="s">
        <v>118</v>
      </c>
    </row>
    <row r="18" spans="2:3" x14ac:dyDescent="0.25">
      <c r="B18" s="13" t="s">
        <v>119</v>
      </c>
    </row>
    <row r="19" spans="2:3" x14ac:dyDescent="0.25">
      <c r="B19" s="48"/>
      <c r="C19" s="49"/>
    </row>
    <row r="20" spans="2:3" ht="15.75" thickBot="1" x14ac:dyDescent="0.3">
      <c r="B20" s="50" t="s">
        <v>120</v>
      </c>
      <c r="C20" s="51"/>
    </row>
    <row r="21" spans="2:3" x14ac:dyDescent="0.25">
      <c r="B21" s="50"/>
      <c r="C21" s="52" t="s">
        <v>121</v>
      </c>
    </row>
    <row r="22" spans="2:3" x14ac:dyDescent="0.25">
      <c r="B22" s="48" t="s">
        <v>122</v>
      </c>
      <c r="C22" s="60"/>
    </row>
    <row r="23" spans="2:3" x14ac:dyDescent="0.25">
      <c r="B23" s="50"/>
      <c r="C23" s="60"/>
    </row>
    <row r="24" spans="2:3" ht="15.75" thickBot="1" x14ac:dyDescent="0.3">
      <c r="B24" s="50" t="s">
        <v>123</v>
      </c>
      <c r="C24" s="61"/>
    </row>
    <row r="25" spans="2:3" x14ac:dyDescent="0.25">
      <c r="B25" s="50"/>
      <c r="C25" s="52" t="s">
        <v>124</v>
      </c>
    </row>
  </sheetData>
  <mergeCells count="1">
    <mergeCell ref="C22:C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F1</vt:lpstr>
      <vt:lpstr>F2</vt:lpstr>
      <vt:lpstr>F3</vt:lpstr>
      <vt:lpstr>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Бейсебаев Жәнібек Ерболатұлы</dc:creator>
  <cp:lastModifiedBy>Бейсебаев Жәнібек Ерболатұлы</cp:lastModifiedBy>
  <dcterms:created xsi:type="dcterms:W3CDTF">2015-06-05T18:17:20Z</dcterms:created>
  <dcterms:modified xsi:type="dcterms:W3CDTF">2025-05-13T17:35:32Z</dcterms:modified>
</cp:coreProperties>
</file>