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52511" refMode="R1C1"/>
</workbook>
</file>

<file path=xl/calcChain.xml><?xml version="1.0" encoding="utf-8"?>
<calcChain xmlns="http://schemas.openxmlformats.org/spreadsheetml/2006/main">
  <c r="B8" i="2" l="1"/>
  <c r="B9" i="2" s="1"/>
  <c r="B10" i="2" s="1"/>
  <c r="B12" i="2" s="1"/>
  <c r="B13" i="2" s="1"/>
  <c r="B15" i="2" s="1"/>
  <c r="B26" i="1"/>
  <c r="B8" i="1"/>
  <c r="B9" i="1" s="1"/>
  <c r="B10" i="1" s="1"/>
  <c r="B11" i="1" s="1"/>
  <c r="B13" i="1" s="1"/>
  <c r="B14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<sst xmlns="http://schemas.openxmlformats.org/spreadsheetml/2006/main" count="148" uniqueCount="120">
  <si>
    <t xml:space="preserve">ОТЧЕТ О ФИНАНСОВОМ ПОЛОЖЕНИИ </t>
  </si>
  <si>
    <t>в тысячах тенге</t>
  </si>
  <si>
    <t>Примечание</t>
  </si>
  <si>
    <t>АКТИВЫ</t>
  </si>
  <si>
    <t>Денежные средства</t>
  </si>
  <si>
    <t>Вклады размещенные</t>
  </si>
  <si>
    <t>Займы выданные</t>
  </si>
  <si>
    <t>Прочая дебиторская задолженность</t>
  </si>
  <si>
    <t>Прочие текущие активы</t>
  </si>
  <si>
    <t>Переплата по подоходному налогу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</si>
  <si>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</si>
  <si>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</si>
  <si>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</si>
  <si>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</si>
  <si>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Займы полученные</t>
  </si>
  <si>
    <t>Краткосрочная  кредиторская  задолженность</t>
  </si>
  <si>
    <t>Оценочные обязательства</t>
  </si>
  <si>
    <t>Прочие текущие обязательства</t>
  </si>
  <si>
    <t>Задолженность по выпущенным облигациям</t>
  </si>
  <si>
    <t>Итого обязательства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</si>
  <si>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</si>
  <si>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</si>
  <si>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</si>
  <si>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</si>
  <si>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Всего капитал и обязательства</t>
  </si>
  <si>
    <t>ОТЧЕТ О ПРИБЫЛИ ИЛИ УБЫТКЕ И ПРОЧЕМ СОВОКУПНОМ ДОХОДЕ</t>
  </si>
  <si>
    <t>закончившихся</t>
  </si>
  <si>
    <t>Процентные доходы</t>
  </si>
  <si>
    <t>Расходы по реализации услуг</t>
  </si>
  <si>
    <t>Процентные расходы</t>
  </si>
  <si>
    <t>Итого операцонная прибыль</t>
  </si>
  <si>
    <t>Административные расходы</t>
  </si>
  <si>
    <t>Прочие доходы/(расходы)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</si>
  <si>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</si>
  <si>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</si>
  <si>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</si>
  <si>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</si>
  <si>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</si>
  <si>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</si>
  <si>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</si>
  <si>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</si>
  <si>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</si>
  <si>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</si>
  <si>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</si>
  <si>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</si>
  <si>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</si>
  <si>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ОТЧЕТ О ДВИЖЕНИИ ДЕНЕЖНЫХ СРЕДСТВ (прямой метод)</t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</si>
  <si>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</si>
  <si>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</si>
  <si>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погашение основного долга по выданным займам</t>
  </si>
  <si>
    <t xml:space="preserve">    вознаграждения по выданным займам</t>
  </si>
  <si>
    <t xml:space="preserve">    пени (неустойки) по выданным займам </t>
  </si>
  <si>
    <t xml:space="preserve">    возмещение госпошлины</t>
  </si>
  <si>
    <t xml:space="preserve">    авансы полученные по выданным займам </t>
  </si>
  <si>
    <t xml:space="preserve">    поступление по договорам уступки прав требования</t>
  </si>
  <si>
    <t xml:space="preserve">    вознаграждение по депозиту</t>
  </si>
  <si>
    <t xml:space="preserve">    возврат займа от сотрудников</t>
  </si>
  <si>
    <t xml:space="preserve">    поступления от прочих займов</t>
  </si>
  <si>
    <t xml:space="preserve">    прочие поступления</t>
  </si>
  <si>
    <t>2.Выбытие денежных средств, всего, в том числе:</t>
  </si>
  <si>
    <t xml:space="preserve">    займы, выданные третьим лицам</t>
  </si>
  <si>
    <t xml:space="preserve">    выплаты по договорам устпуки прав требования</t>
  </si>
  <si>
    <t xml:space="preserve">    платежи поставщикам за товары и услуги</t>
  </si>
  <si>
    <t xml:space="preserve">    выплаты по заработной плате</t>
  </si>
  <si>
    <t xml:space="preserve">    выплата вознаграждений по займам</t>
  </si>
  <si>
    <t xml:space="preserve">    корпоративный подоходный налог</t>
  </si>
  <si>
    <t xml:space="preserve">    налоги и прочие платежи в бюджет</t>
  </si>
  <si>
    <t xml:space="preserve">    займы, выданные сотрудникам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</si>
  <si>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</si>
  <si>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</si>
  <si>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</si>
  <si>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</si>
  <si>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частичное изъятие с депозита</t>
  </si>
  <si>
    <t>2.Выбытие денежных средств, всего</t>
  </si>
  <si>
    <t xml:space="preserve">приобретение основных средств </t>
  </si>
  <si>
    <t>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</si>
  <si>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</si>
  <si>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</si>
  <si>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>получение займов</t>
  </si>
  <si>
    <t>размещение выпущенных облигаций</t>
  </si>
  <si>
    <t xml:space="preserve">погашение займов </t>
  </si>
  <si>
    <t>выкуп размещенных облигаций</t>
  </si>
  <si>
    <t>выплата вознаграждений по облигациям</t>
  </si>
  <si>
    <t>выплата дивидендов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</si>
  <si>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</si>
  <si>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</si>
  <si>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</si>
  <si>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</si>
  <si>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</si>
  <si>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ОТЧЕТ ОБ ИЗМЕНЕНИЯХ В КАПИТАЛЕ</t>
  </si>
  <si>
    <t>Сальдо на 01.01.2021 года (аудировано)</t>
  </si>
  <si>
    <t>Выплата дивидендов</t>
  </si>
  <si>
    <t>Сальдо на 01.01.2022 года (аудировано)</t>
  </si>
  <si>
    <t>Главный бухгалтер</t>
  </si>
  <si>
    <t>Алтынбекова А.Б.</t>
  </si>
  <si>
    <t>ТОО МФО "R-FINANCE"</t>
  </si>
  <si>
    <t>Финансовый директор</t>
  </si>
  <si>
    <t>Жазыкбеков Б.Б.</t>
  </si>
  <si>
    <t xml:space="preserve">    прочие займы</t>
  </si>
  <si>
    <t>реализация основных средств</t>
  </si>
  <si>
    <t>взнос в уставный капитал</t>
  </si>
  <si>
    <t>получение финансовой помощи</t>
  </si>
  <si>
    <t>прочее поступление</t>
  </si>
  <si>
    <t>погашение финансовой помощи</t>
  </si>
  <si>
    <t>возврат уставного капитала</t>
  </si>
  <si>
    <t>Прибыль (убыток) за 6 месяцев</t>
  </si>
  <si>
    <t>Пополнение уставного капитала</t>
  </si>
  <si>
    <t>31 декабря 2021 года</t>
  </si>
  <si>
    <t>за 9 месяцев 2022 года</t>
  </si>
  <si>
    <t>по состоянию на 30 сентября 2022 года</t>
  </si>
  <si>
    <t>за период, закончившийся 30 сентября 2022 года</t>
  </si>
  <si>
    <t>30 сентября 2022 года</t>
  </si>
  <si>
    <t>За 9 месяцев,</t>
  </si>
  <si>
    <t>30.09.2022 года</t>
  </si>
  <si>
    <t>30.09.2021 года</t>
  </si>
  <si>
    <t>30 сентября 2022</t>
  </si>
  <si>
    <t>30 сентября 2021</t>
  </si>
  <si>
    <t>Сальдо на 30 сентября 2021 года</t>
  </si>
  <si>
    <t>Сальдо на 30 сентября 2022 года</t>
  </si>
  <si>
    <t>( в тыс.тенге)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</si>
</sst>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_);_(* \(#,##0\);_(* &quot;-&quot;??_);_(@_)"/>
    <numFmt numFmtId="165" formatCode="#,##0_);\(#,##0\);\-_);@_)"/>
    <numFmt numFmtId="166" formatCode="_(* #,##0_);_(* \(#,##0\);_(* &quot;-&quot;_);_(@_)"/>
    <numFmt numFmtId="167" formatCode="_-* #,##0_р_._-;\-* #,##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43" fontId="4" fillId="0" borderId="0" xfId="1" applyFont="1"/>
    <xf numFmtId="164" fontId="4" fillId="0" borderId="0" xfId="0" applyNumberFormat="1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horizontal="right" wrapText="1"/>
    </xf>
    <xf numFmtId="167" fontId="7" fillId="0" borderId="0" xfId="1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6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66" fontId="7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166" fontId="6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166" fontId="6" fillId="0" borderId="0" xfId="0" applyNumberFormat="1" applyFont="1" applyFill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2" fillId="0" borderId="0" xfId="0" applyFont="1"/>
    <xf numFmtId="0" fontId="16" fillId="0" borderId="0" xfId="0" applyFont="1" applyAlignment="1">
      <alignment horizontal="right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Обычный" xfId="0" builtinId="0"/>
    <cellStyle name="Обычный_ОДДС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SE%20&#1086;&#1090;&#1095;&#1077;&#1090;%209&#1084;&#1077;&#1089;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3кв"/>
      <sheetName val="ОСВ2кв"/>
      <sheetName val="ОСВ21"/>
      <sheetName val="ОСВ"/>
      <sheetName val="ОСВвал"/>
      <sheetName val="АС1"/>
      <sheetName val="АС"/>
      <sheetName val="ОФП"/>
      <sheetName val="ОПиУ"/>
      <sheetName val="ОИК"/>
      <sheetName val="ОДДС1"/>
      <sheetName val="ОДДС"/>
      <sheetName val="АК"/>
      <sheetName val="ПС"/>
      <sheetName val="прим к ф.2"/>
      <sheetName val="р22"/>
      <sheetName val="р21"/>
      <sheetName val="риски"/>
      <sheetName val="ан погаш"/>
      <sheetName val="св.ст."/>
      <sheetName val="контр"/>
    </sheetNames>
    <sheetDataSet>
      <sheetData sheetId="0">
        <row r="7">
          <cell r="H7">
            <v>54191</v>
          </cell>
        </row>
      </sheetData>
      <sheetData sheetId="1">
        <row r="6">
          <cell r="I6">
            <v>491494</v>
          </cell>
        </row>
      </sheetData>
      <sheetData sheetId="2"/>
      <sheetData sheetId="3"/>
      <sheetData sheetId="4"/>
      <sheetData sheetId="5">
        <row r="286">
          <cell r="N286">
            <v>6055</v>
          </cell>
        </row>
      </sheetData>
      <sheetData sheetId="6"/>
      <sheetData sheetId="7">
        <row r="7">
          <cell r="A7" t="str">
            <v>Денежные средства</v>
          </cell>
        </row>
        <row r="26">
          <cell r="B26">
            <v>16</v>
          </cell>
        </row>
      </sheetData>
      <sheetData sheetId="8">
        <row r="8">
          <cell r="A8" t="str">
            <v>Процентные доходы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D15" sqref="D15"/>
    </sheetView>
  </sheetViews>
  <sheetFormatPr defaultColWidth="9.08984375" defaultRowHeight="14" x14ac:dyDescent="0.3"/>
  <cols>
    <col min="1" max="1" width="42" style="2" customWidth="1"/>
    <col min="2" max="2" width="13.08984375" style="2" customWidth="1"/>
    <col min="3" max="3" width="12.6328125" style="3" bestFit="1" customWidth="1"/>
    <col min="4" max="4" width="12.6328125" style="3" customWidth="1"/>
    <col min="5" max="5" width="9.54296875" style="2" bestFit="1" customWidth="1"/>
    <col min="6" max="6" width="14.6328125" style="2" bestFit="1" customWidth="1"/>
    <col min="7" max="16384" width="9.08984375" style="2"/>
  </cols>
  <sheetData>
    <row r="1" spans="1:6" x14ac:dyDescent="0.3">
      <c r="A1" s="2" t="s">
        <v>95</v>
      </c>
    </row>
    <row r="2" spans="1:6" x14ac:dyDescent="0.3">
      <c r="A2" s="1" t="s">
        <v>0</v>
      </c>
    </row>
    <row r="3" spans="1:6" x14ac:dyDescent="0.3">
      <c r="A3" s="1" t="s">
        <v>109</v>
      </c>
    </row>
    <row r="4" spans="1:6" x14ac:dyDescent="0.3">
      <c r="D4" s="3" t="s">
        <v>119</v>
      </c>
    </row>
    <row r="5" spans="1:6" ht="26" x14ac:dyDescent="0.3">
      <c r="A5" s="4"/>
      <c r="B5" s="5" t="s">
        <v>2</v>
      </c>
      <c r="C5" s="6" t="s">
        <v>111</v>
      </c>
      <c r="D5" s="6" t="s">
        <v>107</v>
      </c>
    </row>
    <row r="6" spans="1:6" x14ac:dyDescent="0.3">
      <c r="A6" s="7" t="s">
        <v>3</v>
      </c>
      <c r="B6" s="8"/>
      <c r="C6" s="9"/>
      <c r="D6" s="9"/>
    </row>
    <row r="7" spans="1:6" x14ac:dyDescent="0.3">
      <c r="A7" s="10" t="s">
        <v>4</v>
      </c>
      <c r="B7" s="11">
        <v>4</v>
      </c>
      <c r="C7" s="12">
        <v>548252</v>
      </c>
      <c r="D7" s="12">
        <v>491494</v>
      </c>
      <c r="F7" s="13"/>
    </row>
    <row r="8" spans="1:6" x14ac:dyDescent="0.3">
      <c r="A8" s="10" t="s">
        <v>5</v>
      </c>
      <c r="B8" s="11">
        <f>B7+1</f>
        <v>5</v>
      </c>
      <c r="C8" s="12">
        <v>130359</v>
      </c>
      <c r="D8" s="12">
        <v>197912</v>
      </c>
      <c r="E8" s="14"/>
      <c r="F8" s="13"/>
    </row>
    <row r="9" spans="1:6" x14ac:dyDescent="0.3">
      <c r="A9" s="10" t="s">
        <v>6</v>
      </c>
      <c r="B9" s="11">
        <f t="shared" ref="B9:B14" si="0">B8+1</f>
        <v>6</v>
      </c>
      <c r="C9" s="12">
        <v>7419550</v>
      </c>
      <c r="D9" s="12">
        <v>5273251</v>
      </c>
      <c r="F9" s="13"/>
    </row>
    <row r="10" spans="1:6" x14ac:dyDescent="0.3">
      <c r="A10" s="10" t="s">
        <v>7</v>
      </c>
      <c r="B10" s="11">
        <f t="shared" si="0"/>
        <v>7</v>
      </c>
      <c r="C10" s="12">
        <v>5710</v>
      </c>
      <c r="D10" s="12">
        <v>3000234</v>
      </c>
      <c r="F10" s="13"/>
    </row>
    <row r="11" spans="1:6" x14ac:dyDescent="0.3">
      <c r="A11" s="90" t="s">
        <v>8</v>
      </c>
      <c r="B11" s="11">
        <f t="shared" si="0"/>
        <v>8</v>
      </c>
      <c r="C11" s="12">
        <v>68920</v>
      </c>
      <c r="D11" s="12">
        <v>15192</v>
      </c>
      <c r="F11" s="13"/>
    </row>
    <row r="12" spans="1:6" x14ac:dyDescent="0.3">
      <c r="A12" s="10" t="s">
        <v>9</v>
      </c>
      <c r="B12" s="11"/>
      <c r="C12" s="12">
        <v>433</v>
      </c>
      <c r="D12" s="12">
        <v>9592</v>
      </c>
      <c r="F12" s="13"/>
    </row>
    <row r="13" spans="1:6" x14ac:dyDescent="0.3">
      <c r="A13" s="15" t="s">
        <v>10</v>
      </c>
      <c r="B13" s="11">
        <f>B11+1</f>
        <v>9</v>
      </c>
      <c r="C13" s="12">
        <v>801720</v>
      </c>
      <c r="D13" s="12">
        <v>34441</v>
      </c>
      <c r="F13" s="13"/>
    </row>
    <row r="14" spans="1:6" x14ac:dyDescent="0.3">
      <c r="A14" s="16" t="s">
        <v>11</v>
      </c>
      <c r="B14" s="11">
        <f t="shared" si="0"/>
        <v>10</v>
      </c>
      <c r="C14" s="12">
        <v>25739</v>
      </c>
      <c r="D14" s="12">
        <v>42328</v>
      </c>
      <c r="F14" s="13"/>
    </row>
    <row r="15" spans="1:6" x14ac:dyDescent="0.3">
      <c r="A15" s="17" t="s">
        <v>12</v>
      </c>
      <c r="B15" s="18"/>
      <c r="C15" s="19">
        <v>9000683</v>
      </c>
      <c r="D15" s="19">
        <v>9064444</v>
      </c>
      <c r="F15" s="13"/>
    </row>
    <row r="16" spans="1:6" x14ac:dyDescent="0.3">
      <c r="A16" s="17"/>
      <c r="B16" s="18"/>
      <c r="C16" s="19"/>
      <c r="D16" s="19"/>
      <c r="F16" s="13"/>
    </row>
    <row r="17" spans="1:6" x14ac:dyDescent="0.3">
      <c r="A17" s="17" t="s">
        <v>13</v>
      </c>
      <c r="B17" s="18"/>
      <c r="C17" s="12"/>
      <c r="D17" s="12"/>
      <c r="F17" s="13"/>
    </row>
    <row r="18" spans="1:6" x14ac:dyDescent="0.3">
      <c r="A18" s="16" t="s">
        <v>14</v>
      </c>
      <c r="B18" s="11">
        <f>B14+1</f>
        <v>11</v>
      </c>
      <c r="C18" s="91">
        <v>2716888</v>
      </c>
      <c r="D18" s="12">
        <v>1946670</v>
      </c>
      <c r="F18" s="13"/>
    </row>
    <row r="19" spans="1:6" x14ac:dyDescent="0.3">
      <c r="A19" s="16" t="s">
        <v>15</v>
      </c>
      <c r="B19" s="11">
        <f>B18+1</f>
        <v>12</v>
      </c>
      <c r="C19" s="12">
        <v>6571</v>
      </c>
      <c r="D19" s="12">
        <v>3551030</v>
      </c>
      <c r="F19" s="13"/>
    </row>
    <row r="20" spans="1:6" x14ac:dyDescent="0.3">
      <c r="A20" s="16" t="s">
        <v>16</v>
      </c>
      <c r="B20" s="11">
        <f>B19+1</f>
        <v>13</v>
      </c>
      <c r="C20" s="12">
        <v>16927</v>
      </c>
      <c r="D20" s="12">
        <v>16479</v>
      </c>
      <c r="F20" s="13"/>
    </row>
    <row r="21" spans="1:6" x14ac:dyDescent="0.3">
      <c r="A21" s="16" t="s">
        <v>17</v>
      </c>
      <c r="B21" s="11">
        <f>B20+1</f>
        <v>14</v>
      </c>
      <c r="C21" s="12">
        <v>50588</v>
      </c>
      <c r="D21" s="12">
        <v>21641</v>
      </c>
      <c r="E21" s="20"/>
      <c r="F21" s="13"/>
    </row>
    <row r="22" spans="1:6" x14ac:dyDescent="0.3">
      <c r="A22" s="16" t="s">
        <v>18</v>
      </c>
      <c r="B22" s="11">
        <v>15</v>
      </c>
      <c r="C22" s="12">
        <v>3116151</v>
      </c>
      <c r="D22" s="12">
        <v>2046890</v>
      </c>
      <c r="E22" s="20"/>
      <c r="F22" s="13"/>
    </row>
    <row r="23" spans="1:6" x14ac:dyDescent="0.3">
      <c r="A23" s="17" t="s">
        <v>19</v>
      </c>
      <c r="B23" s="11"/>
      <c r="C23" s="19">
        <v>5907125</v>
      </c>
      <c r="D23" s="19">
        <v>7582710</v>
      </c>
      <c r="F23" s="13"/>
    </row>
    <row r="24" spans="1:6" x14ac:dyDescent="0.3">
      <c r="A24" s="17"/>
      <c r="B24" s="18"/>
      <c r="C24" s="19"/>
      <c r="D24" s="19"/>
      <c r="F24" s="13"/>
    </row>
    <row r="25" spans="1:6" x14ac:dyDescent="0.3">
      <c r="A25" s="17" t="s">
        <v>20</v>
      </c>
      <c r="B25" s="11"/>
      <c r="C25" s="12"/>
      <c r="D25" s="12"/>
      <c r="F25" s="13"/>
    </row>
    <row r="26" spans="1:6" x14ac:dyDescent="0.3">
      <c r="A26" s="16" t="s">
        <v>21</v>
      </c>
      <c r="B26" s="11">
        <f>B22+1</f>
        <v>16</v>
      </c>
      <c r="C26" s="12">
        <v>1391223</v>
      </c>
      <c r="D26" s="12">
        <v>500006</v>
      </c>
      <c r="F26" s="13"/>
    </row>
    <row r="27" spans="1:6" x14ac:dyDescent="0.3">
      <c r="A27" s="16" t="s">
        <v>22</v>
      </c>
      <c r="B27" s="11"/>
      <c r="C27" s="12">
        <v>1702335</v>
      </c>
      <c r="D27" s="12">
        <v>981728</v>
      </c>
      <c r="E27" s="14"/>
      <c r="F27" s="13"/>
    </row>
    <row r="28" spans="1:6" x14ac:dyDescent="0.3">
      <c r="A28" s="17" t="s">
        <v>23</v>
      </c>
      <c r="B28" s="18"/>
      <c r="C28" s="19">
        <v>3093558</v>
      </c>
      <c r="D28" s="19">
        <v>1481734</v>
      </c>
      <c r="F28" s="13"/>
    </row>
    <row r="29" spans="1:6" x14ac:dyDescent="0.3">
      <c r="A29" s="17" t="s">
        <v>24</v>
      </c>
      <c r="B29" s="18"/>
      <c r="C29" s="19">
        <v>9000683</v>
      </c>
      <c r="D29" s="19">
        <v>9064444</v>
      </c>
      <c r="F29" s="13"/>
    </row>
    <row r="31" spans="1:6" x14ac:dyDescent="0.3">
      <c r="A31" s="84"/>
      <c r="B31" s="84"/>
      <c r="C31" s="85"/>
      <c r="D31" s="85"/>
    </row>
    <row r="32" spans="1:6" x14ac:dyDescent="0.3">
      <c r="A32" s="84" t="s">
        <v>96</v>
      </c>
      <c r="B32" s="84"/>
      <c r="C32" s="85"/>
      <c r="D32" s="85" t="s">
        <v>97</v>
      </c>
    </row>
    <row r="33" spans="1:4" x14ac:dyDescent="0.3">
      <c r="A33" s="84"/>
      <c r="B33" s="84"/>
      <c r="C33" s="85"/>
      <c r="D33" s="85"/>
    </row>
    <row r="34" spans="1:4" x14ac:dyDescent="0.3">
      <c r="A34" s="84"/>
      <c r="B34" s="84"/>
      <c r="C34" s="85"/>
      <c r="D34" s="85"/>
    </row>
    <row r="35" spans="1:4" x14ac:dyDescent="0.3">
      <c r="A35" s="84" t="s">
        <v>93</v>
      </c>
      <c r="B35" s="84"/>
      <c r="C35" s="85"/>
      <c r="D35" s="85" t="s">
        <v>94</v>
      </c>
    </row>
    <row r="36" spans="1:4" x14ac:dyDescent="0.3">
      <c r="A36" s="84"/>
      <c r="B36" s="84"/>
      <c r="C36" s="85"/>
      <c r="D36" s="8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C8" sqref="C8:D26"/>
    </sheetView>
  </sheetViews>
  <sheetFormatPr defaultColWidth="9.08984375" defaultRowHeight="13" outlineLevelRow="1" x14ac:dyDescent="0.35"/>
  <cols>
    <col min="1" max="1" width="52.90625" style="21" customWidth="1"/>
    <col min="2" max="2" width="9.08984375" style="21"/>
    <col min="3" max="3" width="15.08984375" style="21" customWidth="1"/>
    <col min="4" max="4" width="16.54296875" style="21" customWidth="1"/>
    <col min="5" max="5" width="9.08984375" style="22"/>
    <col min="6" max="6" width="9.453125" style="23" bestFit="1" customWidth="1"/>
    <col min="7" max="7" width="9.08984375" style="23"/>
    <col min="8" max="16384" width="9.08984375" style="21"/>
  </cols>
  <sheetData>
    <row r="1" spans="1:9" x14ac:dyDescent="0.35">
      <c r="A1" s="40" t="s">
        <v>95</v>
      </c>
      <c r="B1" s="40"/>
      <c r="C1" s="40"/>
      <c r="D1" s="40"/>
    </row>
    <row r="2" spans="1:9" x14ac:dyDescent="0.35">
      <c r="A2" s="87" t="s">
        <v>25</v>
      </c>
      <c r="B2" s="40"/>
      <c r="C2" s="40"/>
      <c r="D2" s="40"/>
    </row>
    <row r="3" spans="1:9" x14ac:dyDescent="0.35">
      <c r="A3" s="87" t="s">
        <v>110</v>
      </c>
      <c r="B3" s="40"/>
      <c r="C3" s="40"/>
      <c r="D3" s="40"/>
    </row>
    <row r="4" spans="1:9" x14ac:dyDescent="0.35">
      <c r="A4" s="40"/>
      <c r="B4" s="40"/>
      <c r="C4" s="40"/>
      <c r="D4" s="3" t="s">
        <v>119</v>
      </c>
    </row>
    <row r="5" spans="1:9" ht="13" customHeight="1" x14ac:dyDescent="0.35">
      <c r="A5" s="97"/>
      <c r="B5" s="100" t="s">
        <v>2</v>
      </c>
      <c r="C5" s="92" t="s">
        <v>112</v>
      </c>
      <c r="D5" s="88" t="s">
        <v>112</v>
      </c>
      <c r="F5" s="24"/>
    </row>
    <row r="6" spans="1:9" x14ac:dyDescent="0.35">
      <c r="A6" s="98"/>
      <c r="B6" s="101"/>
      <c r="C6" s="92" t="s">
        <v>26</v>
      </c>
      <c r="D6" s="88" t="s">
        <v>26</v>
      </c>
      <c r="F6" s="24"/>
    </row>
    <row r="7" spans="1:9" x14ac:dyDescent="0.35">
      <c r="A7" s="99"/>
      <c r="B7" s="102"/>
      <c r="C7" s="92" t="s">
        <v>113</v>
      </c>
      <c r="D7" s="88" t="s">
        <v>114</v>
      </c>
      <c r="E7" s="25"/>
      <c r="F7" s="24"/>
    </row>
    <row r="8" spans="1:9" x14ac:dyDescent="0.3">
      <c r="A8" s="16" t="s">
        <v>27</v>
      </c>
      <c r="B8" s="26">
        <f>[1]ОФП!B26+1</f>
        <v>17</v>
      </c>
      <c r="C8" s="27">
        <v>2052623</v>
      </c>
      <c r="D8" s="38">
        <v>1215606</v>
      </c>
      <c r="E8" s="28"/>
      <c r="F8" s="29"/>
    </row>
    <row r="9" spans="1:9" x14ac:dyDescent="0.3">
      <c r="A9" s="16" t="s">
        <v>28</v>
      </c>
      <c r="B9" s="26">
        <f>B8+1</f>
        <v>18</v>
      </c>
      <c r="C9" s="27">
        <v>-62349</v>
      </c>
      <c r="D9" s="38">
        <v>-107813</v>
      </c>
      <c r="F9" s="30"/>
      <c r="I9" s="31"/>
    </row>
    <row r="10" spans="1:9" x14ac:dyDescent="0.35">
      <c r="A10" s="16" t="s">
        <v>29</v>
      </c>
      <c r="B10" s="26">
        <f>B9+1</f>
        <v>19</v>
      </c>
      <c r="C10" s="27">
        <v>-575816</v>
      </c>
      <c r="D10" s="38">
        <v>-321080</v>
      </c>
      <c r="E10" s="28"/>
      <c r="F10" s="32"/>
      <c r="I10" s="31"/>
    </row>
    <row r="11" spans="1:9" x14ac:dyDescent="0.35">
      <c r="A11" s="17" t="s">
        <v>30</v>
      </c>
      <c r="B11" s="33"/>
      <c r="C11" s="34">
        <v>1414458</v>
      </c>
      <c r="D11" s="34">
        <v>786713</v>
      </c>
      <c r="E11" s="28"/>
      <c r="F11" s="32"/>
      <c r="I11" s="31"/>
    </row>
    <row r="12" spans="1:9" x14ac:dyDescent="0.3">
      <c r="A12" s="16" t="s">
        <v>31</v>
      </c>
      <c r="B12" s="26">
        <f>B10+1</f>
        <v>20</v>
      </c>
      <c r="C12" s="27">
        <v>-572288</v>
      </c>
      <c r="D12" s="38">
        <v>-444628</v>
      </c>
      <c r="E12" s="35"/>
      <c r="F12" s="36"/>
    </row>
    <row r="13" spans="1:9" x14ac:dyDescent="0.3">
      <c r="A13" s="16" t="s">
        <v>32</v>
      </c>
      <c r="B13" s="26">
        <f>B12+1</f>
        <v>21</v>
      </c>
      <c r="C13" s="27">
        <v>-22281</v>
      </c>
      <c r="D13" s="38">
        <v>-87928</v>
      </c>
      <c r="E13" s="28"/>
      <c r="F13" s="29"/>
      <c r="I13" s="31"/>
    </row>
    <row r="14" spans="1:9" x14ac:dyDescent="0.35">
      <c r="A14" s="17" t="s">
        <v>33</v>
      </c>
      <c r="B14" s="33"/>
      <c r="C14" s="34">
        <v>819889</v>
      </c>
      <c r="D14" s="34">
        <v>254157</v>
      </c>
      <c r="E14" s="28"/>
      <c r="F14" s="37"/>
      <c r="I14" s="31"/>
    </row>
    <row r="15" spans="1:9" x14ac:dyDescent="0.35">
      <c r="A15" s="16" t="s">
        <v>34</v>
      </c>
      <c r="B15" s="26">
        <f>B13+1</f>
        <v>22</v>
      </c>
      <c r="C15" s="27">
        <v>-99282</v>
      </c>
      <c r="D15" s="38">
        <v>-88111</v>
      </c>
      <c r="E15" s="35"/>
      <c r="F15" s="37"/>
      <c r="I15" s="31"/>
    </row>
    <row r="16" spans="1:9" x14ac:dyDescent="0.3">
      <c r="A16" s="17" t="s">
        <v>35</v>
      </c>
      <c r="B16" s="33"/>
      <c r="C16" s="34">
        <v>720607</v>
      </c>
      <c r="D16" s="93">
        <v>166046</v>
      </c>
      <c r="F16" s="36"/>
      <c r="I16" s="31"/>
    </row>
    <row r="17" spans="1:9" x14ac:dyDescent="0.35">
      <c r="A17" s="17" t="s">
        <v>36</v>
      </c>
      <c r="B17" s="18"/>
      <c r="C17" s="34"/>
      <c r="D17" s="93"/>
      <c r="F17" s="37"/>
      <c r="I17" s="31"/>
    </row>
    <row r="18" spans="1:9" ht="27" x14ac:dyDescent="0.3">
      <c r="A18" s="94" t="s">
        <v>37</v>
      </c>
      <c r="B18" s="11"/>
      <c r="C18" s="38"/>
      <c r="D18" s="95"/>
      <c r="F18" s="36"/>
    </row>
    <row r="19" spans="1:9" ht="39" outlineLevel="1" x14ac:dyDescent="0.35">
      <c r="A19" s="16" t="s">
        <v>38</v>
      </c>
      <c r="B19" s="11"/>
      <c r="C19" s="38"/>
      <c r="D19" s="95"/>
    </row>
    <row r="20" spans="1:9" ht="52" outlineLevel="1" x14ac:dyDescent="0.35">
      <c r="A20" s="16" t="s">
        <v>39</v>
      </c>
      <c r="B20" s="11"/>
      <c r="C20" s="38">
        <v>0</v>
      </c>
      <c r="D20" s="95">
        <v>0</v>
      </c>
    </row>
    <row r="21" spans="1:9" ht="39" outlineLevel="1" x14ac:dyDescent="0.35">
      <c r="A21" s="17" t="s">
        <v>40</v>
      </c>
      <c r="B21" s="18"/>
      <c r="C21" s="34">
        <v>0</v>
      </c>
      <c r="D21" s="93">
        <v>0</v>
      </c>
    </row>
    <row r="22" spans="1:9" ht="27" outlineLevel="1" x14ac:dyDescent="0.35">
      <c r="A22" s="94" t="s">
        <v>41</v>
      </c>
      <c r="B22" s="11"/>
      <c r="C22" s="38"/>
      <c r="D22" s="95"/>
    </row>
    <row r="23" spans="1:9" outlineLevel="1" x14ac:dyDescent="0.35">
      <c r="A23" s="16" t="s">
        <v>42</v>
      </c>
      <c r="B23" s="11"/>
      <c r="C23" s="38">
        <v>0</v>
      </c>
      <c r="D23" s="95">
        <v>0</v>
      </c>
    </row>
    <row r="24" spans="1:9" ht="39" outlineLevel="1" x14ac:dyDescent="0.35">
      <c r="A24" s="17" t="s">
        <v>43</v>
      </c>
      <c r="B24" s="11"/>
      <c r="C24" s="38">
        <v>0</v>
      </c>
      <c r="D24" s="95">
        <v>0</v>
      </c>
    </row>
    <row r="25" spans="1:9" outlineLevel="1" x14ac:dyDescent="0.35">
      <c r="A25" s="17" t="s">
        <v>44</v>
      </c>
      <c r="B25" s="11"/>
      <c r="C25" s="34">
        <v>720607</v>
      </c>
      <c r="D25" s="93">
        <v>166046</v>
      </c>
    </row>
    <row r="26" spans="1:9" x14ac:dyDescent="0.35">
      <c r="A26" s="17" t="s">
        <v>45</v>
      </c>
      <c r="B26" s="11"/>
      <c r="C26" s="34">
        <v>720607</v>
      </c>
      <c r="D26" s="93">
        <v>166046</v>
      </c>
    </row>
    <row r="28" spans="1:9" x14ac:dyDescent="0.35">
      <c r="B28" s="39"/>
      <c r="C28" s="40"/>
      <c r="D28" s="40"/>
      <c r="E28" s="41"/>
      <c r="F28" s="42"/>
    </row>
    <row r="29" spans="1:9" x14ac:dyDescent="0.3">
      <c r="A29" s="84"/>
      <c r="B29" s="84"/>
      <c r="C29" s="85"/>
      <c r="D29" s="85"/>
    </row>
    <row r="30" spans="1:9" x14ac:dyDescent="0.3">
      <c r="A30" s="84" t="s">
        <v>96</v>
      </c>
      <c r="B30" s="84"/>
      <c r="C30" s="85"/>
      <c r="D30" s="85" t="s">
        <v>97</v>
      </c>
    </row>
    <row r="31" spans="1:9" x14ac:dyDescent="0.3">
      <c r="A31" s="84"/>
      <c r="B31" s="84"/>
      <c r="C31" s="85"/>
      <c r="D31" s="85"/>
    </row>
    <row r="32" spans="1:9" x14ac:dyDescent="0.3">
      <c r="A32" s="84"/>
      <c r="B32" s="84"/>
      <c r="C32" s="85"/>
      <c r="D32" s="85"/>
    </row>
    <row r="33" spans="1:4" x14ac:dyDescent="0.3">
      <c r="A33" s="84" t="s">
        <v>93</v>
      </c>
      <c r="B33" s="84"/>
      <c r="C33" s="85"/>
      <c r="D33" s="85" t="s">
        <v>94</v>
      </c>
    </row>
    <row r="34" spans="1:4" x14ac:dyDescent="0.3">
      <c r="A34" s="84"/>
      <c r="B34" s="84"/>
      <c r="C34" s="85"/>
      <c r="D34" s="85"/>
    </row>
  </sheetData>
  <mergeCells count="2">
    <mergeCell ref="A5:A7"/>
    <mergeCell ref="B5:B7"/>
  </mergeCells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activeCell="B8" sqref="B8"/>
    </sheetView>
  </sheetViews>
  <sheetFormatPr defaultColWidth="9.08984375" defaultRowHeight="13" x14ac:dyDescent="0.35"/>
  <cols>
    <col min="1" max="1" width="59.90625" style="45" customWidth="1"/>
    <col min="2" max="2" width="13.90625" style="46" customWidth="1"/>
    <col min="3" max="3" width="16" style="46" customWidth="1"/>
    <col min="4" max="4" width="15.90625" style="46" bestFit="1" customWidth="1"/>
    <col min="5" max="5" width="11.1796875" style="43" bestFit="1" customWidth="1"/>
    <col min="6" max="6" width="16.54296875" style="45" bestFit="1" customWidth="1"/>
    <col min="7" max="7" width="11.90625" style="45" bestFit="1" customWidth="1"/>
    <col min="8" max="8" width="12.1796875" style="45" bestFit="1" customWidth="1"/>
    <col min="9" max="9" width="13.453125" style="45" bestFit="1" customWidth="1"/>
    <col min="10" max="16384" width="9.08984375" style="45"/>
  </cols>
  <sheetData>
    <row r="1" spans="1:5" x14ac:dyDescent="0.35">
      <c r="A1" s="86" t="s">
        <v>95</v>
      </c>
    </row>
    <row r="2" spans="1:5" s="44" customFormat="1" ht="15" x14ac:dyDescent="0.35">
      <c r="A2" s="103" t="s">
        <v>46</v>
      </c>
      <c r="B2" s="103"/>
      <c r="C2" s="103"/>
      <c r="D2" s="103"/>
      <c r="E2" s="43"/>
    </row>
    <row r="3" spans="1:5" s="44" customFormat="1" ht="15" x14ac:dyDescent="0.35">
      <c r="A3" s="103" t="s">
        <v>108</v>
      </c>
      <c r="B3" s="103"/>
      <c r="C3" s="103"/>
      <c r="D3" s="103"/>
      <c r="E3" s="43"/>
    </row>
    <row r="4" spans="1:5" x14ac:dyDescent="0.35">
      <c r="E4" s="47"/>
    </row>
    <row r="5" spans="1:5" x14ac:dyDescent="0.35">
      <c r="C5" s="3" t="s">
        <v>119</v>
      </c>
      <c r="E5" s="48"/>
    </row>
    <row r="6" spans="1:5" ht="26" x14ac:dyDescent="0.35">
      <c r="A6" s="49"/>
      <c r="B6" s="50" t="s">
        <v>115</v>
      </c>
      <c r="C6" s="50" t="s">
        <v>116</v>
      </c>
      <c r="D6" s="51"/>
      <c r="E6" s="47"/>
    </row>
    <row r="7" spans="1:5" x14ac:dyDescent="0.35">
      <c r="A7" s="52" t="s">
        <v>47</v>
      </c>
      <c r="B7" s="53"/>
      <c r="C7" s="54"/>
      <c r="D7" s="55"/>
    </row>
    <row r="8" spans="1:5" x14ac:dyDescent="0.35">
      <c r="A8" s="52" t="s">
        <v>48</v>
      </c>
      <c r="B8" s="56">
        <v>10035947</v>
      </c>
      <c r="C8" s="56">
        <v>7769084</v>
      </c>
      <c r="D8" s="57"/>
    </row>
    <row r="9" spans="1:5" x14ac:dyDescent="0.35">
      <c r="A9" s="58" t="s">
        <v>49</v>
      </c>
      <c r="B9" s="59">
        <v>7218622</v>
      </c>
      <c r="C9" s="59">
        <v>4657097</v>
      </c>
      <c r="D9" s="60"/>
      <c r="E9" s="48"/>
    </row>
    <row r="10" spans="1:5" x14ac:dyDescent="0.35">
      <c r="A10" s="58" t="s">
        <v>50</v>
      </c>
      <c r="B10" s="59">
        <v>1992376</v>
      </c>
      <c r="C10" s="59">
        <v>1153055</v>
      </c>
      <c r="D10" s="60"/>
      <c r="E10" s="48"/>
    </row>
    <row r="11" spans="1:5" x14ac:dyDescent="0.35">
      <c r="A11" s="58" t="s">
        <v>51</v>
      </c>
      <c r="B11" s="59">
        <v>65680</v>
      </c>
      <c r="C11" s="59">
        <v>33088</v>
      </c>
      <c r="D11" s="60"/>
      <c r="E11" s="48"/>
    </row>
    <row r="12" spans="1:5" x14ac:dyDescent="0.35">
      <c r="A12" s="58" t="s">
        <v>52</v>
      </c>
      <c r="B12" s="59">
        <v>18340</v>
      </c>
      <c r="C12" s="59">
        <v>9736</v>
      </c>
      <c r="D12" s="60"/>
      <c r="E12" s="48"/>
    </row>
    <row r="13" spans="1:5" x14ac:dyDescent="0.35">
      <c r="A13" s="58" t="s">
        <v>53</v>
      </c>
      <c r="B13" s="59">
        <v>543</v>
      </c>
      <c r="C13" s="59">
        <v>14223</v>
      </c>
      <c r="D13" s="60"/>
      <c r="E13" s="48"/>
    </row>
    <row r="14" spans="1:5" x14ac:dyDescent="0.35">
      <c r="A14" s="58" t="s">
        <v>54</v>
      </c>
      <c r="B14" s="59">
        <v>0</v>
      </c>
      <c r="C14" s="59">
        <v>1900233</v>
      </c>
      <c r="D14" s="60"/>
      <c r="E14" s="48"/>
    </row>
    <row r="15" spans="1:5" x14ac:dyDescent="0.35">
      <c r="A15" s="58" t="s">
        <v>55</v>
      </c>
      <c r="B15" s="59">
        <v>2330</v>
      </c>
      <c r="C15" s="59">
        <v>502</v>
      </c>
      <c r="D15" s="60"/>
      <c r="E15" s="48"/>
    </row>
    <row r="16" spans="1:5" x14ac:dyDescent="0.35">
      <c r="A16" s="58" t="s">
        <v>56</v>
      </c>
      <c r="B16" s="59">
        <v>318</v>
      </c>
      <c r="C16" s="59">
        <v>1150</v>
      </c>
      <c r="D16" s="60"/>
      <c r="E16" s="48"/>
    </row>
    <row r="17" spans="1:5" x14ac:dyDescent="0.35">
      <c r="A17" s="58" t="s">
        <v>57</v>
      </c>
      <c r="B17" s="59">
        <v>737000</v>
      </c>
      <c r="C17" s="59">
        <v>0</v>
      </c>
    </row>
    <row r="18" spans="1:5" x14ac:dyDescent="0.35">
      <c r="A18" s="58" t="s">
        <v>58</v>
      </c>
      <c r="B18" s="59">
        <v>738</v>
      </c>
      <c r="C18" s="59">
        <v>0</v>
      </c>
      <c r="D18" s="61"/>
    </row>
    <row r="19" spans="1:5" x14ac:dyDescent="0.35">
      <c r="A19" s="52" t="s">
        <v>59</v>
      </c>
      <c r="B19" s="56">
        <v>-11676313</v>
      </c>
      <c r="C19" s="56">
        <v>-8469847</v>
      </c>
    </row>
    <row r="20" spans="1:5" x14ac:dyDescent="0.35">
      <c r="A20" s="58" t="s">
        <v>60</v>
      </c>
      <c r="B20" s="59">
        <v>-9566838</v>
      </c>
      <c r="C20" s="59">
        <v>-7323279</v>
      </c>
      <c r="D20" s="60"/>
      <c r="E20" s="48"/>
    </row>
    <row r="21" spans="1:5" x14ac:dyDescent="0.35">
      <c r="A21" s="58" t="s">
        <v>61</v>
      </c>
      <c r="B21" s="59">
        <v>-845267</v>
      </c>
      <c r="C21" s="59">
        <v>-352119</v>
      </c>
      <c r="D21" s="61"/>
      <c r="E21" s="47"/>
    </row>
    <row r="22" spans="1:5" x14ac:dyDescent="0.35">
      <c r="A22" s="58" t="s">
        <v>62</v>
      </c>
      <c r="B22" s="59">
        <v>-313098</v>
      </c>
      <c r="C22" s="59">
        <v>-217675</v>
      </c>
      <c r="D22" s="61"/>
      <c r="E22" s="47"/>
    </row>
    <row r="23" spans="1:5" x14ac:dyDescent="0.35">
      <c r="A23" s="58" t="s">
        <v>63</v>
      </c>
      <c r="B23" s="59">
        <v>-256733</v>
      </c>
      <c r="C23" s="59">
        <v>-233434</v>
      </c>
      <c r="E23" s="47"/>
    </row>
    <row r="24" spans="1:5" x14ac:dyDescent="0.35">
      <c r="A24" s="58" t="s">
        <v>64</v>
      </c>
      <c r="B24" s="59">
        <v>-189737</v>
      </c>
      <c r="C24" s="59">
        <v>-197775</v>
      </c>
    </row>
    <row r="25" spans="1:5" x14ac:dyDescent="0.35">
      <c r="A25" s="58" t="s">
        <v>65</v>
      </c>
      <c r="B25" s="59">
        <v>-73136</v>
      </c>
      <c r="C25" s="59">
        <v>-37405</v>
      </c>
    </row>
    <row r="26" spans="1:5" x14ac:dyDescent="0.35">
      <c r="A26" s="58" t="s">
        <v>66</v>
      </c>
      <c r="B26" s="59">
        <v>-108929</v>
      </c>
      <c r="C26" s="59">
        <v>-88525</v>
      </c>
      <c r="D26" s="62"/>
    </row>
    <row r="27" spans="1:5" x14ac:dyDescent="0.35">
      <c r="A27" s="58" t="s">
        <v>67</v>
      </c>
      <c r="B27" s="59">
        <v>-81200</v>
      </c>
      <c r="C27" s="59">
        <v>-19000</v>
      </c>
    </row>
    <row r="28" spans="1:5" x14ac:dyDescent="0.35">
      <c r="A28" s="58" t="s">
        <v>98</v>
      </c>
      <c r="B28" s="59">
        <v>-237000</v>
      </c>
      <c r="C28" s="59">
        <v>0</v>
      </c>
      <c r="E28" s="47"/>
    </row>
    <row r="29" spans="1:5" x14ac:dyDescent="0.35">
      <c r="A29" s="58" t="s">
        <v>68</v>
      </c>
      <c r="B29" s="59">
        <v>-4375</v>
      </c>
      <c r="C29" s="59">
        <v>-635</v>
      </c>
    </row>
    <row r="30" spans="1:5" x14ac:dyDescent="0.35">
      <c r="A30" s="63" t="s">
        <v>69</v>
      </c>
      <c r="B30" s="56">
        <v>-1640366</v>
      </c>
      <c r="C30" s="56">
        <v>-700763</v>
      </c>
    </row>
    <row r="31" spans="1:5" x14ac:dyDescent="0.35">
      <c r="A31" s="52" t="s">
        <v>70</v>
      </c>
      <c r="B31" s="64"/>
      <c r="C31" s="64"/>
      <c r="E31" s="48"/>
    </row>
    <row r="32" spans="1:5" x14ac:dyDescent="0.35">
      <c r="A32" s="52" t="s">
        <v>71</v>
      </c>
      <c r="B32" s="56">
        <v>5958251</v>
      </c>
      <c r="C32" s="56">
        <v>34835</v>
      </c>
    </row>
    <row r="33" spans="1:4" x14ac:dyDescent="0.35">
      <c r="A33" s="58" t="s">
        <v>99</v>
      </c>
      <c r="B33" s="59">
        <v>0</v>
      </c>
      <c r="C33" s="59">
        <v>0</v>
      </c>
    </row>
    <row r="34" spans="1:4" x14ac:dyDescent="0.35">
      <c r="A34" s="58" t="s">
        <v>72</v>
      </c>
      <c r="B34" s="59">
        <v>5958251</v>
      </c>
      <c r="C34" s="59">
        <v>34835</v>
      </c>
    </row>
    <row r="35" spans="1:4" x14ac:dyDescent="0.35">
      <c r="A35" s="52" t="s">
        <v>73</v>
      </c>
      <c r="B35" s="56">
        <v>-6664705</v>
      </c>
      <c r="C35" s="56">
        <v>-65048</v>
      </c>
    </row>
    <row r="36" spans="1:4" x14ac:dyDescent="0.35">
      <c r="A36" s="58" t="s">
        <v>74</v>
      </c>
      <c r="B36" s="59">
        <v>-775454</v>
      </c>
      <c r="C36" s="59">
        <v>-6368</v>
      </c>
    </row>
    <row r="37" spans="1:4" x14ac:dyDescent="0.35">
      <c r="A37" s="58" t="s">
        <v>75</v>
      </c>
      <c r="B37" s="59">
        <v>-5889251</v>
      </c>
      <c r="C37" s="59">
        <v>-58680</v>
      </c>
    </row>
    <row r="38" spans="1:4" x14ac:dyDescent="0.35">
      <c r="A38" s="63" t="s">
        <v>76</v>
      </c>
      <c r="B38" s="56">
        <v>-706454</v>
      </c>
      <c r="C38" s="56">
        <v>-30213</v>
      </c>
      <c r="D38" s="61"/>
    </row>
    <row r="39" spans="1:4" x14ac:dyDescent="0.35">
      <c r="A39" s="63" t="s">
        <v>77</v>
      </c>
      <c r="B39" s="64"/>
      <c r="C39" s="64"/>
    </row>
    <row r="40" spans="1:4" x14ac:dyDescent="0.35">
      <c r="A40" s="63" t="s">
        <v>71</v>
      </c>
      <c r="B40" s="65">
        <v>6222640</v>
      </c>
      <c r="C40" s="65">
        <v>2732835</v>
      </c>
    </row>
    <row r="41" spans="1:4" x14ac:dyDescent="0.35">
      <c r="A41" s="66" t="s">
        <v>100</v>
      </c>
      <c r="B41" s="59">
        <v>1448393</v>
      </c>
      <c r="C41" s="59">
        <v>0</v>
      </c>
    </row>
    <row r="42" spans="1:4" x14ac:dyDescent="0.35">
      <c r="A42" s="66" t="s">
        <v>78</v>
      </c>
      <c r="B42" s="59">
        <v>3719660</v>
      </c>
      <c r="C42" s="59">
        <v>2512386</v>
      </c>
    </row>
    <row r="43" spans="1:4" x14ac:dyDescent="0.35">
      <c r="A43" s="66" t="s">
        <v>101</v>
      </c>
      <c r="B43" s="59">
        <v>0</v>
      </c>
      <c r="C43" s="59">
        <v>0</v>
      </c>
    </row>
    <row r="44" spans="1:4" x14ac:dyDescent="0.35">
      <c r="A44" s="66" t="s">
        <v>79</v>
      </c>
      <c r="B44" s="59">
        <v>1054587</v>
      </c>
      <c r="C44" s="59">
        <v>220449</v>
      </c>
    </row>
    <row r="45" spans="1:4" x14ac:dyDescent="0.35">
      <c r="A45" s="66" t="s">
        <v>102</v>
      </c>
      <c r="B45" s="59">
        <v>0</v>
      </c>
      <c r="C45" s="59">
        <v>0</v>
      </c>
    </row>
    <row r="46" spans="1:4" x14ac:dyDescent="0.35">
      <c r="A46" s="52" t="s">
        <v>73</v>
      </c>
      <c r="B46" s="56">
        <v>-3864158</v>
      </c>
      <c r="C46" s="56">
        <v>-1910169</v>
      </c>
      <c r="D46" s="61"/>
    </row>
    <row r="47" spans="1:4" x14ac:dyDescent="0.35">
      <c r="A47" s="58" t="s">
        <v>80</v>
      </c>
      <c r="B47" s="59">
        <v>-2958535</v>
      </c>
      <c r="C47" s="59">
        <v>-2423630</v>
      </c>
    </row>
    <row r="48" spans="1:4" x14ac:dyDescent="0.35">
      <c r="A48" s="58" t="s">
        <v>103</v>
      </c>
      <c r="B48" s="59">
        <v>0</v>
      </c>
      <c r="C48" s="59">
        <v>0</v>
      </c>
    </row>
    <row r="49" spans="1:8" x14ac:dyDescent="0.35">
      <c r="A49" s="58" t="s">
        <v>81</v>
      </c>
      <c r="B49" s="59">
        <v>0</v>
      </c>
      <c r="C49" s="59">
        <v>1108155</v>
      </c>
      <c r="D49" s="61"/>
    </row>
    <row r="50" spans="1:8" x14ac:dyDescent="0.35">
      <c r="A50" s="58" t="s">
        <v>82</v>
      </c>
      <c r="B50" s="59">
        <v>-348447</v>
      </c>
      <c r="C50" s="59">
        <v>-107369</v>
      </c>
      <c r="D50" s="61"/>
    </row>
    <row r="51" spans="1:8" x14ac:dyDescent="0.35">
      <c r="A51" s="58" t="s">
        <v>104</v>
      </c>
      <c r="B51" s="59">
        <v>-557176</v>
      </c>
      <c r="C51" s="59">
        <v>0</v>
      </c>
      <c r="D51" s="61"/>
    </row>
    <row r="52" spans="1:8" x14ac:dyDescent="0.35">
      <c r="A52" s="58" t="s">
        <v>83</v>
      </c>
      <c r="B52" s="59">
        <v>0</v>
      </c>
      <c r="C52" s="59">
        <v>-487325</v>
      </c>
      <c r="D52" s="85"/>
    </row>
    <row r="53" spans="1:8" x14ac:dyDescent="0.35">
      <c r="A53" s="63" t="s">
        <v>84</v>
      </c>
      <c r="B53" s="67">
        <v>2358482</v>
      </c>
      <c r="C53" s="67">
        <v>822666</v>
      </c>
    </row>
    <row r="54" spans="1:8" x14ac:dyDescent="0.35">
      <c r="A54" s="68" t="s">
        <v>85</v>
      </c>
      <c r="B54" s="56">
        <v>11662</v>
      </c>
      <c r="C54" s="56">
        <v>91690</v>
      </c>
    </row>
    <row r="55" spans="1:8" ht="13.5" x14ac:dyDescent="0.35">
      <c r="A55" s="69" t="s">
        <v>86</v>
      </c>
      <c r="B55" s="59">
        <v>45096</v>
      </c>
      <c r="C55" s="59">
        <v>-12382</v>
      </c>
      <c r="E55" s="71"/>
      <c r="F55" s="71"/>
      <c r="G55" s="71"/>
      <c r="H55" s="72"/>
    </row>
    <row r="56" spans="1:8" x14ac:dyDescent="0.35">
      <c r="A56" s="63" t="s">
        <v>87</v>
      </c>
      <c r="B56" s="56">
        <v>491494</v>
      </c>
      <c r="C56" s="89">
        <v>483921.84905000002</v>
      </c>
    </row>
    <row r="57" spans="1:8" x14ac:dyDescent="0.35">
      <c r="A57" s="63" t="s">
        <v>88</v>
      </c>
      <c r="B57" s="70">
        <v>548252</v>
      </c>
      <c r="C57" s="70">
        <v>563230</v>
      </c>
      <c r="D57" s="85"/>
    </row>
    <row r="58" spans="1:8" x14ac:dyDescent="0.35">
      <c r="B58" s="61"/>
      <c r="C58" s="61"/>
    </row>
    <row r="59" spans="1:8" x14ac:dyDescent="0.3">
      <c r="A59" s="84" t="s">
        <v>96</v>
      </c>
      <c r="C59" s="85" t="s">
        <v>97</v>
      </c>
    </row>
    <row r="60" spans="1:8" x14ac:dyDescent="0.3">
      <c r="A60" s="84"/>
      <c r="C60" s="85"/>
    </row>
    <row r="61" spans="1:8" x14ac:dyDescent="0.3">
      <c r="A61" s="84"/>
      <c r="C61" s="85"/>
    </row>
    <row r="62" spans="1:8" x14ac:dyDescent="0.3">
      <c r="A62" s="84" t="s">
        <v>93</v>
      </c>
      <c r="C62" s="85" t="s">
        <v>94</v>
      </c>
    </row>
  </sheetData>
  <mergeCells count="2">
    <mergeCell ref="A2:D2"/>
    <mergeCell ref="A3:D3"/>
  </mergeCells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4" workbookViewId="0">
      <selection activeCell="E13" sqref="E13"/>
    </sheetView>
  </sheetViews>
  <sheetFormatPr defaultRowHeight="14.5" x14ac:dyDescent="0.35"/>
  <cols>
    <col min="1" max="1" width="25" customWidth="1"/>
    <col min="2" max="2" width="17.453125" customWidth="1"/>
    <col min="3" max="3" width="18.54296875" customWidth="1"/>
    <col min="4" max="4" width="14.54296875" style="74" customWidth="1"/>
  </cols>
  <sheetData>
    <row r="1" spans="1:4" x14ac:dyDescent="0.35">
      <c r="A1" s="84" t="s">
        <v>95</v>
      </c>
    </row>
    <row r="2" spans="1:4" ht="15" x14ac:dyDescent="0.35">
      <c r="A2" s="104" t="s">
        <v>89</v>
      </c>
      <c r="B2" s="104"/>
      <c r="C2" s="104"/>
      <c r="D2" s="104"/>
    </row>
    <row r="3" spans="1:4" ht="15" x14ac:dyDescent="0.35">
      <c r="A3" s="103" t="s">
        <v>110</v>
      </c>
      <c r="B3" s="103"/>
      <c r="C3" s="103"/>
      <c r="D3" s="103"/>
    </row>
    <row r="4" spans="1:4" ht="15.5" x14ac:dyDescent="0.35">
      <c r="A4" s="73"/>
    </row>
    <row r="5" spans="1:4" ht="15.5" x14ac:dyDescent="0.35">
      <c r="A5" s="75"/>
      <c r="D5" s="3" t="s">
        <v>119</v>
      </c>
    </row>
    <row r="6" spans="1:4" ht="52" x14ac:dyDescent="0.35">
      <c r="A6" s="76" t="s">
        <v>1</v>
      </c>
      <c r="B6" s="77" t="s">
        <v>21</v>
      </c>
      <c r="C6" s="77" t="s">
        <v>22</v>
      </c>
      <c r="D6" s="77" t="s">
        <v>23</v>
      </c>
    </row>
    <row r="7" spans="1:4" ht="26" x14ac:dyDescent="0.35">
      <c r="A7" s="78" t="s">
        <v>90</v>
      </c>
      <c r="B7" s="79">
        <v>500006</v>
      </c>
      <c r="C7" s="79">
        <v>1176257</v>
      </c>
      <c r="D7" s="79">
        <v>1676263</v>
      </c>
    </row>
    <row r="8" spans="1:4" s="82" customFormat="1" ht="26" x14ac:dyDescent="0.35">
      <c r="A8" s="80" t="s">
        <v>105</v>
      </c>
      <c r="B8" s="81">
        <v>0</v>
      </c>
      <c r="C8" s="81">
        <v>166046</v>
      </c>
      <c r="D8" s="79">
        <v>166046</v>
      </c>
    </row>
    <row r="9" spans="1:4" x14ac:dyDescent="0.35">
      <c r="A9" s="80" t="s">
        <v>91</v>
      </c>
      <c r="C9" s="81">
        <v>-487325</v>
      </c>
      <c r="D9" s="79">
        <v>-487325</v>
      </c>
    </row>
    <row r="10" spans="1:4" ht="26" x14ac:dyDescent="0.35">
      <c r="A10" s="78" t="s">
        <v>117</v>
      </c>
      <c r="B10" s="79">
        <v>500006</v>
      </c>
      <c r="C10" s="79">
        <v>854978</v>
      </c>
      <c r="D10" s="96">
        <v>1354984</v>
      </c>
    </row>
    <row r="11" spans="1:4" ht="26" x14ac:dyDescent="0.35">
      <c r="A11" s="78" t="s">
        <v>92</v>
      </c>
      <c r="B11" s="79">
        <v>500006</v>
      </c>
      <c r="C11" s="79">
        <v>981728</v>
      </c>
      <c r="D11" s="79">
        <v>1481734</v>
      </c>
    </row>
    <row r="12" spans="1:4" ht="26" x14ac:dyDescent="0.35">
      <c r="A12" s="80" t="s">
        <v>105</v>
      </c>
      <c r="B12" s="81">
        <v>0</v>
      </c>
      <c r="C12" s="81">
        <v>720607</v>
      </c>
      <c r="D12" s="79">
        <v>720607</v>
      </c>
    </row>
    <row r="13" spans="1:4" ht="26" x14ac:dyDescent="0.35">
      <c r="A13" s="80" t="s">
        <v>106</v>
      </c>
      <c r="B13" s="81">
        <v>891217</v>
      </c>
      <c r="C13" s="81">
        <v>0</v>
      </c>
      <c r="D13" s="79">
        <v>891217</v>
      </c>
    </row>
    <row r="14" spans="1:4" ht="26" x14ac:dyDescent="0.35">
      <c r="A14" s="78" t="s">
        <v>118</v>
      </c>
      <c r="B14" s="79">
        <v>1391223</v>
      </c>
      <c r="C14" s="79">
        <v>1702335</v>
      </c>
      <c r="D14" s="79">
        <v>3093558</v>
      </c>
    </row>
    <row r="15" spans="1:4" x14ac:dyDescent="0.35">
      <c r="C15" s="83"/>
    </row>
    <row r="17" spans="1:4" x14ac:dyDescent="0.35">
      <c r="A17" s="84"/>
      <c r="B17" s="84"/>
      <c r="C17" s="85"/>
    </row>
    <row r="18" spans="1:4" x14ac:dyDescent="0.35">
      <c r="A18" s="84" t="s">
        <v>96</v>
      </c>
      <c r="B18" s="46"/>
      <c r="C18" s="85"/>
      <c r="D18" s="85" t="s">
        <v>97</v>
      </c>
    </row>
    <row r="19" spans="1:4" x14ac:dyDescent="0.35">
      <c r="A19" s="84"/>
      <c r="B19" s="84"/>
      <c r="D19" s="85"/>
    </row>
    <row r="20" spans="1:4" x14ac:dyDescent="0.35">
      <c r="A20" s="84"/>
      <c r="B20" s="84"/>
      <c r="D20" s="85"/>
    </row>
    <row r="21" spans="1:4" x14ac:dyDescent="0.35">
      <c r="A21" s="84" t="s">
        <v>93</v>
      </c>
      <c r="B21" s="84"/>
      <c r="D21" s="85" t="s">
        <v>94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2022-11-04T04:33:55Z</dcterms:modified>
</cp:coreProperties>
</file>