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serikbayeva\Desktop\KASE\Фин отчетность\30.06.2025\"/>
    </mc:Choice>
  </mc:AlternateContent>
  <xr:revisionPtr revIDLastSave="0" documentId="8_{C4A0DF13-1C6A-44A3-80B8-C65BB45A8915}" xr6:coauthVersionLast="45" xr6:coauthVersionMax="45" xr10:uidLastSave="{00000000-0000-0000-0000-000000000000}"/>
  <bookViews>
    <workbookView xWindow="-120" yWindow="-120" windowWidth="29040" windowHeight="15840" xr2:uid="{DF72D6A0-EB59-4385-8C2A-62F6707F8996}"/>
  </bookViews>
  <sheets>
    <sheet name="ОСД" sheetId="4" r:id="rId1"/>
    <sheet name="ОФП" sheetId="1" r:id="rId2"/>
    <sheet name="ОДДС " sheetId="3" r:id="rId3"/>
    <sheet name="ОИК" sheetId="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  <c r="D18" i="1"/>
  <c r="D19" i="1"/>
  <c r="E13" i="4" l="1"/>
  <c r="E13" i="1"/>
  <c r="D13" i="1"/>
  <c r="D21" i="1"/>
  <c r="E21" i="1"/>
  <c r="D33" i="1"/>
  <c r="E33" i="1"/>
  <c r="D35" i="1"/>
  <c r="E35" i="1"/>
  <c r="D38" i="1"/>
  <c r="D44" i="1" s="1"/>
  <c r="E38" i="1"/>
  <c r="E44" i="1" s="1"/>
  <c r="D45" i="1" l="1"/>
  <c r="E45" i="1"/>
  <c r="D28" i="1"/>
  <c r="E28" i="1"/>
</calcChain>
</file>

<file path=xl/sharedStrings.xml><?xml version="1.0" encoding="utf-8"?>
<sst xmlns="http://schemas.openxmlformats.org/spreadsheetml/2006/main" count="158" uniqueCount="113">
  <si>
    <t>(подпись)</t>
  </si>
  <si>
    <t>(фамилия, имя, отчество)</t>
  </si>
  <si>
    <t>Ахметов Ж.Н.</t>
  </si>
  <si>
    <t>Главный бухгалтер</t>
  </si>
  <si>
    <t>Всего капитал и обязательства</t>
  </si>
  <si>
    <t>Итого обязательства</t>
  </si>
  <si>
    <t>Подоходный налог к оплате</t>
  </si>
  <si>
    <t>Прочие обязательства</t>
  </si>
  <si>
    <t>Торговая кредиторская задолженность</t>
  </si>
  <si>
    <t>Краткосрочные финансовые обязательства</t>
  </si>
  <si>
    <t>Краткосрочные обязательства</t>
  </si>
  <si>
    <t>Долгосрочные финансовые обязательства</t>
  </si>
  <si>
    <t>Долгосрочные обязательства</t>
  </si>
  <si>
    <t>Итого капитала</t>
  </si>
  <si>
    <t>Нераспределенная прибыль</t>
  </si>
  <si>
    <t>Уставный капитал</t>
  </si>
  <si>
    <t>Капитал</t>
  </si>
  <si>
    <t>Всего активов</t>
  </si>
  <si>
    <t>Денежные средства</t>
  </si>
  <si>
    <t>Авансы выданные и прочие текущие активы</t>
  </si>
  <si>
    <t>Запасы</t>
  </si>
  <si>
    <t>Дебиторская задолженность</t>
  </si>
  <si>
    <t xml:space="preserve">Кредиты клиентам краткосрочные </t>
  </si>
  <si>
    <t>Оборотные активы</t>
  </si>
  <si>
    <t>Отложенные налоговые активы</t>
  </si>
  <si>
    <t>Денежные средства ограниченные в использовании</t>
  </si>
  <si>
    <t>Кредиты клиентам долгосрочные</t>
  </si>
  <si>
    <t>Актив в форме права пользования</t>
  </si>
  <si>
    <t>Нематериальные активы</t>
  </si>
  <si>
    <t>Основные средства</t>
  </si>
  <si>
    <t xml:space="preserve">Долгосрочные активы </t>
  </si>
  <si>
    <t>Активы</t>
  </si>
  <si>
    <t>прим.</t>
  </si>
  <si>
    <t xml:space="preserve">тыс. тенге </t>
  </si>
  <si>
    <t xml:space="preserve">Промежуточный отчет о финансовом положении </t>
  </si>
  <si>
    <t>ТОО "МФО "TAS FINANCE GROUP" (ТАС ФИНАНС ГРУПП)</t>
  </si>
  <si>
    <t>Наименование</t>
  </si>
  <si>
    <t xml:space="preserve">Итого совокупный доход </t>
  </si>
  <si>
    <t>-</t>
  </si>
  <si>
    <t>Дивиденды</t>
  </si>
  <si>
    <t>На 31 декабря 2024 года</t>
  </si>
  <si>
    <t>На 31 декабря 2023 года</t>
  </si>
  <si>
    <t>На 31 декабря 2022 года</t>
  </si>
  <si>
    <t>Итого капитал</t>
  </si>
  <si>
    <t>Показатель</t>
  </si>
  <si>
    <t>тыс. тенге</t>
  </si>
  <si>
    <t>Промежуточный отчет об изменениях в капитале</t>
  </si>
  <si>
    <t xml:space="preserve">Денежные средства на конец периода      </t>
  </si>
  <si>
    <t>Резерв под ожидаемые кредитные убытки</t>
  </si>
  <si>
    <t xml:space="preserve">Денежные средства на начало периода </t>
  </si>
  <si>
    <t>Чистое увеличение (уменьшение) денежных средств</t>
  </si>
  <si>
    <t>Влияние обменных курсов валют к тенге</t>
  </si>
  <si>
    <t>Денежные средства, полученные от финансовой деятельности</t>
  </si>
  <si>
    <t>Погашение облигаций</t>
  </si>
  <si>
    <t>Поступления от размещения облигаций</t>
  </si>
  <si>
    <t xml:space="preserve">Погашение прочих финансовых обязательств </t>
  </si>
  <si>
    <t>Платежи по аренде</t>
  </si>
  <si>
    <t>Выплата займов</t>
  </si>
  <si>
    <t>Получение займов</t>
  </si>
  <si>
    <t>Проценты, выплаченные по облигациям</t>
  </si>
  <si>
    <t>Проценты, выплаченные по финансовой аренде</t>
  </si>
  <si>
    <t>Проценты выплаченные по займам</t>
  </si>
  <si>
    <t xml:space="preserve">Дивиденды выплаченные  учредителям </t>
  </si>
  <si>
    <t>ФИНАНСОВАЯ ДЕЯТЕЛЬНОСТЬ</t>
  </si>
  <si>
    <t>Денежные средства, использованные в инвестиционной деятельности</t>
  </si>
  <si>
    <t>Возврат займов связанными сторонами</t>
  </si>
  <si>
    <t>Вознаграждения полученные(овернайт)</t>
  </si>
  <si>
    <t>Выплата займов связанным сторонам</t>
  </si>
  <si>
    <t>Продажа основных средств</t>
  </si>
  <si>
    <t>Приобретение основных средств</t>
  </si>
  <si>
    <t>ИНВЕСТИЦИОННАЯ ДЕЯТЕЛЬНОСТЬ</t>
  </si>
  <si>
    <t>Денежные средства, полученные в операционной деятельности</t>
  </si>
  <si>
    <t>Прочие выплаты ( благотворительность,в подотчет)</t>
  </si>
  <si>
    <t>Налоги выплаченные</t>
  </si>
  <si>
    <t>Выплачено по договору поручения</t>
  </si>
  <si>
    <t>КПН выплаченный</t>
  </si>
  <si>
    <t xml:space="preserve">Денежные средства, выплаченные сотрудникам </t>
  </si>
  <si>
    <t>Денежные средства, выплаченные поставщикам и подрядчикам</t>
  </si>
  <si>
    <t>Выдача займов связанным сторонам</t>
  </si>
  <si>
    <t>Выдача займов клиентам</t>
  </si>
  <si>
    <t>Полученные взнаграждения по договору поручения</t>
  </si>
  <si>
    <t>Прочие поступления</t>
  </si>
  <si>
    <t>Поступления в результате слияния</t>
  </si>
  <si>
    <t>Возврат займов от связанных сторон</t>
  </si>
  <si>
    <t>Штрафы полученные</t>
  </si>
  <si>
    <t xml:space="preserve">Авансы полученные </t>
  </si>
  <si>
    <t xml:space="preserve">Поступления от заемщиков за услуги </t>
  </si>
  <si>
    <t>Вознаграждение полученное</t>
  </si>
  <si>
    <t>Возврат выданных займов клиентами</t>
  </si>
  <si>
    <t>ОПЕРАЦИОННАЯ ДЕЯТЕЛЬНОСТЬ</t>
  </si>
  <si>
    <t xml:space="preserve">Промежуточный отчет о движении денежных средств </t>
  </si>
  <si>
    <t>Итоговый доход за период</t>
  </si>
  <si>
    <t>Прочие совокупные доходы (расходы)</t>
  </si>
  <si>
    <t>Доход (убыток) за период</t>
  </si>
  <si>
    <t>Расход по подоходному налогу</t>
  </si>
  <si>
    <t>Прибыль до налогообложения</t>
  </si>
  <si>
    <t>Чистый доход (убыток) по операциям с иностранной валютой</t>
  </si>
  <si>
    <t>Убытки/Доход от обесценения и списания</t>
  </si>
  <si>
    <t>Прочие доходы (расходы), нетто</t>
  </si>
  <si>
    <t>Административные расходы</t>
  </si>
  <si>
    <t>Чистый процентный доход</t>
  </si>
  <si>
    <t>Процентные расходы</t>
  </si>
  <si>
    <t>Процентные доходы</t>
  </si>
  <si>
    <t xml:space="preserve">Промежуточный отчет о совокупном доходе </t>
  </si>
  <si>
    <t>по состоянию на 30.06.2025</t>
  </si>
  <si>
    <t>На 30 июня 2025 года</t>
  </si>
  <si>
    <t xml:space="preserve">за шесть месяцев, закончившихся 30.06.2025 </t>
  </si>
  <si>
    <t xml:space="preserve">                                  за шесть месяцев, закончившихся 30.06.2025 года </t>
  </si>
  <si>
    <t xml:space="preserve">за шесть месяцев, закончившихся 30.06.2025 года </t>
  </si>
  <si>
    <t>за шесть месяцев, закончившихся</t>
  </si>
  <si>
    <t xml:space="preserve">              за шесть месяцев, закончившихся</t>
  </si>
  <si>
    <t xml:space="preserve">Управляющий партнер </t>
  </si>
  <si>
    <t>Ким Р.В.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</si>
</sst>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,"/>
    <numFmt numFmtId="165" formatCode="#,##0;\(#,##0\);&quot;-&quot;;\(@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color rgb="FF7030A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Times New Roman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26" fillId="0" borderId="0"/>
  </cellStyleXfs>
  <cellXfs count="112">
    <xf numFmtId="0" fontId="0" fillId="0" borderId="0" xfId="0"/>
    <xf numFmtId="0" fontId="2" fillId="0" borderId="0" xfId="1"/>
    <xf numFmtId="0" fontId="3" fillId="0" borderId="0" xfId="0" applyFont="1"/>
    <xf numFmtId="0" fontId="5" fillId="0" borderId="0" xfId="2" applyFont="1" applyAlignment="1">
      <alignment horizontal="center" vertical="center"/>
    </xf>
    <xf numFmtId="0" fontId="6" fillId="0" borderId="0" xfId="3" applyFont="1"/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vertical="center"/>
    </xf>
    <xf numFmtId="0" fontId="2" fillId="0" borderId="0" xfId="4" applyFont="1"/>
    <xf numFmtId="0" fontId="8" fillId="0" borderId="1" xfId="4" applyFont="1" applyBorder="1" applyAlignment="1">
      <alignment vertical="center"/>
    </xf>
    <xf numFmtId="0" fontId="8" fillId="0" borderId="0" xfId="4" applyFont="1" applyAlignment="1">
      <alignment horizontal="left" vertical="center"/>
    </xf>
    <xf numFmtId="3" fontId="9" fillId="0" borderId="0" xfId="5" applyNumberFormat="1" applyFont="1"/>
    <xf numFmtId="0" fontId="9" fillId="0" borderId="0" xfId="5" applyFont="1"/>
    <xf numFmtId="3" fontId="2" fillId="0" borderId="0" xfId="1" applyNumberFormat="1"/>
    <xf numFmtId="3" fontId="9" fillId="0" borderId="2" xfId="5" applyNumberFormat="1" applyFont="1" applyBorder="1"/>
    <xf numFmtId="0" fontId="9" fillId="0" borderId="2" xfId="5" applyFont="1" applyBorder="1" applyAlignment="1">
      <alignment horizontal="center" vertical="center"/>
    </xf>
    <xf numFmtId="0" fontId="9" fillId="0" borderId="2" xfId="5" applyFont="1" applyBorder="1"/>
    <xf numFmtId="0" fontId="10" fillId="0" borderId="2" xfId="5" applyFont="1" applyBorder="1" applyAlignment="1">
      <alignment horizontal="center" vertical="center"/>
    </xf>
    <xf numFmtId="0" fontId="10" fillId="0" borderId="2" xfId="5" applyFont="1" applyBorder="1"/>
    <xf numFmtId="3" fontId="2" fillId="0" borderId="2" xfId="1" applyNumberFormat="1" applyBorder="1"/>
    <xf numFmtId="0" fontId="2" fillId="0" borderId="2" xfId="5" applyBorder="1" applyAlignment="1">
      <alignment horizontal="center" vertical="center"/>
    </xf>
    <xf numFmtId="0" fontId="2" fillId="0" borderId="2" xfId="5" applyBorder="1"/>
    <xf numFmtId="1" fontId="2" fillId="0" borderId="0" xfId="1" applyNumberFormat="1"/>
    <xf numFmtId="164" fontId="2" fillId="0" borderId="2" xfId="5" applyNumberFormat="1" applyBorder="1"/>
    <xf numFmtId="3" fontId="9" fillId="0" borderId="2" xfId="1" applyNumberFormat="1" applyFont="1" applyBorder="1"/>
    <xf numFmtId="3" fontId="2" fillId="0" borderId="2" xfId="5" applyNumberFormat="1" applyBorder="1"/>
    <xf numFmtId="3" fontId="11" fillId="0" borderId="2" xfId="5" applyNumberFormat="1" applyFont="1" applyBorder="1" applyAlignment="1">
      <alignment horizontal="center" vertical="center"/>
    </xf>
    <xf numFmtId="3" fontId="11" fillId="0" borderId="2" xfId="5" applyNumberFormat="1" applyFont="1" applyBorder="1"/>
    <xf numFmtId="3" fontId="12" fillId="0" borderId="2" xfId="5" applyNumberFormat="1" applyFont="1" applyBorder="1"/>
    <xf numFmtId="0" fontId="2" fillId="0" borderId="2" xfId="1" applyBorder="1"/>
    <xf numFmtId="14" fontId="12" fillId="0" borderId="2" xfId="6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14" fillId="0" borderId="0" xfId="3" applyFont="1"/>
    <xf numFmtId="0" fontId="2" fillId="0" borderId="0" xfId="2" applyFont="1"/>
    <xf numFmtId="0" fontId="5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3" fontId="5" fillId="0" borderId="0" xfId="2" applyNumberFormat="1" applyFont="1" applyAlignment="1">
      <alignment horizontal="center" vertical="center"/>
    </xf>
    <xf numFmtId="3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3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3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3" fontId="3" fillId="0" borderId="0" xfId="0" applyNumberFormat="1" applyFont="1"/>
    <xf numFmtId="0" fontId="6" fillId="0" borderId="2" xfId="0" applyFont="1" applyBorder="1" applyAlignment="1">
      <alignment vertical="top"/>
    </xf>
    <xf numFmtId="49" fontId="3" fillId="0" borderId="0" xfId="0" applyNumberFormat="1" applyFont="1"/>
    <xf numFmtId="0" fontId="15" fillId="0" borderId="2" xfId="0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8" fillId="0" borderId="0" xfId="4" applyFont="1" applyAlignment="1">
      <alignment horizontal="left" vertical="top" wrapText="1"/>
    </xf>
    <xf numFmtId="0" fontId="8" fillId="0" borderId="0" xfId="4" applyFont="1" applyAlignment="1">
      <alignment horizontal="left" vertical="center" wrapText="1"/>
    </xf>
    <xf numFmtId="0" fontId="17" fillId="0" borderId="0" xfId="3" applyFont="1"/>
    <xf numFmtId="0" fontId="13" fillId="0" borderId="0" xfId="2" applyFont="1" applyAlignment="1">
      <alignment horizontal="left" vertical="center"/>
    </xf>
    <xf numFmtId="0" fontId="2" fillId="0" borderId="0" xfId="6" applyFont="1"/>
    <xf numFmtId="3" fontId="2" fillId="0" borderId="0" xfId="6" applyNumberFormat="1" applyFont="1"/>
    <xf numFmtId="0" fontId="18" fillId="0" borderId="0" xfId="6" applyFont="1"/>
    <xf numFmtId="3" fontId="18" fillId="0" borderId="0" xfId="6" applyNumberFormat="1" applyFont="1"/>
    <xf numFmtId="0" fontId="8" fillId="0" borderId="0" xfId="6" applyFont="1"/>
    <xf numFmtId="3" fontId="20" fillId="0" borderId="2" xfId="0" applyNumberFormat="1" applyFont="1" applyBorder="1" applyAlignment="1">
      <alignment horizontal="right" vertical="center"/>
    </xf>
    <xf numFmtId="0" fontId="21" fillId="0" borderId="2" xfId="6" applyFont="1" applyBorder="1"/>
    <xf numFmtId="0" fontId="17" fillId="0" borderId="0" xfId="6" applyFont="1"/>
    <xf numFmtId="3" fontId="19" fillId="0" borderId="2" xfId="0" applyNumberFormat="1" applyFont="1" applyBorder="1" applyAlignment="1">
      <alignment horizontal="right" vertical="center"/>
    </xf>
    <xf numFmtId="0" fontId="18" fillId="0" borderId="2" xfId="6" applyFont="1" applyBorder="1"/>
    <xf numFmtId="3" fontId="17" fillId="0" borderId="2" xfId="0" applyNumberFormat="1" applyFont="1" applyBorder="1" applyAlignment="1">
      <alignment horizontal="right" vertical="center"/>
    </xf>
    <xf numFmtId="0" fontId="21" fillId="0" borderId="2" xfId="6" applyFont="1" applyBorder="1" applyAlignment="1">
      <alignment wrapText="1"/>
    </xf>
    <xf numFmtId="0" fontId="22" fillId="0" borderId="2" xfId="6" applyFont="1" applyBorder="1"/>
    <xf numFmtId="0" fontId="20" fillId="0" borderId="2" xfId="6" applyFont="1" applyBorder="1"/>
    <xf numFmtId="0" fontId="19" fillId="0" borderId="2" xfId="6" applyFont="1" applyBorder="1"/>
    <xf numFmtId="14" fontId="20" fillId="0" borderId="2" xfId="6" applyNumberFormat="1" applyFont="1" applyBorder="1" applyAlignment="1">
      <alignment horizontal="center"/>
    </xf>
    <xf numFmtId="0" fontId="20" fillId="0" borderId="2" xfId="6" applyFont="1" applyBorder="1" applyAlignment="1">
      <alignment horizontal="center" vertical="center"/>
    </xf>
    <xf numFmtId="0" fontId="20" fillId="0" borderId="0" xfId="6" applyFont="1" applyAlignment="1">
      <alignment horizontal="left" vertical="center"/>
    </xf>
    <xf numFmtId="0" fontId="6" fillId="0" borderId="0" xfId="7" applyFont="1"/>
    <xf numFmtId="0" fontId="14" fillId="0" borderId="0" xfId="7" applyFont="1"/>
    <xf numFmtId="0" fontId="17" fillId="0" borderId="0" xfId="7" applyFont="1"/>
    <xf numFmtId="3" fontId="23" fillId="0" borderId="0" xfId="3" applyNumberFormat="1" applyFont="1"/>
    <xf numFmtId="0" fontId="23" fillId="0" borderId="0" xfId="3" applyFont="1"/>
    <xf numFmtId="0" fontId="23" fillId="0" borderId="0" xfId="3" applyFont="1" applyAlignment="1">
      <alignment horizontal="center" vertical="center"/>
    </xf>
    <xf numFmtId="3" fontId="24" fillId="0" borderId="3" xfId="3" applyNumberFormat="1" applyFont="1" applyBorder="1"/>
    <xf numFmtId="3" fontId="24" fillId="0" borderId="3" xfId="3" applyNumberFormat="1" applyFont="1" applyBorder="1" applyAlignment="1">
      <alignment horizontal="right"/>
    </xf>
    <xf numFmtId="0" fontId="25" fillId="0" borderId="0" xfId="3" applyFont="1" applyAlignment="1">
      <alignment horizontal="center" vertical="center" wrapText="1"/>
    </xf>
    <xf numFmtId="0" fontId="25" fillId="0" borderId="0" xfId="3" applyFont="1" applyAlignment="1">
      <alignment wrapText="1"/>
    </xf>
    <xf numFmtId="0" fontId="23" fillId="0" borderId="0" xfId="3" applyFont="1" applyAlignment="1">
      <alignment horizontal="center" vertical="center" wrapText="1"/>
    </xf>
    <xf numFmtId="0" fontId="23" fillId="0" borderId="0" xfId="3" applyFont="1" applyAlignment="1">
      <alignment wrapText="1"/>
    </xf>
    <xf numFmtId="3" fontId="23" fillId="0" borderId="0" xfId="3" applyNumberFormat="1" applyFont="1" applyAlignment="1">
      <alignment horizontal="right"/>
    </xf>
    <xf numFmtId="3" fontId="23" fillId="0" borderId="3" xfId="3" applyNumberFormat="1" applyFont="1" applyBorder="1" applyAlignment="1">
      <alignment horizontal="right"/>
    </xf>
    <xf numFmtId="3" fontId="24" fillId="0" borderId="0" xfId="3" applyNumberFormat="1" applyFont="1"/>
    <xf numFmtId="165" fontId="24" fillId="0" borderId="0" xfId="8" applyNumberFormat="1" applyFont="1" applyAlignment="1" applyProtection="1">
      <alignment horizontal="right"/>
      <protection locked="0"/>
    </xf>
    <xf numFmtId="3" fontId="23" fillId="0" borderId="4" xfId="3" applyNumberFormat="1" applyFont="1" applyBorder="1"/>
    <xf numFmtId="0" fontId="27" fillId="0" borderId="0" xfId="3" applyFont="1" applyAlignment="1">
      <alignment horizontal="center" vertical="center" wrapText="1"/>
    </xf>
    <xf numFmtId="0" fontId="27" fillId="0" borderId="0" xfId="3" applyFont="1" applyAlignment="1">
      <alignment wrapText="1"/>
    </xf>
    <xf numFmtId="3" fontId="23" fillId="0" borderId="1" xfId="3" applyNumberFormat="1" applyFont="1" applyBorder="1"/>
    <xf numFmtId="3" fontId="24" fillId="0" borderId="5" xfId="3" applyNumberFormat="1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24" fillId="0" borderId="0" xfId="3" applyNumberFormat="1" applyFont="1" applyAlignment="1">
      <alignment horizontal="center"/>
    </xf>
    <xf numFmtId="164" fontId="6" fillId="0" borderId="0" xfId="3" applyNumberFormat="1" applyFont="1"/>
    <xf numFmtId="3" fontId="6" fillId="0" borderId="0" xfId="3" applyNumberFormat="1" applyFont="1"/>
    <xf numFmtId="0" fontId="14" fillId="0" borderId="0" xfId="0" applyFont="1" applyAlignment="1">
      <alignment horizontal="left" vertical="center"/>
    </xf>
    <xf numFmtId="3" fontId="2" fillId="0" borderId="2" xfId="1" applyNumberFormat="1" applyBorder="1" applyAlignment="1">
      <alignment horizontal="right"/>
    </xf>
    <xf numFmtId="0" fontId="14" fillId="0" borderId="0" xfId="3" applyFont="1" applyAlignment="1">
      <alignment horizontal="right"/>
    </xf>
    <xf numFmtId="0" fontId="8" fillId="0" borderId="0" xfId="4" applyFont="1" applyAlignment="1">
      <alignment horizontal="left" vertical="top" wrapText="1"/>
    </xf>
    <xf numFmtId="0" fontId="13" fillId="0" borderId="0" xfId="4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5" fillId="0" borderId="0" xfId="4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17" fillId="0" borderId="1" xfId="6" applyFont="1" applyBorder="1" applyAlignment="1">
      <alignment horizontal="right" vertical="center"/>
    </xf>
  </cellXfs>
  <cellStyles count="9">
    <cellStyle name="Обычный" xfId="0" builtinId="0"/>
    <cellStyle name="Обычный 2" xfId="1" xr:uid="{42DA0B3D-C948-4E09-A2BA-4CD97F1FDE62}"/>
    <cellStyle name="Обычный 2 2" xfId="8" xr:uid="{BE518FC4-0EE3-4D54-BF2C-3813DB9D2674}"/>
    <cellStyle name="Обычный 2 3" xfId="6" xr:uid="{7D98F7BB-9608-43BF-8567-E4FAB10B7EC2}"/>
    <cellStyle name="Обычный 3 2" xfId="5" xr:uid="{50F28494-237E-4A09-A158-FAFF8686A9B8}"/>
    <cellStyle name="Обычный 6" xfId="3" xr:uid="{CD143157-8EC8-4B61-9288-14F684402EA5}"/>
    <cellStyle name="Обычный 6 2" xfId="7" xr:uid="{0886A7A5-7C87-4550-845D-82BA2EB01045}"/>
    <cellStyle name="Обычный_ОИК" xfId="2" xr:uid="{22CEE7B9-CF3B-488D-96B6-A1747269E5C2}"/>
    <cellStyle name="Обычный_ОСД" xfId="4" xr:uid="{665EA4C2-AF07-4FD0-8A8C-054DF0060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rakisheva/Desktop/2025/6.%20%20%202.%20&#1082;&#1074;/&#1060;&#1080;&#1085;&#1072;&#1085;&#1089;&#1086;&#1074;&#1072;&#1103;%20&#1086;&#1090;&#1095;&#1077;&#1090;&#1085;&#1086;&#1089;&#1090;&#1100;%20&#1079;&#1072;%202.%20&#1082;&#1074;%202025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ФП"/>
      <sheetName val="1"/>
      <sheetName val="2"/>
      <sheetName val="3"/>
      <sheetName val="п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ОИК"/>
      <sheetName val="ОДДС "/>
      <sheetName val="ОСД"/>
      <sheetName val="010"/>
      <sheetName val="020"/>
      <sheetName val="030"/>
      <sheetName val="040"/>
      <sheetName val="050"/>
      <sheetName val="060"/>
      <sheetName val="070"/>
    </sheetNames>
    <sheetDataSet>
      <sheetData sheetId="0">
        <row r="14">
          <cell r="B14" t="str">
            <v>Основные средства</v>
          </cell>
          <cell r="C14">
            <v>1</v>
          </cell>
          <cell r="D14">
            <v>175282.92079999999</v>
          </cell>
        </row>
        <row r="15">
          <cell r="B15" t="str">
            <v>Нематериальные активы</v>
          </cell>
          <cell r="C15">
            <v>2</v>
          </cell>
          <cell r="D15">
            <v>211439.19018999999</v>
          </cell>
        </row>
        <row r="16">
          <cell r="B16" t="str">
            <v>Актив в форме права пользования</v>
          </cell>
          <cell r="C16">
            <v>3</v>
          </cell>
          <cell r="D16">
            <v>2478737.9580300003</v>
          </cell>
        </row>
        <row r="17">
          <cell r="B17" t="str">
            <v>Кредиты клиентам долгосрочные</v>
          </cell>
          <cell r="C17" t="str">
            <v>п</v>
          </cell>
          <cell r="D17">
            <v>58456854.276047066</v>
          </cell>
        </row>
        <row r="18">
          <cell r="B18" t="str">
            <v>Денежные средства ограниченные в использовании</v>
          </cell>
          <cell r="D18">
            <v>0</v>
          </cell>
        </row>
        <row r="19">
          <cell r="B19" t="str">
            <v>Отложенные налоговые активы</v>
          </cell>
          <cell r="C19">
            <v>4</v>
          </cell>
          <cell r="D19">
            <v>0</v>
          </cell>
        </row>
        <row r="21">
          <cell r="B21" t="str">
            <v>Оборотные активы</v>
          </cell>
          <cell r="D21">
            <v>18971885.90139395</v>
          </cell>
        </row>
        <row r="22">
          <cell r="B22" t="str">
            <v xml:space="preserve">Кредиты клиентам краткосрочные </v>
          </cell>
          <cell r="C22" t="str">
            <v>п</v>
          </cell>
          <cell r="D22">
            <v>17544603.810173951</v>
          </cell>
        </row>
        <row r="23">
          <cell r="B23" t="str">
            <v>Дебиторская задолженность</v>
          </cell>
          <cell r="C23">
            <v>5</v>
          </cell>
          <cell r="D23">
            <v>10112.59895</v>
          </cell>
        </row>
        <row r="24">
          <cell r="B24" t="str">
            <v>Запасы</v>
          </cell>
          <cell r="C24">
            <v>6</v>
          </cell>
          <cell r="D24">
            <v>36299.487789999999</v>
          </cell>
        </row>
        <row r="25">
          <cell r="B25" t="str">
            <v>Авансы выданные и прочие текущие активы</v>
          </cell>
          <cell r="C25">
            <v>7</v>
          </cell>
          <cell r="D25">
            <v>364441.31174000003</v>
          </cell>
        </row>
        <row r="26">
          <cell r="B26" t="str">
            <v>Денежные средства</v>
          </cell>
          <cell r="C26">
            <v>8</v>
          </cell>
          <cell r="D26">
            <v>1016428.69274</v>
          </cell>
        </row>
        <row r="28">
          <cell r="B28" t="str">
            <v>Всего активов</v>
          </cell>
          <cell r="D28">
            <v>80294200.246461019</v>
          </cell>
        </row>
        <row r="30">
          <cell r="B30" t="str">
            <v>Капитал</v>
          </cell>
        </row>
        <row r="31">
          <cell r="B31" t="str">
            <v>Уставный капитал</v>
          </cell>
          <cell r="C31">
            <v>9</v>
          </cell>
          <cell r="D31">
            <v>1565000</v>
          </cell>
        </row>
        <row r="32">
          <cell r="B32" t="str">
            <v>Нераспределенная прибыль</v>
          </cell>
          <cell r="C32">
            <v>10</v>
          </cell>
          <cell r="D32">
            <v>31208500.923659999</v>
          </cell>
        </row>
        <row r="33">
          <cell r="B33" t="str">
            <v>Итого капитала</v>
          </cell>
          <cell r="D33">
            <v>32773500.923659999</v>
          </cell>
        </row>
        <row r="35">
          <cell r="B35" t="str">
            <v>Долгосрочные обязательства</v>
          </cell>
          <cell r="D35">
            <v>28295277.75395</v>
          </cell>
        </row>
        <row r="36">
          <cell r="B36" t="str">
            <v>Долгосрочные финансовые обязательства</v>
          </cell>
          <cell r="C36">
            <v>11</v>
          </cell>
          <cell r="D36">
            <v>28295277.75395</v>
          </cell>
        </row>
        <row r="38">
          <cell r="B38" t="str">
            <v>Краткосрочные обязательства</v>
          </cell>
          <cell r="D38">
            <v>19225421.568149999</v>
          </cell>
        </row>
        <row r="39">
          <cell r="B39" t="str">
            <v>Краткосрочные финансовые обязательства</v>
          </cell>
          <cell r="C39">
            <v>12</v>
          </cell>
          <cell r="D39">
            <v>18001870.977759998</v>
          </cell>
        </row>
        <row r="40">
          <cell r="B40" t="str">
            <v>Торговая кредиторская задолженность</v>
          </cell>
          <cell r="C40">
            <v>13</v>
          </cell>
          <cell r="D40">
            <v>74583.576239999995</v>
          </cell>
        </row>
        <row r="41">
          <cell r="B41" t="str">
            <v>Прочие обязательства</v>
          </cell>
          <cell r="C41">
            <v>14</v>
          </cell>
          <cell r="D41">
            <v>1033327.5054400001</v>
          </cell>
        </row>
        <row r="42">
          <cell r="B42" t="str">
            <v>Подоходный налог к оплате</v>
          </cell>
          <cell r="C42">
            <v>15</v>
          </cell>
          <cell r="D42">
            <v>115639.50870999999</v>
          </cell>
        </row>
        <row r="44">
          <cell r="B44" t="str">
            <v>Итого обязательства</v>
          </cell>
          <cell r="D44">
            <v>47520699.322099999</v>
          </cell>
        </row>
        <row r="45">
          <cell r="B45" t="str">
            <v>Всего капитал и обязательства</v>
          </cell>
          <cell r="D45">
            <v>80294200.245759994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D360C-1C65-49F9-913A-C8DAC116BCE1}">
  <sheetPr>
    <pageSetUpPr fitToPage="1"/>
  </sheetPr>
  <dimension ref="B2:H42"/>
  <sheetViews>
    <sheetView tabSelected="1" topLeftCell="A7" workbookViewId="0">
      <selection activeCell="K31" sqref="K31"/>
    </sheetView>
  </sheetViews>
  <sheetFormatPr defaultRowHeight="12.75" x14ac:dyDescent="0.2"/>
  <cols>
    <col min="1" max="1" width="8.85546875" style="4"/>
    <col min="2" max="2" width="39.42578125" style="4" customWidth="1"/>
    <col min="3" max="3" width="9.140625" style="4" customWidth="1"/>
    <col min="4" max="4" width="22.85546875" style="4" customWidth="1"/>
    <col min="5" max="5" width="22.140625" style="4" customWidth="1"/>
    <col min="6" max="6" width="13.85546875" style="4" bestFit="1" customWidth="1"/>
    <col min="7" max="7" width="20.140625" style="4" customWidth="1"/>
    <col min="8" max="238" width="8.85546875" style="4"/>
    <col min="239" max="239" width="42.5703125" style="4" customWidth="1"/>
    <col min="240" max="240" width="9" style="4" customWidth="1"/>
    <col min="241" max="241" width="15.42578125" style="4" customWidth="1"/>
    <col min="242" max="242" width="0" style="4" hidden="1" customWidth="1"/>
    <col min="243" max="243" width="14.85546875" style="4" customWidth="1"/>
    <col min="244" max="244" width="2.42578125" style="4" customWidth="1"/>
    <col min="245" max="245" width="10.7109375" style="4" customWidth="1"/>
    <col min="246" max="246" width="13.28515625" style="4" customWidth="1"/>
    <col min="247" max="247" width="11.5703125" style="4" customWidth="1"/>
    <col min="248" max="248" width="10" style="4" customWidth="1"/>
    <col min="249" max="250" width="13.28515625" style="4" customWidth="1"/>
    <col min="251" max="494" width="8.85546875" style="4"/>
    <col min="495" max="495" width="42.5703125" style="4" customWidth="1"/>
    <col min="496" max="496" width="9" style="4" customWidth="1"/>
    <col min="497" max="497" width="15.42578125" style="4" customWidth="1"/>
    <col min="498" max="498" width="0" style="4" hidden="1" customWidth="1"/>
    <col min="499" max="499" width="14.85546875" style="4" customWidth="1"/>
    <col min="500" max="500" width="2.42578125" style="4" customWidth="1"/>
    <col min="501" max="501" width="10.7109375" style="4" customWidth="1"/>
    <col min="502" max="502" width="13.28515625" style="4" customWidth="1"/>
    <col min="503" max="503" width="11.5703125" style="4" customWidth="1"/>
    <col min="504" max="504" width="10" style="4" customWidth="1"/>
    <col min="505" max="506" width="13.28515625" style="4" customWidth="1"/>
    <col min="507" max="750" width="8.85546875" style="4"/>
    <col min="751" max="751" width="42.5703125" style="4" customWidth="1"/>
    <col min="752" max="752" width="9" style="4" customWidth="1"/>
    <col min="753" max="753" width="15.42578125" style="4" customWidth="1"/>
    <col min="754" max="754" width="0" style="4" hidden="1" customWidth="1"/>
    <col min="755" max="755" width="14.85546875" style="4" customWidth="1"/>
    <col min="756" max="756" width="2.42578125" style="4" customWidth="1"/>
    <col min="757" max="757" width="10.7109375" style="4" customWidth="1"/>
    <col min="758" max="758" width="13.28515625" style="4" customWidth="1"/>
    <col min="759" max="759" width="11.5703125" style="4" customWidth="1"/>
    <col min="760" max="760" width="10" style="4" customWidth="1"/>
    <col min="761" max="762" width="13.28515625" style="4" customWidth="1"/>
    <col min="763" max="1006" width="8.85546875" style="4"/>
    <col min="1007" max="1007" width="42.5703125" style="4" customWidth="1"/>
    <col min="1008" max="1008" width="9" style="4" customWidth="1"/>
    <col min="1009" max="1009" width="15.42578125" style="4" customWidth="1"/>
    <col min="1010" max="1010" width="0" style="4" hidden="1" customWidth="1"/>
    <col min="1011" max="1011" width="14.85546875" style="4" customWidth="1"/>
    <col min="1012" max="1012" width="2.42578125" style="4" customWidth="1"/>
    <col min="1013" max="1013" width="10.7109375" style="4" customWidth="1"/>
    <col min="1014" max="1014" width="13.28515625" style="4" customWidth="1"/>
    <col min="1015" max="1015" width="11.5703125" style="4" customWidth="1"/>
    <col min="1016" max="1016" width="10" style="4" customWidth="1"/>
    <col min="1017" max="1018" width="13.28515625" style="4" customWidth="1"/>
    <col min="1019" max="1262" width="8.85546875" style="4"/>
    <col min="1263" max="1263" width="42.5703125" style="4" customWidth="1"/>
    <col min="1264" max="1264" width="9" style="4" customWidth="1"/>
    <col min="1265" max="1265" width="15.42578125" style="4" customWidth="1"/>
    <col min="1266" max="1266" width="0" style="4" hidden="1" customWidth="1"/>
    <col min="1267" max="1267" width="14.85546875" style="4" customWidth="1"/>
    <col min="1268" max="1268" width="2.42578125" style="4" customWidth="1"/>
    <col min="1269" max="1269" width="10.7109375" style="4" customWidth="1"/>
    <col min="1270" max="1270" width="13.28515625" style="4" customWidth="1"/>
    <col min="1271" max="1271" width="11.5703125" style="4" customWidth="1"/>
    <col min="1272" max="1272" width="10" style="4" customWidth="1"/>
    <col min="1273" max="1274" width="13.28515625" style="4" customWidth="1"/>
    <col min="1275" max="1518" width="8.85546875" style="4"/>
    <col min="1519" max="1519" width="42.5703125" style="4" customWidth="1"/>
    <col min="1520" max="1520" width="9" style="4" customWidth="1"/>
    <col min="1521" max="1521" width="15.42578125" style="4" customWidth="1"/>
    <col min="1522" max="1522" width="0" style="4" hidden="1" customWidth="1"/>
    <col min="1523" max="1523" width="14.85546875" style="4" customWidth="1"/>
    <col min="1524" max="1524" width="2.42578125" style="4" customWidth="1"/>
    <col min="1525" max="1525" width="10.7109375" style="4" customWidth="1"/>
    <col min="1526" max="1526" width="13.28515625" style="4" customWidth="1"/>
    <col min="1527" max="1527" width="11.5703125" style="4" customWidth="1"/>
    <col min="1528" max="1528" width="10" style="4" customWidth="1"/>
    <col min="1529" max="1530" width="13.28515625" style="4" customWidth="1"/>
    <col min="1531" max="1774" width="8.85546875" style="4"/>
    <col min="1775" max="1775" width="42.5703125" style="4" customWidth="1"/>
    <col min="1776" max="1776" width="9" style="4" customWidth="1"/>
    <col min="1777" max="1777" width="15.42578125" style="4" customWidth="1"/>
    <col min="1778" max="1778" width="0" style="4" hidden="1" customWidth="1"/>
    <col min="1779" max="1779" width="14.85546875" style="4" customWidth="1"/>
    <col min="1780" max="1780" width="2.42578125" style="4" customWidth="1"/>
    <col min="1781" max="1781" width="10.7109375" style="4" customWidth="1"/>
    <col min="1782" max="1782" width="13.28515625" style="4" customWidth="1"/>
    <col min="1783" max="1783" width="11.5703125" style="4" customWidth="1"/>
    <col min="1784" max="1784" width="10" style="4" customWidth="1"/>
    <col min="1785" max="1786" width="13.28515625" style="4" customWidth="1"/>
    <col min="1787" max="2030" width="8.85546875" style="4"/>
    <col min="2031" max="2031" width="42.5703125" style="4" customWidth="1"/>
    <col min="2032" max="2032" width="9" style="4" customWidth="1"/>
    <col min="2033" max="2033" width="15.42578125" style="4" customWidth="1"/>
    <col min="2034" max="2034" width="0" style="4" hidden="1" customWidth="1"/>
    <col min="2035" max="2035" width="14.85546875" style="4" customWidth="1"/>
    <col min="2036" max="2036" width="2.42578125" style="4" customWidth="1"/>
    <col min="2037" max="2037" width="10.7109375" style="4" customWidth="1"/>
    <col min="2038" max="2038" width="13.28515625" style="4" customWidth="1"/>
    <col min="2039" max="2039" width="11.5703125" style="4" customWidth="1"/>
    <col min="2040" max="2040" width="10" style="4" customWidth="1"/>
    <col min="2041" max="2042" width="13.28515625" style="4" customWidth="1"/>
    <col min="2043" max="2286" width="8.85546875" style="4"/>
    <col min="2287" max="2287" width="42.5703125" style="4" customWidth="1"/>
    <col min="2288" max="2288" width="9" style="4" customWidth="1"/>
    <col min="2289" max="2289" width="15.42578125" style="4" customWidth="1"/>
    <col min="2290" max="2290" width="0" style="4" hidden="1" customWidth="1"/>
    <col min="2291" max="2291" width="14.85546875" style="4" customWidth="1"/>
    <col min="2292" max="2292" width="2.42578125" style="4" customWidth="1"/>
    <col min="2293" max="2293" width="10.7109375" style="4" customWidth="1"/>
    <col min="2294" max="2294" width="13.28515625" style="4" customWidth="1"/>
    <col min="2295" max="2295" width="11.5703125" style="4" customWidth="1"/>
    <col min="2296" max="2296" width="10" style="4" customWidth="1"/>
    <col min="2297" max="2298" width="13.28515625" style="4" customWidth="1"/>
    <col min="2299" max="2542" width="8.85546875" style="4"/>
    <col min="2543" max="2543" width="42.5703125" style="4" customWidth="1"/>
    <col min="2544" max="2544" width="9" style="4" customWidth="1"/>
    <col min="2545" max="2545" width="15.42578125" style="4" customWidth="1"/>
    <col min="2546" max="2546" width="0" style="4" hidden="1" customWidth="1"/>
    <col min="2547" max="2547" width="14.85546875" style="4" customWidth="1"/>
    <col min="2548" max="2548" width="2.42578125" style="4" customWidth="1"/>
    <col min="2549" max="2549" width="10.7109375" style="4" customWidth="1"/>
    <col min="2550" max="2550" width="13.28515625" style="4" customWidth="1"/>
    <col min="2551" max="2551" width="11.5703125" style="4" customWidth="1"/>
    <col min="2552" max="2552" width="10" style="4" customWidth="1"/>
    <col min="2553" max="2554" width="13.28515625" style="4" customWidth="1"/>
    <col min="2555" max="2798" width="8.85546875" style="4"/>
    <col min="2799" max="2799" width="42.5703125" style="4" customWidth="1"/>
    <col min="2800" max="2800" width="9" style="4" customWidth="1"/>
    <col min="2801" max="2801" width="15.42578125" style="4" customWidth="1"/>
    <col min="2802" max="2802" width="0" style="4" hidden="1" customWidth="1"/>
    <col min="2803" max="2803" width="14.85546875" style="4" customWidth="1"/>
    <col min="2804" max="2804" width="2.42578125" style="4" customWidth="1"/>
    <col min="2805" max="2805" width="10.7109375" style="4" customWidth="1"/>
    <col min="2806" max="2806" width="13.28515625" style="4" customWidth="1"/>
    <col min="2807" max="2807" width="11.5703125" style="4" customWidth="1"/>
    <col min="2808" max="2808" width="10" style="4" customWidth="1"/>
    <col min="2809" max="2810" width="13.28515625" style="4" customWidth="1"/>
    <col min="2811" max="3054" width="8.85546875" style="4"/>
    <col min="3055" max="3055" width="42.5703125" style="4" customWidth="1"/>
    <col min="3056" max="3056" width="9" style="4" customWidth="1"/>
    <col min="3057" max="3057" width="15.42578125" style="4" customWidth="1"/>
    <col min="3058" max="3058" width="0" style="4" hidden="1" customWidth="1"/>
    <col min="3059" max="3059" width="14.85546875" style="4" customWidth="1"/>
    <col min="3060" max="3060" width="2.42578125" style="4" customWidth="1"/>
    <col min="3061" max="3061" width="10.7109375" style="4" customWidth="1"/>
    <col min="3062" max="3062" width="13.28515625" style="4" customWidth="1"/>
    <col min="3063" max="3063" width="11.5703125" style="4" customWidth="1"/>
    <col min="3064" max="3064" width="10" style="4" customWidth="1"/>
    <col min="3065" max="3066" width="13.28515625" style="4" customWidth="1"/>
    <col min="3067" max="3310" width="8.85546875" style="4"/>
    <col min="3311" max="3311" width="42.5703125" style="4" customWidth="1"/>
    <col min="3312" max="3312" width="9" style="4" customWidth="1"/>
    <col min="3313" max="3313" width="15.42578125" style="4" customWidth="1"/>
    <col min="3314" max="3314" width="0" style="4" hidden="1" customWidth="1"/>
    <col min="3315" max="3315" width="14.85546875" style="4" customWidth="1"/>
    <col min="3316" max="3316" width="2.42578125" style="4" customWidth="1"/>
    <col min="3317" max="3317" width="10.7109375" style="4" customWidth="1"/>
    <col min="3318" max="3318" width="13.28515625" style="4" customWidth="1"/>
    <col min="3319" max="3319" width="11.5703125" style="4" customWidth="1"/>
    <col min="3320" max="3320" width="10" style="4" customWidth="1"/>
    <col min="3321" max="3322" width="13.28515625" style="4" customWidth="1"/>
    <col min="3323" max="3566" width="8.85546875" style="4"/>
    <col min="3567" max="3567" width="42.5703125" style="4" customWidth="1"/>
    <col min="3568" max="3568" width="9" style="4" customWidth="1"/>
    <col min="3569" max="3569" width="15.42578125" style="4" customWidth="1"/>
    <col min="3570" max="3570" width="0" style="4" hidden="1" customWidth="1"/>
    <col min="3571" max="3571" width="14.85546875" style="4" customWidth="1"/>
    <col min="3572" max="3572" width="2.42578125" style="4" customWidth="1"/>
    <col min="3573" max="3573" width="10.7109375" style="4" customWidth="1"/>
    <col min="3574" max="3574" width="13.28515625" style="4" customWidth="1"/>
    <col min="3575" max="3575" width="11.5703125" style="4" customWidth="1"/>
    <col min="3576" max="3576" width="10" style="4" customWidth="1"/>
    <col min="3577" max="3578" width="13.28515625" style="4" customWidth="1"/>
    <col min="3579" max="3822" width="8.85546875" style="4"/>
    <col min="3823" max="3823" width="42.5703125" style="4" customWidth="1"/>
    <col min="3824" max="3824" width="9" style="4" customWidth="1"/>
    <col min="3825" max="3825" width="15.42578125" style="4" customWidth="1"/>
    <col min="3826" max="3826" width="0" style="4" hidden="1" customWidth="1"/>
    <col min="3827" max="3827" width="14.85546875" style="4" customWidth="1"/>
    <col min="3828" max="3828" width="2.42578125" style="4" customWidth="1"/>
    <col min="3829" max="3829" width="10.7109375" style="4" customWidth="1"/>
    <col min="3830" max="3830" width="13.28515625" style="4" customWidth="1"/>
    <col min="3831" max="3831" width="11.5703125" style="4" customWidth="1"/>
    <col min="3832" max="3832" width="10" style="4" customWidth="1"/>
    <col min="3833" max="3834" width="13.28515625" style="4" customWidth="1"/>
    <col min="3835" max="4078" width="8.85546875" style="4"/>
    <col min="4079" max="4079" width="42.5703125" style="4" customWidth="1"/>
    <col min="4080" max="4080" width="9" style="4" customWidth="1"/>
    <col min="4081" max="4081" width="15.42578125" style="4" customWidth="1"/>
    <col min="4082" max="4082" width="0" style="4" hidden="1" customWidth="1"/>
    <col min="4083" max="4083" width="14.85546875" style="4" customWidth="1"/>
    <col min="4084" max="4084" width="2.42578125" style="4" customWidth="1"/>
    <col min="4085" max="4085" width="10.7109375" style="4" customWidth="1"/>
    <col min="4086" max="4086" width="13.28515625" style="4" customWidth="1"/>
    <col min="4087" max="4087" width="11.5703125" style="4" customWidth="1"/>
    <col min="4088" max="4088" width="10" style="4" customWidth="1"/>
    <col min="4089" max="4090" width="13.28515625" style="4" customWidth="1"/>
    <col min="4091" max="4334" width="8.85546875" style="4"/>
    <col min="4335" max="4335" width="42.5703125" style="4" customWidth="1"/>
    <col min="4336" max="4336" width="9" style="4" customWidth="1"/>
    <col min="4337" max="4337" width="15.42578125" style="4" customWidth="1"/>
    <col min="4338" max="4338" width="0" style="4" hidden="1" customWidth="1"/>
    <col min="4339" max="4339" width="14.85546875" style="4" customWidth="1"/>
    <col min="4340" max="4340" width="2.42578125" style="4" customWidth="1"/>
    <col min="4341" max="4341" width="10.7109375" style="4" customWidth="1"/>
    <col min="4342" max="4342" width="13.28515625" style="4" customWidth="1"/>
    <col min="4343" max="4343" width="11.5703125" style="4" customWidth="1"/>
    <col min="4344" max="4344" width="10" style="4" customWidth="1"/>
    <col min="4345" max="4346" width="13.28515625" style="4" customWidth="1"/>
    <col min="4347" max="4590" width="8.85546875" style="4"/>
    <col min="4591" max="4591" width="42.5703125" style="4" customWidth="1"/>
    <col min="4592" max="4592" width="9" style="4" customWidth="1"/>
    <col min="4593" max="4593" width="15.42578125" style="4" customWidth="1"/>
    <col min="4594" max="4594" width="0" style="4" hidden="1" customWidth="1"/>
    <col min="4595" max="4595" width="14.85546875" style="4" customWidth="1"/>
    <col min="4596" max="4596" width="2.42578125" style="4" customWidth="1"/>
    <col min="4597" max="4597" width="10.7109375" style="4" customWidth="1"/>
    <col min="4598" max="4598" width="13.28515625" style="4" customWidth="1"/>
    <col min="4599" max="4599" width="11.5703125" style="4" customWidth="1"/>
    <col min="4600" max="4600" width="10" style="4" customWidth="1"/>
    <col min="4601" max="4602" width="13.28515625" style="4" customWidth="1"/>
    <col min="4603" max="4846" width="8.85546875" style="4"/>
    <col min="4847" max="4847" width="42.5703125" style="4" customWidth="1"/>
    <col min="4848" max="4848" width="9" style="4" customWidth="1"/>
    <col min="4849" max="4849" width="15.42578125" style="4" customWidth="1"/>
    <col min="4850" max="4850" width="0" style="4" hidden="1" customWidth="1"/>
    <col min="4851" max="4851" width="14.85546875" style="4" customWidth="1"/>
    <col min="4852" max="4852" width="2.42578125" style="4" customWidth="1"/>
    <col min="4853" max="4853" width="10.7109375" style="4" customWidth="1"/>
    <col min="4854" max="4854" width="13.28515625" style="4" customWidth="1"/>
    <col min="4855" max="4855" width="11.5703125" style="4" customWidth="1"/>
    <col min="4856" max="4856" width="10" style="4" customWidth="1"/>
    <col min="4857" max="4858" width="13.28515625" style="4" customWidth="1"/>
    <col min="4859" max="5102" width="8.85546875" style="4"/>
    <col min="5103" max="5103" width="42.5703125" style="4" customWidth="1"/>
    <col min="5104" max="5104" width="9" style="4" customWidth="1"/>
    <col min="5105" max="5105" width="15.42578125" style="4" customWidth="1"/>
    <col min="5106" max="5106" width="0" style="4" hidden="1" customWidth="1"/>
    <col min="5107" max="5107" width="14.85546875" style="4" customWidth="1"/>
    <col min="5108" max="5108" width="2.42578125" style="4" customWidth="1"/>
    <col min="5109" max="5109" width="10.7109375" style="4" customWidth="1"/>
    <col min="5110" max="5110" width="13.28515625" style="4" customWidth="1"/>
    <col min="5111" max="5111" width="11.5703125" style="4" customWidth="1"/>
    <col min="5112" max="5112" width="10" style="4" customWidth="1"/>
    <col min="5113" max="5114" width="13.28515625" style="4" customWidth="1"/>
    <col min="5115" max="5358" width="8.85546875" style="4"/>
    <col min="5359" max="5359" width="42.5703125" style="4" customWidth="1"/>
    <col min="5360" max="5360" width="9" style="4" customWidth="1"/>
    <col min="5361" max="5361" width="15.42578125" style="4" customWidth="1"/>
    <col min="5362" max="5362" width="0" style="4" hidden="1" customWidth="1"/>
    <col min="5363" max="5363" width="14.85546875" style="4" customWidth="1"/>
    <col min="5364" max="5364" width="2.42578125" style="4" customWidth="1"/>
    <col min="5365" max="5365" width="10.7109375" style="4" customWidth="1"/>
    <col min="5366" max="5366" width="13.28515625" style="4" customWidth="1"/>
    <col min="5367" max="5367" width="11.5703125" style="4" customWidth="1"/>
    <col min="5368" max="5368" width="10" style="4" customWidth="1"/>
    <col min="5369" max="5370" width="13.28515625" style="4" customWidth="1"/>
    <col min="5371" max="5614" width="8.85546875" style="4"/>
    <col min="5615" max="5615" width="42.5703125" style="4" customWidth="1"/>
    <col min="5616" max="5616" width="9" style="4" customWidth="1"/>
    <col min="5617" max="5617" width="15.42578125" style="4" customWidth="1"/>
    <col min="5618" max="5618" width="0" style="4" hidden="1" customWidth="1"/>
    <col min="5619" max="5619" width="14.85546875" style="4" customWidth="1"/>
    <col min="5620" max="5620" width="2.42578125" style="4" customWidth="1"/>
    <col min="5621" max="5621" width="10.7109375" style="4" customWidth="1"/>
    <col min="5622" max="5622" width="13.28515625" style="4" customWidth="1"/>
    <col min="5623" max="5623" width="11.5703125" style="4" customWidth="1"/>
    <col min="5624" max="5624" width="10" style="4" customWidth="1"/>
    <col min="5625" max="5626" width="13.28515625" style="4" customWidth="1"/>
    <col min="5627" max="5870" width="8.85546875" style="4"/>
    <col min="5871" max="5871" width="42.5703125" style="4" customWidth="1"/>
    <col min="5872" max="5872" width="9" style="4" customWidth="1"/>
    <col min="5873" max="5873" width="15.42578125" style="4" customWidth="1"/>
    <col min="5874" max="5874" width="0" style="4" hidden="1" customWidth="1"/>
    <col min="5875" max="5875" width="14.85546875" style="4" customWidth="1"/>
    <col min="5876" max="5876" width="2.42578125" style="4" customWidth="1"/>
    <col min="5877" max="5877" width="10.7109375" style="4" customWidth="1"/>
    <col min="5878" max="5878" width="13.28515625" style="4" customWidth="1"/>
    <col min="5879" max="5879" width="11.5703125" style="4" customWidth="1"/>
    <col min="5880" max="5880" width="10" style="4" customWidth="1"/>
    <col min="5881" max="5882" width="13.28515625" style="4" customWidth="1"/>
    <col min="5883" max="6126" width="8.85546875" style="4"/>
    <col min="6127" max="6127" width="42.5703125" style="4" customWidth="1"/>
    <col min="6128" max="6128" width="9" style="4" customWidth="1"/>
    <col min="6129" max="6129" width="15.42578125" style="4" customWidth="1"/>
    <col min="6130" max="6130" width="0" style="4" hidden="1" customWidth="1"/>
    <col min="6131" max="6131" width="14.85546875" style="4" customWidth="1"/>
    <col min="6132" max="6132" width="2.42578125" style="4" customWidth="1"/>
    <col min="6133" max="6133" width="10.7109375" style="4" customWidth="1"/>
    <col min="6134" max="6134" width="13.28515625" style="4" customWidth="1"/>
    <col min="6135" max="6135" width="11.5703125" style="4" customWidth="1"/>
    <col min="6136" max="6136" width="10" style="4" customWidth="1"/>
    <col min="6137" max="6138" width="13.28515625" style="4" customWidth="1"/>
    <col min="6139" max="6382" width="8.85546875" style="4"/>
    <col min="6383" max="6383" width="42.5703125" style="4" customWidth="1"/>
    <col min="6384" max="6384" width="9" style="4" customWidth="1"/>
    <col min="6385" max="6385" width="15.42578125" style="4" customWidth="1"/>
    <col min="6386" max="6386" width="0" style="4" hidden="1" customWidth="1"/>
    <col min="6387" max="6387" width="14.85546875" style="4" customWidth="1"/>
    <col min="6388" max="6388" width="2.42578125" style="4" customWidth="1"/>
    <col min="6389" max="6389" width="10.7109375" style="4" customWidth="1"/>
    <col min="6390" max="6390" width="13.28515625" style="4" customWidth="1"/>
    <col min="6391" max="6391" width="11.5703125" style="4" customWidth="1"/>
    <col min="6392" max="6392" width="10" style="4" customWidth="1"/>
    <col min="6393" max="6394" width="13.28515625" style="4" customWidth="1"/>
    <col min="6395" max="6638" width="8.85546875" style="4"/>
    <col min="6639" max="6639" width="42.5703125" style="4" customWidth="1"/>
    <col min="6640" max="6640" width="9" style="4" customWidth="1"/>
    <col min="6641" max="6641" width="15.42578125" style="4" customWidth="1"/>
    <col min="6642" max="6642" width="0" style="4" hidden="1" customWidth="1"/>
    <col min="6643" max="6643" width="14.85546875" style="4" customWidth="1"/>
    <col min="6644" max="6644" width="2.42578125" style="4" customWidth="1"/>
    <col min="6645" max="6645" width="10.7109375" style="4" customWidth="1"/>
    <col min="6646" max="6646" width="13.28515625" style="4" customWidth="1"/>
    <col min="6647" max="6647" width="11.5703125" style="4" customWidth="1"/>
    <col min="6648" max="6648" width="10" style="4" customWidth="1"/>
    <col min="6649" max="6650" width="13.28515625" style="4" customWidth="1"/>
    <col min="6651" max="6894" width="8.85546875" style="4"/>
    <col min="6895" max="6895" width="42.5703125" style="4" customWidth="1"/>
    <col min="6896" max="6896" width="9" style="4" customWidth="1"/>
    <col min="6897" max="6897" width="15.42578125" style="4" customWidth="1"/>
    <col min="6898" max="6898" width="0" style="4" hidden="1" customWidth="1"/>
    <col min="6899" max="6899" width="14.85546875" style="4" customWidth="1"/>
    <col min="6900" max="6900" width="2.42578125" style="4" customWidth="1"/>
    <col min="6901" max="6901" width="10.7109375" style="4" customWidth="1"/>
    <col min="6902" max="6902" width="13.28515625" style="4" customWidth="1"/>
    <col min="6903" max="6903" width="11.5703125" style="4" customWidth="1"/>
    <col min="6904" max="6904" width="10" style="4" customWidth="1"/>
    <col min="6905" max="6906" width="13.28515625" style="4" customWidth="1"/>
    <col min="6907" max="7150" width="8.85546875" style="4"/>
    <col min="7151" max="7151" width="42.5703125" style="4" customWidth="1"/>
    <col min="7152" max="7152" width="9" style="4" customWidth="1"/>
    <col min="7153" max="7153" width="15.42578125" style="4" customWidth="1"/>
    <col min="7154" max="7154" width="0" style="4" hidden="1" customWidth="1"/>
    <col min="7155" max="7155" width="14.85546875" style="4" customWidth="1"/>
    <col min="7156" max="7156" width="2.42578125" style="4" customWidth="1"/>
    <col min="7157" max="7157" width="10.7109375" style="4" customWidth="1"/>
    <col min="7158" max="7158" width="13.28515625" style="4" customWidth="1"/>
    <col min="7159" max="7159" width="11.5703125" style="4" customWidth="1"/>
    <col min="7160" max="7160" width="10" style="4" customWidth="1"/>
    <col min="7161" max="7162" width="13.28515625" style="4" customWidth="1"/>
    <col min="7163" max="7406" width="8.85546875" style="4"/>
    <col min="7407" max="7407" width="42.5703125" style="4" customWidth="1"/>
    <col min="7408" max="7408" width="9" style="4" customWidth="1"/>
    <col min="7409" max="7409" width="15.42578125" style="4" customWidth="1"/>
    <col min="7410" max="7410" width="0" style="4" hidden="1" customWidth="1"/>
    <col min="7411" max="7411" width="14.85546875" style="4" customWidth="1"/>
    <col min="7412" max="7412" width="2.42578125" style="4" customWidth="1"/>
    <col min="7413" max="7413" width="10.7109375" style="4" customWidth="1"/>
    <col min="7414" max="7414" width="13.28515625" style="4" customWidth="1"/>
    <col min="7415" max="7415" width="11.5703125" style="4" customWidth="1"/>
    <col min="7416" max="7416" width="10" style="4" customWidth="1"/>
    <col min="7417" max="7418" width="13.28515625" style="4" customWidth="1"/>
    <col min="7419" max="7662" width="8.85546875" style="4"/>
    <col min="7663" max="7663" width="42.5703125" style="4" customWidth="1"/>
    <col min="7664" max="7664" width="9" style="4" customWidth="1"/>
    <col min="7665" max="7665" width="15.42578125" style="4" customWidth="1"/>
    <col min="7666" max="7666" width="0" style="4" hidden="1" customWidth="1"/>
    <col min="7667" max="7667" width="14.85546875" style="4" customWidth="1"/>
    <col min="7668" max="7668" width="2.42578125" style="4" customWidth="1"/>
    <col min="7669" max="7669" width="10.7109375" style="4" customWidth="1"/>
    <col min="7670" max="7670" width="13.28515625" style="4" customWidth="1"/>
    <col min="7671" max="7671" width="11.5703125" style="4" customWidth="1"/>
    <col min="7672" max="7672" width="10" style="4" customWidth="1"/>
    <col min="7673" max="7674" width="13.28515625" style="4" customWidth="1"/>
    <col min="7675" max="7918" width="8.85546875" style="4"/>
    <col min="7919" max="7919" width="42.5703125" style="4" customWidth="1"/>
    <col min="7920" max="7920" width="9" style="4" customWidth="1"/>
    <col min="7921" max="7921" width="15.42578125" style="4" customWidth="1"/>
    <col min="7922" max="7922" width="0" style="4" hidden="1" customWidth="1"/>
    <col min="7923" max="7923" width="14.85546875" style="4" customWidth="1"/>
    <col min="7924" max="7924" width="2.42578125" style="4" customWidth="1"/>
    <col min="7925" max="7925" width="10.7109375" style="4" customWidth="1"/>
    <col min="7926" max="7926" width="13.28515625" style="4" customWidth="1"/>
    <col min="7927" max="7927" width="11.5703125" style="4" customWidth="1"/>
    <col min="7928" max="7928" width="10" style="4" customWidth="1"/>
    <col min="7929" max="7930" width="13.28515625" style="4" customWidth="1"/>
    <col min="7931" max="8174" width="8.85546875" style="4"/>
    <col min="8175" max="8175" width="42.5703125" style="4" customWidth="1"/>
    <col min="8176" max="8176" width="9" style="4" customWidth="1"/>
    <col min="8177" max="8177" width="15.42578125" style="4" customWidth="1"/>
    <col min="8178" max="8178" width="0" style="4" hidden="1" customWidth="1"/>
    <col min="8179" max="8179" width="14.85546875" style="4" customWidth="1"/>
    <col min="8180" max="8180" width="2.42578125" style="4" customWidth="1"/>
    <col min="8181" max="8181" width="10.7109375" style="4" customWidth="1"/>
    <col min="8182" max="8182" width="13.28515625" style="4" customWidth="1"/>
    <col min="8183" max="8183" width="11.5703125" style="4" customWidth="1"/>
    <col min="8184" max="8184" width="10" style="4" customWidth="1"/>
    <col min="8185" max="8186" width="13.28515625" style="4" customWidth="1"/>
    <col min="8187" max="8430" width="8.85546875" style="4"/>
    <col min="8431" max="8431" width="42.5703125" style="4" customWidth="1"/>
    <col min="8432" max="8432" width="9" style="4" customWidth="1"/>
    <col min="8433" max="8433" width="15.42578125" style="4" customWidth="1"/>
    <col min="8434" max="8434" width="0" style="4" hidden="1" customWidth="1"/>
    <col min="8435" max="8435" width="14.85546875" style="4" customWidth="1"/>
    <col min="8436" max="8436" width="2.42578125" style="4" customWidth="1"/>
    <col min="8437" max="8437" width="10.7109375" style="4" customWidth="1"/>
    <col min="8438" max="8438" width="13.28515625" style="4" customWidth="1"/>
    <col min="8439" max="8439" width="11.5703125" style="4" customWidth="1"/>
    <col min="8440" max="8440" width="10" style="4" customWidth="1"/>
    <col min="8441" max="8442" width="13.28515625" style="4" customWidth="1"/>
    <col min="8443" max="8686" width="8.85546875" style="4"/>
    <col min="8687" max="8687" width="42.5703125" style="4" customWidth="1"/>
    <col min="8688" max="8688" width="9" style="4" customWidth="1"/>
    <col min="8689" max="8689" width="15.42578125" style="4" customWidth="1"/>
    <col min="8690" max="8690" width="0" style="4" hidden="1" customWidth="1"/>
    <col min="8691" max="8691" width="14.85546875" style="4" customWidth="1"/>
    <col min="8692" max="8692" width="2.42578125" style="4" customWidth="1"/>
    <col min="8693" max="8693" width="10.7109375" style="4" customWidth="1"/>
    <col min="8694" max="8694" width="13.28515625" style="4" customWidth="1"/>
    <col min="8695" max="8695" width="11.5703125" style="4" customWidth="1"/>
    <col min="8696" max="8696" width="10" style="4" customWidth="1"/>
    <col min="8697" max="8698" width="13.28515625" style="4" customWidth="1"/>
    <col min="8699" max="8942" width="8.85546875" style="4"/>
    <col min="8943" max="8943" width="42.5703125" style="4" customWidth="1"/>
    <col min="8944" max="8944" width="9" style="4" customWidth="1"/>
    <col min="8945" max="8945" width="15.42578125" style="4" customWidth="1"/>
    <col min="8946" max="8946" width="0" style="4" hidden="1" customWidth="1"/>
    <col min="8947" max="8947" width="14.85546875" style="4" customWidth="1"/>
    <col min="8948" max="8948" width="2.42578125" style="4" customWidth="1"/>
    <col min="8949" max="8949" width="10.7109375" style="4" customWidth="1"/>
    <col min="8950" max="8950" width="13.28515625" style="4" customWidth="1"/>
    <col min="8951" max="8951" width="11.5703125" style="4" customWidth="1"/>
    <col min="8952" max="8952" width="10" style="4" customWidth="1"/>
    <col min="8953" max="8954" width="13.28515625" style="4" customWidth="1"/>
    <col min="8955" max="9198" width="8.85546875" style="4"/>
    <col min="9199" max="9199" width="42.5703125" style="4" customWidth="1"/>
    <col min="9200" max="9200" width="9" style="4" customWidth="1"/>
    <col min="9201" max="9201" width="15.42578125" style="4" customWidth="1"/>
    <col min="9202" max="9202" width="0" style="4" hidden="1" customWidth="1"/>
    <col min="9203" max="9203" width="14.85546875" style="4" customWidth="1"/>
    <col min="9204" max="9204" width="2.42578125" style="4" customWidth="1"/>
    <col min="9205" max="9205" width="10.7109375" style="4" customWidth="1"/>
    <col min="9206" max="9206" width="13.28515625" style="4" customWidth="1"/>
    <col min="9207" max="9207" width="11.5703125" style="4" customWidth="1"/>
    <col min="9208" max="9208" width="10" style="4" customWidth="1"/>
    <col min="9209" max="9210" width="13.28515625" style="4" customWidth="1"/>
    <col min="9211" max="9454" width="8.85546875" style="4"/>
    <col min="9455" max="9455" width="42.5703125" style="4" customWidth="1"/>
    <col min="9456" max="9456" width="9" style="4" customWidth="1"/>
    <col min="9457" max="9457" width="15.42578125" style="4" customWidth="1"/>
    <col min="9458" max="9458" width="0" style="4" hidden="1" customWidth="1"/>
    <col min="9459" max="9459" width="14.85546875" style="4" customWidth="1"/>
    <col min="9460" max="9460" width="2.42578125" style="4" customWidth="1"/>
    <col min="9461" max="9461" width="10.7109375" style="4" customWidth="1"/>
    <col min="9462" max="9462" width="13.28515625" style="4" customWidth="1"/>
    <col min="9463" max="9463" width="11.5703125" style="4" customWidth="1"/>
    <col min="9464" max="9464" width="10" style="4" customWidth="1"/>
    <col min="9465" max="9466" width="13.28515625" style="4" customWidth="1"/>
    <col min="9467" max="9710" width="8.85546875" style="4"/>
    <col min="9711" max="9711" width="42.5703125" style="4" customWidth="1"/>
    <col min="9712" max="9712" width="9" style="4" customWidth="1"/>
    <col min="9713" max="9713" width="15.42578125" style="4" customWidth="1"/>
    <col min="9714" max="9714" width="0" style="4" hidden="1" customWidth="1"/>
    <col min="9715" max="9715" width="14.85546875" style="4" customWidth="1"/>
    <col min="9716" max="9716" width="2.42578125" style="4" customWidth="1"/>
    <col min="9717" max="9717" width="10.7109375" style="4" customWidth="1"/>
    <col min="9718" max="9718" width="13.28515625" style="4" customWidth="1"/>
    <col min="9719" max="9719" width="11.5703125" style="4" customWidth="1"/>
    <col min="9720" max="9720" width="10" style="4" customWidth="1"/>
    <col min="9721" max="9722" width="13.28515625" style="4" customWidth="1"/>
    <col min="9723" max="9966" width="8.85546875" style="4"/>
    <col min="9967" max="9967" width="42.5703125" style="4" customWidth="1"/>
    <col min="9968" max="9968" width="9" style="4" customWidth="1"/>
    <col min="9969" max="9969" width="15.42578125" style="4" customWidth="1"/>
    <col min="9970" max="9970" width="0" style="4" hidden="1" customWidth="1"/>
    <col min="9971" max="9971" width="14.85546875" style="4" customWidth="1"/>
    <col min="9972" max="9972" width="2.42578125" style="4" customWidth="1"/>
    <col min="9973" max="9973" width="10.7109375" style="4" customWidth="1"/>
    <col min="9974" max="9974" width="13.28515625" style="4" customWidth="1"/>
    <col min="9975" max="9975" width="11.5703125" style="4" customWidth="1"/>
    <col min="9976" max="9976" width="10" style="4" customWidth="1"/>
    <col min="9977" max="9978" width="13.28515625" style="4" customWidth="1"/>
    <col min="9979" max="10222" width="8.85546875" style="4"/>
    <col min="10223" max="10223" width="42.5703125" style="4" customWidth="1"/>
    <col min="10224" max="10224" width="9" style="4" customWidth="1"/>
    <col min="10225" max="10225" width="15.42578125" style="4" customWidth="1"/>
    <col min="10226" max="10226" width="0" style="4" hidden="1" customWidth="1"/>
    <col min="10227" max="10227" width="14.85546875" style="4" customWidth="1"/>
    <col min="10228" max="10228" width="2.42578125" style="4" customWidth="1"/>
    <col min="10229" max="10229" width="10.7109375" style="4" customWidth="1"/>
    <col min="10230" max="10230" width="13.28515625" style="4" customWidth="1"/>
    <col min="10231" max="10231" width="11.5703125" style="4" customWidth="1"/>
    <col min="10232" max="10232" width="10" style="4" customWidth="1"/>
    <col min="10233" max="10234" width="13.28515625" style="4" customWidth="1"/>
    <col min="10235" max="10478" width="8.85546875" style="4"/>
    <col min="10479" max="10479" width="42.5703125" style="4" customWidth="1"/>
    <col min="10480" max="10480" width="9" style="4" customWidth="1"/>
    <col min="10481" max="10481" width="15.42578125" style="4" customWidth="1"/>
    <col min="10482" max="10482" width="0" style="4" hidden="1" customWidth="1"/>
    <col min="10483" max="10483" width="14.85546875" style="4" customWidth="1"/>
    <col min="10484" max="10484" width="2.42578125" style="4" customWidth="1"/>
    <col min="10485" max="10485" width="10.7109375" style="4" customWidth="1"/>
    <col min="10486" max="10486" width="13.28515625" style="4" customWidth="1"/>
    <col min="10487" max="10487" width="11.5703125" style="4" customWidth="1"/>
    <col min="10488" max="10488" width="10" style="4" customWidth="1"/>
    <col min="10489" max="10490" width="13.28515625" style="4" customWidth="1"/>
    <col min="10491" max="10734" width="8.85546875" style="4"/>
    <col min="10735" max="10735" width="42.5703125" style="4" customWidth="1"/>
    <col min="10736" max="10736" width="9" style="4" customWidth="1"/>
    <col min="10737" max="10737" width="15.42578125" style="4" customWidth="1"/>
    <col min="10738" max="10738" width="0" style="4" hidden="1" customWidth="1"/>
    <col min="10739" max="10739" width="14.85546875" style="4" customWidth="1"/>
    <col min="10740" max="10740" width="2.42578125" style="4" customWidth="1"/>
    <col min="10741" max="10741" width="10.7109375" style="4" customWidth="1"/>
    <col min="10742" max="10742" width="13.28515625" style="4" customWidth="1"/>
    <col min="10743" max="10743" width="11.5703125" style="4" customWidth="1"/>
    <col min="10744" max="10744" width="10" style="4" customWidth="1"/>
    <col min="10745" max="10746" width="13.28515625" style="4" customWidth="1"/>
    <col min="10747" max="10990" width="8.85546875" style="4"/>
    <col min="10991" max="10991" width="42.5703125" style="4" customWidth="1"/>
    <col min="10992" max="10992" width="9" style="4" customWidth="1"/>
    <col min="10993" max="10993" width="15.42578125" style="4" customWidth="1"/>
    <col min="10994" max="10994" width="0" style="4" hidden="1" customWidth="1"/>
    <col min="10995" max="10995" width="14.85546875" style="4" customWidth="1"/>
    <col min="10996" max="10996" width="2.42578125" style="4" customWidth="1"/>
    <col min="10997" max="10997" width="10.7109375" style="4" customWidth="1"/>
    <col min="10998" max="10998" width="13.28515625" style="4" customWidth="1"/>
    <col min="10999" max="10999" width="11.5703125" style="4" customWidth="1"/>
    <col min="11000" max="11000" width="10" style="4" customWidth="1"/>
    <col min="11001" max="11002" width="13.28515625" style="4" customWidth="1"/>
    <col min="11003" max="11246" width="8.85546875" style="4"/>
    <col min="11247" max="11247" width="42.5703125" style="4" customWidth="1"/>
    <col min="11248" max="11248" width="9" style="4" customWidth="1"/>
    <col min="11249" max="11249" width="15.42578125" style="4" customWidth="1"/>
    <col min="11250" max="11250" width="0" style="4" hidden="1" customWidth="1"/>
    <col min="11251" max="11251" width="14.85546875" style="4" customWidth="1"/>
    <col min="11252" max="11252" width="2.42578125" style="4" customWidth="1"/>
    <col min="11253" max="11253" width="10.7109375" style="4" customWidth="1"/>
    <col min="11254" max="11254" width="13.28515625" style="4" customWidth="1"/>
    <col min="11255" max="11255" width="11.5703125" style="4" customWidth="1"/>
    <col min="11256" max="11256" width="10" style="4" customWidth="1"/>
    <col min="11257" max="11258" width="13.28515625" style="4" customWidth="1"/>
    <col min="11259" max="11502" width="8.85546875" style="4"/>
    <col min="11503" max="11503" width="42.5703125" style="4" customWidth="1"/>
    <col min="11504" max="11504" width="9" style="4" customWidth="1"/>
    <col min="11505" max="11505" width="15.42578125" style="4" customWidth="1"/>
    <col min="11506" max="11506" width="0" style="4" hidden="1" customWidth="1"/>
    <col min="11507" max="11507" width="14.85546875" style="4" customWidth="1"/>
    <col min="11508" max="11508" width="2.42578125" style="4" customWidth="1"/>
    <col min="11509" max="11509" width="10.7109375" style="4" customWidth="1"/>
    <col min="11510" max="11510" width="13.28515625" style="4" customWidth="1"/>
    <col min="11511" max="11511" width="11.5703125" style="4" customWidth="1"/>
    <col min="11512" max="11512" width="10" style="4" customWidth="1"/>
    <col min="11513" max="11514" width="13.28515625" style="4" customWidth="1"/>
    <col min="11515" max="11758" width="8.85546875" style="4"/>
    <col min="11759" max="11759" width="42.5703125" style="4" customWidth="1"/>
    <col min="11760" max="11760" width="9" style="4" customWidth="1"/>
    <col min="11761" max="11761" width="15.42578125" style="4" customWidth="1"/>
    <col min="11762" max="11762" width="0" style="4" hidden="1" customWidth="1"/>
    <col min="11763" max="11763" width="14.85546875" style="4" customWidth="1"/>
    <col min="11764" max="11764" width="2.42578125" style="4" customWidth="1"/>
    <col min="11765" max="11765" width="10.7109375" style="4" customWidth="1"/>
    <col min="11766" max="11766" width="13.28515625" style="4" customWidth="1"/>
    <col min="11767" max="11767" width="11.5703125" style="4" customWidth="1"/>
    <col min="11768" max="11768" width="10" style="4" customWidth="1"/>
    <col min="11769" max="11770" width="13.28515625" style="4" customWidth="1"/>
    <col min="11771" max="12014" width="8.85546875" style="4"/>
    <col min="12015" max="12015" width="42.5703125" style="4" customWidth="1"/>
    <col min="12016" max="12016" width="9" style="4" customWidth="1"/>
    <col min="12017" max="12017" width="15.42578125" style="4" customWidth="1"/>
    <col min="12018" max="12018" width="0" style="4" hidden="1" customWidth="1"/>
    <col min="12019" max="12019" width="14.85546875" style="4" customWidth="1"/>
    <col min="12020" max="12020" width="2.42578125" style="4" customWidth="1"/>
    <col min="12021" max="12021" width="10.7109375" style="4" customWidth="1"/>
    <col min="12022" max="12022" width="13.28515625" style="4" customWidth="1"/>
    <col min="12023" max="12023" width="11.5703125" style="4" customWidth="1"/>
    <col min="12024" max="12024" width="10" style="4" customWidth="1"/>
    <col min="12025" max="12026" width="13.28515625" style="4" customWidth="1"/>
    <col min="12027" max="12270" width="8.85546875" style="4"/>
    <col min="12271" max="12271" width="42.5703125" style="4" customWidth="1"/>
    <col min="12272" max="12272" width="9" style="4" customWidth="1"/>
    <col min="12273" max="12273" width="15.42578125" style="4" customWidth="1"/>
    <col min="12274" max="12274" width="0" style="4" hidden="1" customWidth="1"/>
    <col min="12275" max="12275" width="14.85546875" style="4" customWidth="1"/>
    <col min="12276" max="12276" width="2.42578125" style="4" customWidth="1"/>
    <col min="12277" max="12277" width="10.7109375" style="4" customWidth="1"/>
    <col min="12278" max="12278" width="13.28515625" style="4" customWidth="1"/>
    <col min="12279" max="12279" width="11.5703125" style="4" customWidth="1"/>
    <col min="12280" max="12280" width="10" style="4" customWidth="1"/>
    <col min="12281" max="12282" width="13.28515625" style="4" customWidth="1"/>
    <col min="12283" max="12526" width="8.85546875" style="4"/>
    <col min="12527" max="12527" width="42.5703125" style="4" customWidth="1"/>
    <col min="12528" max="12528" width="9" style="4" customWidth="1"/>
    <col min="12529" max="12529" width="15.42578125" style="4" customWidth="1"/>
    <col min="12530" max="12530" width="0" style="4" hidden="1" customWidth="1"/>
    <col min="12531" max="12531" width="14.85546875" style="4" customWidth="1"/>
    <col min="12532" max="12532" width="2.42578125" style="4" customWidth="1"/>
    <col min="12533" max="12533" width="10.7109375" style="4" customWidth="1"/>
    <col min="12534" max="12534" width="13.28515625" style="4" customWidth="1"/>
    <col min="12535" max="12535" width="11.5703125" style="4" customWidth="1"/>
    <col min="12536" max="12536" width="10" style="4" customWidth="1"/>
    <col min="12537" max="12538" width="13.28515625" style="4" customWidth="1"/>
    <col min="12539" max="12782" width="8.85546875" style="4"/>
    <col min="12783" max="12783" width="42.5703125" style="4" customWidth="1"/>
    <col min="12784" max="12784" width="9" style="4" customWidth="1"/>
    <col min="12785" max="12785" width="15.42578125" style="4" customWidth="1"/>
    <col min="12786" max="12786" width="0" style="4" hidden="1" customWidth="1"/>
    <col min="12787" max="12787" width="14.85546875" style="4" customWidth="1"/>
    <col min="12788" max="12788" width="2.42578125" style="4" customWidth="1"/>
    <col min="12789" max="12789" width="10.7109375" style="4" customWidth="1"/>
    <col min="12790" max="12790" width="13.28515625" style="4" customWidth="1"/>
    <col min="12791" max="12791" width="11.5703125" style="4" customWidth="1"/>
    <col min="12792" max="12792" width="10" style="4" customWidth="1"/>
    <col min="12793" max="12794" width="13.28515625" style="4" customWidth="1"/>
    <col min="12795" max="13038" width="8.85546875" style="4"/>
    <col min="13039" max="13039" width="42.5703125" style="4" customWidth="1"/>
    <col min="13040" max="13040" width="9" style="4" customWidth="1"/>
    <col min="13041" max="13041" width="15.42578125" style="4" customWidth="1"/>
    <col min="13042" max="13042" width="0" style="4" hidden="1" customWidth="1"/>
    <col min="13043" max="13043" width="14.85546875" style="4" customWidth="1"/>
    <col min="13044" max="13044" width="2.42578125" style="4" customWidth="1"/>
    <col min="13045" max="13045" width="10.7109375" style="4" customWidth="1"/>
    <col min="13046" max="13046" width="13.28515625" style="4" customWidth="1"/>
    <col min="13047" max="13047" width="11.5703125" style="4" customWidth="1"/>
    <col min="13048" max="13048" width="10" style="4" customWidth="1"/>
    <col min="13049" max="13050" width="13.28515625" style="4" customWidth="1"/>
    <col min="13051" max="13294" width="8.85546875" style="4"/>
    <col min="13295" max="13295" width="42.5703125" style="4" customWidth="1"/>
    <col min="13296" max="13296" width="9" style="4" customWidth="1"/>
    <col min="13297" max="13297" width="15.42578125" style="4" customWidth="1"/>
    <col min="13298" max="13298" width="0" style="4" hidden="1" customWidth="1"/>
    <col min="13299" max="13299" width="14.85546875" style="4" customWidth="1"/>
    <col min="13300" max="13300" width="2.42578125" style="4" customWidth="1"/>
    <col min="13301" max="13301" width="10.7109375" style="4" customWidth="1"/>
    <col min="13302" max="13302" width="13.28515625" style="4" customWidth="1"/>
    <col min="13303" max="13303" width="11.5703125" style="4" customWidth="1"/>
    <col min="13304" max="13304" width="10" style="4" customWidth="1"/>
    <col min="13305" max="13306" width="13.28515625" style="4" customWidth="1"/>
    <col min="13307" max="13550" width="8.85546875" style="4"/>
    <col min="13551" max="13551" width="42.5703125" style="4" customWidth="1"/>
    <col min="13552" max="13552" width="9" style="4" customWidth="1"/>
    <col min="13553" max="13553" width="15.42578125" style="4" customWidth="1"/>
    <col min="13554" max="13554" width="0" style="4" hidden="1" customWidth="1"/>
    <col min="13555" max="13555" width="14.85546875" style="4" customWidth="1"/>
    <col min="13556" max="13556" width="2.42578125" style="4" customWidth="1"/>
    <col min="13557" max="13557" width="10.7109375" style="4" customWidth="1"/>
    <col min="13558" max="13558" width="13.28515625" style="4" customWidth="1"/>
    <col min="13559" max="13559" width="11.5703125" style="4" customWidth="1"/>
    <col min="13560" max="13560" width="10" style="4" customWidth="1"/>
    <col min="13561" max="13562" width="13.28515625" style="4" customWidth="1"/>
    <col min="13563" max="13806" width="8.85546875" style="4"/>
    <col min="13807" max="13807" width="42.5703125" style="4" customWidth="1"/>
    <col min="13808" max="13808" width="9" style="4" customWidth="1"/>
    <col min="13809" max="13809" width="15.42578125" style="4" customWidth="1"/>
    <col min="13810" max="13810" width="0" style="4" hidden="1" customWidth="1"/>
    <col min="13811" max="13811" width="14.85546875" style="4" customWidth="1"/>
    <col min="13812" max="13812" width="2.42578125" style="4" customWidth="1"/>
    <col min="13813" max="13813" width="10.7109375" style="4" customWidth="1"/>
    <col min="13814" max="13814" width="13.28515625" style="4" customWidth="1"/>
    <col min="13815" max="13815" width="11.5703125" style="4" customWidth="1"/>
    <col min="13816" max="13816" width="10" style="4" customWidth="1"/>
    <col min="13817" max="13818" width="13.28515625" style="4" customWidth="1"/>
    <col min="13819" max="14062" width="8.85546875" style="4"/>
    <col min="14063" max="14063" width="42.5703125" style="4" customWidth="1"/>
    <col min="14064" max="14064" width="9" style="4" customWidth="1"/>
    <col min="14065" max="14065" width="15.42578125" style="4" customWidth="1"/>
    <col min="14066" max="14066" width="0" style="4" hidden="1" customWidth="1"/>
    <col min="14067" max="14067" width="14.85546875" style="4" customWidth="1"/>
    <col min="14068" max="14068" width="2.42578125" style="4" customWidth="1"/>
    <col min="14069" max="14069" width="10.7109375" style="4" customWidth="1"/>
    <col min="14070" max="14070" width="13.28515625" style="4" customWidth="1"/>
    <col min="14071" max="14071" width="11.5703125" style="4" customWidth="1"/>
    <col min="14072" max="14072" width="10" style="4" customWidth="1"/>
    <col min="14073" max="14074" width="13.28515625" style="4" customWidth="1"/>
    <col min="14075" max="14318" width="8.85546875" style="4"/>
    <col min="14319" max="14319" width="42.5703125" style="4" customWidth="1"/>
    <col min="14320" max="14320" width="9" style="4" customWidth="1"/>
    <col min="14321" max="14321" width="15.42578125" style="4" customWidth="1"/>
    <col min="14322" max="14322" width="0" style="4" hidden="1" customWidth="1"/>
    <col min="14323" max="14323" width="14.85546875" style="4" customWidth="1"/>
    <col min="14324" max="14324" width="2.42578125" style="4" customWidth="1"/>
    <col min="14325" max="14325" width="10.7109375" style="4" customWidth="1"/>
    <col min="14326" max="14326" width="13.28515625" style="4" customWidth="1"/>
    <col min="14327" max="14327" width="11.5703125" style="4" customWidth="1"/>
    <col min="14328" max="14328" width="10" style="4" customWidth="1"/>
    <col min="14329" max="14330" width="13.28515625" style="4" customWidth="1"/>
    <col min="14331" max="14574" width="8.85546875" style="4"/>
    <col min="14575" max="14575" width="42.5703125" style="4" customWidth="1"/>
    <col min="14576" max="14576" width="9" style="4" customWidth="1"/>
    <col min="14577" max="14577" width="15.42578125" style="4" customWidth="1"/>
    <col min="14578" max="14578" width="0" style="4" hidden="1" customWidth="1"/>
    <col min="14579" max="14579" width="14.85546875" style="4" customWidth="1"/>
    <col min="14580" max="14580" width="2.42578125" style="4" customWidth="1"/>
    <col min="14581" max="14581" width="10.7109375" style="4" customWidth="1"/>
    <col min="14582" max="14582" width="13.28515625" style="4" customWidth="1"/>
    <col min="14583" max="14583" width="11.5703125" style="4" customWidth="1"/>
    <col min="14584" max="14584" width="10" style="4" customWidth="1"/>
    <col min="14585" max="14586" width="13.28515625" style="4" customWidth="1"/>
    <col min="14587" max="14830" width="8.85546875" style="4"/>
    <col min="14831" max="14831" width="42.5703125" style="4" customWidth="1"/>
    <col min="14832" max="14832" width="9" style="4" customWidth="1"/>
    <col min="14833" max="14833" width="15.42578125" style="4" customWidth="1"/>
    <col min="14834" max="14834" width="0" style="4" hidden="1" customWidth="1"/>
    <col min="14835" max="14835" width="14.85546875" style="4" customWidth="1"/>
    <col min="14836" max="14836" width="2.42578125" style="4" customWidth="1"/>
    <col min="14837" max="14837" width="10.7109375" style="4" customWidth="1"/>
    <col min="14838" max="14838" width="13.28515625" style="4" customWidth="1"/>
    <col min="14839" max="14839" width="11.5703125" style="4" customWidth="1"/>
    <col min="14840" max="14840" width="10" style="4" customWidth="1"/>
    <col min="14841" max="14842" width="13.28515625" style="4" customWidth="1"/>
    <col min="14843" max="15086" width="8.85546875" style="4"/>
    <col min="15087" max="15087" width="42.5703125" style="4" customWidth="1"/>
    <col min="15088" max="15088" width="9" style="4" customWidth="1"/>
    <col min="15089" max="15089" width="15.42578125" style="4" customWidth="1"/>
    <col min="15090" max="15090" width="0" style="4" hidden="1" customWidth="1"/>
    <col min="15091" max="15091" width="14.85546875" style="4" customWidth="1"/>
    <col min="15092" max="15092" width="2.42578125" style="4" customWidth="1"/>
    <col min="15093" max="15093" width="10.7109375" style="4" customWidth="1"/>
    <col min="15094" max="15094" width="13.28515625" style="4" customWidth="1"/>
    <col min="15095" max="15095" width="11.5703125" style="4" customWidth="1"/>
    <col min="15096" max="15096" width="10" style="4" customWidth="1"/>
    <col min="15097" max="15098" width="13.28515625" style="4" customWidth="1"/>
    <col min="15099" max="15342" width="8.85546875" style="4"/>
    <col min="15343" max="15343" width="42.5703125" style="4" customWidth="1"/>
    <col min="15344" max="15344" width="9" style="4" customWidth="1"/>
    <col min="15345" max="15345" width="15.42578125" style="4" customWidth="1"/>
    <col min="15346" max="15346" width="0" style="4" hidden="1" customWidth="1"/>
    <col min="15347" max="15347" width="14.85546875" style="4" customWidth="1"/>
    <col min="15348" max="15348" width="2.42578125" style="4" customWidth="1"/>
    <col min="15349" max="15349" width="10.7109375" style="4" customWidth="1"/>
    <col min="15350" max="15350" width="13.28515625" style="4" customWidth="1"/>
    <col min="15351" max="15351" width="11.5703125" style="4" customWidth="1"/>
    <col min="15352" max="15352" width="10" style="4" customWidth="1"/>
    <col min="15353" max="15354" width="13.28515625" style="4" customWidth="1"/>
    <col min="15355" max="15598" width="8.85546875" style="4"/>
    <col min="15599" max="15599" width="42.5703125" style="4" customWidth="1"/>
    <col min="15600" max="15600" width="9" style="4" customWidth="1"/>
    <col min="15601" max="15601" width="15.42578125" style="4" customWidth="1"/>
    <col min="15602" max="15602" width="0" style="4" hidden="1" customWidth="1"/>
    <col min="15603" max="15603" width="14.85546875" style="4" customWidth="1"/>
    <col min="15604" max="15604" width="2.42578125" style="4" customWidth="1"/>
    <col min="15605" max="15605" width="10.7109375" style="4" customWidth="1"/>
    <col min="15606" max="15606" width="13.28515625" style="4" customWidth="1"/>
    <col min="15607" max="15607" width="11.5703125" style="4" customWidth="1"/>
    <col min="15608" max="15608" width="10" style="4" customWidth="1"/>
    <col min="15609" max="15610" width="13.28515625" style="4" customWidth="1"/>
    <col min="15611" max="15854" width="8.85546875" style="4"/>
    <col min="15855" max="15855" width="42.5703125" style="4" customWidth="1"/>
    <col min="15856" max="15856" width="9" style="4" customWidth="1"/>
    <col min="15857" max="15857" width="15.42578125" style="4" customWidth="1"/>
    <col min="15858" max="15858" width="0" style="4" hidden="1" customWidth="1"/>
    <col min="15859" max="15859" width="14.85546875" style="4" customWidth="1"/>
    <col min="15860" max="15860" width="2.42578125" style="4" customWidth="1"/>
    <col min="15861" max="15861" width="10.7109375" style="4" customWidth="1"/>
    <col min="15862" max="15862" width="13.28515625" style="4" customWidth="1"/>
    <col min="15863" max="15863" width="11.5703125" style="4" customWidth="1"/>
    <col min="15864" max="15864" width="10" style="4" customWidth="1"/>
    <col min="15865" max="15866" width="13.28515625" style="4" customWidth="1"/>
    <col min="15867" max="16110" width="8.85546875" style="4"/>
    <col min="16111" max="16111" width="42.5703125" style="4" customWidth="1"/>
    <col min="16112" max="16112" width="9" style="4" customWidth="1"/>
    <col min="16113" max="16113" width="15.42578125" style="4" customWidth="1"/>
    <col min="16114" max="16114" width="0" style="4" hidden="1" customWidth="1"/>
    <col min="16115" max="16115" width="14.85546875" style="4" customWidth="1"/>
    <col min="16116" max="16116" width="2.42578125" style="4" customWidth="1"/>
    <col min="16117" max="16117" width="10.7109375" style="4" customWidth="1"/>
    <col min="16118" max="16118" width="13.28515625" style="4" customWidth="1"/>
    <col min="16119" max="16119" width="11.5703125" style="4" customWidth="1"/>
    <col min="16120" max="16120" width="10" style="4" customWidth="1"/>
    <col min="16121" max="16122" width="13.28515625" style="4" customWidth="1"/>
    <col min="16123" max="16366" width="8.85546875" style="4"/>
    <col min="16367" max="16384" width="8.85546875" style="4" customWidth="1"/>
  </cols>
  <sheetData>
    <row r="2" spans="2:8" ht="20.25" customHeight="1" x14ac:dyDescent="0.2">
      <c r="B2" s="35" t="s">
        <v>36</v>
      </c>
      <c r="C2" s="35" t="s">
        <v>35</v>
      </c>
      <c r="D2" s="35"/>
    </row>
    <row r="3" spans="2:8" x14ac:dyDescent="0.2">
      <c r="B3" s="103"/>
      <c r="C3" s="56"/>
      <c r="D3" s="106"/>
      <c r="E3" s="106"/>
    </row>
    <row r="4" spans="2:8" x14ac:dyDescent="0.2">
      <c r="C4" s="7"/>
      <c r="D4" s="7"/>
      <c r="E4" s="7"/>
      <c r="H4" s="102"/>
    </row>
    <row r="5" spans="2:8" ht="15.75" customHeight="1" x14ac:dyDescent="0.2">
      <c r="B5" s="107" t="s">
        <v>103</v>
      </c>
      <c r="C5" s="107"/>
      <c r="D5" s="107"/>
      <c r="E5" s="107"/>
    </row>
    <row r="6" spans="2:8" x14ac:dyDescent="0.2">
      <c r="B6" s="108" t="s">
        <v>108</v>
      </c>
      <c r="C6" s="108"/>
      <c r="D6" s="108"/>
      <c r="E6" s="108"/>
    </row>
    <row r="8" spans="2:8" x14ac:dyDescent="0.2">
      <c r="B8" s="35" t="s">
        <v>45</v>
      </c>
      <c r="C8" s="35"/>
      <c r="D8" s="105" t="s">
        <v>109</v>
      </c>
      <c r="E8" s="105"/>
    </row>
    <row r="9" spans="2:8" x14ac:dyDescent="0.2">
      <c r="B9" s="101"/>
      <c r="C9" s="101"/>
      <c r="D9" s="100">
        <v>45838</v>
      </c>
      <c r="E9" s="100">
        <v>45473</v>
      </c>
    </row>
    <row r="10" spans="2:8" x14ac:dyDescent="0.2">
      <c r="B10" s="98"/>
      <c r="C10" s="99" t="s">
        <v>32</v>
      </c>
      <c r="D10" s="98"/>
      <c r="E10" s="98"/>
    </row>
    <row r="11" spans="2:8" x14ac:dyDescent="0.2">
      <c r="B11" s="95" t="s">
        <v>102</v>
      </c>
      <c r="C11" s="94">
        <v>2</v>
      </c>
      <c r="D11" s="80">
        <v>12775605.895090001</v>
      </c>
      <c r="E11" s="80">
        <v>10878487.404510001</v>
      </c>
    </row>
    <row r="12" spans="2:8" x14ac:dyDescent="0.2">
      <c r="B12" s="95" t="s">
        <v>101</v>
      </c>
      <c r="C12" s="94">
        <v>2</v>
      </c>
      <c r="D12" s="96">
        <v>-3881873.7716300003</v>
      </c>
      <c r="E12" s="96">
        <v>-2769907.2757600001</v>
      </c>
    </row>
    <row r="13" spans="2:8" ht="13.5" thickBot="1" x14ac:dyDescent="0.25">
      <c r="B13" s="86" t="s">
        <v>100</v>
      </c>
      <c r="C13" s="85"/>
      <c r="D13" s="97">
        <f>D11+D12</f>
        <v>8893732.1234600004</v>
      </c>
      <c r="E13" s="97">
        <f>E11+E12</f>
        <v>8108580.1287500001</v>
      </c>
    </row>
    <row r="14" spans="2:8" x14ac:dyDescent="0.2">
      <c r="B14" s="88"/>
      <c r="C14" s="87"/>
      <c r="D14" s="80"/>
      <c r="E14" s="80"/>
    </row>
    <row r="15" spans="2:8" x14ac:dyDescent="0.2">
      <c r="B15" s="95" t="s">
        <v>99</v>
      </c>
      <c r="C15" s="94">
        <v>3</v>
      </c>
      <c r="D15" s="80">
        <v>-5420896.0412499998</v>
      </c>
      <c r="E15" s="80">
        <v>-3851453.0266099996</v>
      </c>
    </row>
    <row r="16" spans="2:8" x14ac:dyDescent="0.2">
      <c r="B16" s="95" t="s">
        <v>98</v>
      </c>
      <c r="C16" s="94">
        <v>4</v>
      </c>
      <c r="D16" s="80">
        <v>894497</v>
      </c>
      <c r="E16" s="80">
        <v>-283394.09142000001</v>
      </c>
    </row>
    <row r="17" spans="2:7" x14ac:dyDescent="0.2">
      <c r="B17" s="95" t="s">
        <v>97</v>
      </c>
      <c r="C17" s="94">
        <v>5</v>
      </c>
      <c r="D17" s="80">
        <v>-269824</v>
      </c>
      <c r="E17" s="80">
        <v>883419.5586799999</v>
      </c>
    </row>
    <row r="18" spans="2:7" ht="25.5" x14ac:dyDescent="0.2">
      <c r="B18" s="95" t="s">
        <v>96</v>
      </c>
      <c r="C18" s="94"/>
      <c r="D18" s="96">
        <v>4642.8635900000036</v>
      </c>
      <c r="E18" s="96">
        <v>221</v>
      </c>
      <c r="G18" s="102"/>
    </row>
    <row r="19" spans="2:7" x14ac:dyDescent="0.2">
      <c r="B19" s="88"/>
      <c r="C19" s="87"/>
      <c r="D19" s="91"/>
      <c r="E19" s="91"/>
    </row>
    <row r="20" spans="2:7" x14ac:dyDescent="0.2">
      <c r="B20" s="86" t="s">
        <v>95</v>
      </c>
      <c r="C20" s="85"/>
      <c r="D20" s="91">
        <v>4102151.9666599999</v>
      </c>
      <c r="E20" s="91">
        <v>4857373.4386800006</v>
      </c>
    </row>
    <row r="21" spans="2:7" x14ac:dyDescent="0.2">
      <c r="B21" s="88"/>
      <c r="C21" s="87"/>
      <c r="D21" s="80"/>
      <c r="E21" s="80"/>
    </row>
    <row r="22" spans="2:7" x14ac:dyDescent="0.2">
      <c r="B22" s="95" t="s">
        <v>94</v>
      </c>
      <c r="C22" s="94">
        <v>6</v>
      </c>
      <c r="D22" s="80">
        <v>-887999</v>
      </c>
      <c r="E22" s="80">
        <v>-808728.68400000001</v>
      </c>
    </row>
    <row r="23" spans="2:7" ht="13.5" thickBot="1" x14ac:dyDescent="0.25">
      <c r="B23" s="88"/>
      <c r="C23" s="87"/>
      <c r="D23" s="93"/>
      <c r="E23" s="93"/>
    </row>
    <row r="24" spans="2:7" x14ac:dyDescent="0.2">
      <c r="B24" s="88"/>
      <c r="C24" s="87"/>
      <c r="D24" s="80"/>
      <c r="E24" s="80"/>
    </row>
    <row r="25" spans="2:7" x14ac:dyDescent="0.2">
      <c r="B25" s="86" t="s">
        <v>93</v>
      </c>
      <c r="C25" s="85"/>
      <c r="D25" s="92">
        <v>3214152.7436600002</v>
      </c>
      <c r="E25" s="91">
        <v>4048644.7546800002</v>
      </c>
      <c r="G25" s="92"/>
    </row>
    <row r="26" spans="2:7" ht="13.5" thickBot="1" x14ac:dyDescent="0.25">
      <c r="B26" s="88"/>
      <c r="C26" s="87"/>
      <c r="D26" s="90"/>
      <c r="E26" s="90"/>
    </row>
    <row r="27" spans="2:7" ht="13.5" thickTop="1" x14ac:dyDescent="0.2">
      <c r="B27" s="86" t="s">
        <v>92</v>
      </c>
      <c r="C27" s="85"/>
      <c r="D27" s="89" t="s">
        <v>38</v>
      </c>
      <c r="E27" s="89" t="s">
        <v>38</v>
      </c>
    </row>
    <row r="28" spans="2:7" x14ac:dyDescent="0.2">
      <c r="B28" s="88"/>
      <c r="C28" s="87"/>
      <c r="D28" s="80"/>
      <c r="E28" s="80"/>
    </row>
    <row r="29" spans="2:7" ht="13.5" thickBot="1" x14ac:dyDescent="0.25">
      <c r="B29" s="86" t="s">
        <v>91</v>
      </c>
      <c r="C29" s="85"/>
      <c r="D29" s="84">
        <v>3214152.7436600002</v>
      </c>
      <c r="E29" s="83">
        <v>4048644.7546800002</v>
      </c>
    </row>
    <row r="30" spans="2:7" ht="13.5" thickTop="1" x14ac:dyDescent="0.2">
      <c r="B30" s="81"/>
      <c r="C30" s="82"/>
      <c r="D30" s="80"/>
      <c r="E30" s="80"/>
    </row>
    <row r="31" spans="2:7" x14ac:dyDescent="0.2">
      <c r="B31" s="81"/>
      <c r="C31" s="81"/>
      <c r="D31" s="80"/>
      <c r="E31" s="80"/>
    </row>
    <row r="32" spans="2:7" x14ac:dyDescent="0.2">
      <c r="B32" s="81"/>
      <c r="C32" s="81"/>
      <c r="D32" s="80"/>
      <c r="E32" s="80"/>
    </row>
    <row r="34" spans="2:6" s="1" customFormat="1" ht="11.45" customHeight="1" x14ac:dyDescent="0.2">
      <c r="B34" s="9" t="s">
        <v>111</v>
      </c>
      <c r="D34" s="8" t="s">
        <v>112</v>
      </c>
      <c r="E34" s="8"/>
      <c r="F34" s="2"/>
    </row>
    <row r="35" spans="2:6" s="1" customFormat="1" ht="11.45" customHeight="1" x14ac:dyDescent="0.2">
      <c r="B35" s="7"/>
      <c r="D35" s="6" t="s">
        <v>1</v>
      </c>
      <c r="E35" s="5" t="s">
        <v>0</v>
      </c>
      <c r="F35" s="2"/>
    </row>
    <row r="36" spans="2:6" s="1" customFormat="1" ht="11.45" customHeight="1" x14ac:dyDescent="0.2">
      <c r="B36" s="7"/>
      <c r="D36" s="6"/>
      <c r="E36" s="6"/>
    </row>
    <row r="37" spans="2:6" s="1" customFormat="1" ht="11.45" customHeight="1" x14ac:dyDescent="0.2">
      <c r="B37" s="7"/>
      <c r="D37" s="6"/>
      <c r="E37" s="6"/>
    </row>
    <row r="38" spans="2:6" s="1" customFormat="1" ht="11.45" customHeight="1" x14ac:dyDescent="0.2">
      <c r="B38" s="7"/>
      <c r="D38" s="6"/>
      <c r="E38" s="6"/>
      <c r="F38" s="2"/>
    </row>
    <row r="39" spans="2:6" s="1" customFormat="1" ht="11.45" customHeight="1" x14ac:dyDescent="0.2">
      <c r="B39" s="9" t="s">
        <v>3</v>
      </c>
      <c r="D39" s="8" t="s">
        <v>2</v>
      </c>
      <c r="E39" s="8"/>
      <c r="F39" s="2"/>
    </row>
    <row r="40" spans="2:6" s="1" customFormat="1" ht="11.45" customHeight="1" x14ac:dyDescent="0.2">
      <c r="B40" s="7"/>
      <c r="D40" s="6" t="s">
        <v>1</v>
      </c>
      <c r="E40" s="5" t="s">
        <v>0</v>
      </c>
    </row>
    <row r="41" spans="2:6" s="1" customFormat="1" ht="11.45" customHeight="1" x14ac:dyDescent="0.2">
      <c r="B41" s="4"/>
      <c r="D41" s="4"/>
      <c r="E41" s="4"/>
    </row>
    <row r="42" spans="2:6" s="2" customFormat="1" ht="14.25" x14ac:dyDescent="0.2">
      <c r="B42" s="4"/>
      <c r="C42" s="4"/>
      <c r="D42" s="4"/>
      <c r="E42" s="1"/>
      <c r="F42" s="1"/>
    </row>
  </sheetData>
  <mergeCells count="4">
    <mergeCell ref="D8:E8"/>
    <mergeCell ref="D3:E3"/>
    <mergeCell ref="B5:E5"/>
    <mergeCell ref="B6:E6"/>
  </mergeCells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D70C-384C-42F7-83E6-895718E21174}">
  <sheetPr>
    <outlinePr summaryBelow="0" summaryRight="0"/>
    <pageSetUpPr autoPageBreaks="0" fitToPage="1"/>
  </sheetPr>
  <dimension ref="B5:H60"/>
  <sheetViews>
    <sheetView topLeftCell="A25" workbookViewId="0">
      <selection activeCell="C66" sqref="C66"/>
    </sheetView>
  </sheetViews>
  <sheetFormatPr defaultColWidth="9" defaultRowHeight="11.45" customHeight="1" x14ac:dyDescent="0.2"/>
  <cols>
    <col min="1" max="1" width="9" style="1"/>
    <col min="2" max="2" width="42.7109375" style="1" customWidth="1"/>
    <col min="3" max="3" width="12.5703125" style="1" customWidth="1"/>
    <col min="4" max="4" width="21.5703125" style="1" bestFit="1" customWidth="1"/>
    <col min="5" max="5" width="12.7109375" style="1" customWidth="1"/>
    <col min="6" max="6" width="14.7109375" style="1" customWidth="1"/>
    <col min="7" max="7" width="13.7109375" style="1" customWidth="1"/>
    <col min="8" max="8" width="12.140625" style="1" customWidth="1"/>
    <col min="9" max="16384" width="9" style="1"/>
  </cols>
  <sheetData>
    <row r="5" spans="2:8" ht="21" customHeight="1" x14ac:dyDescent="0.2">
      <c r="B5" s="35" t="s">
        <v>36</v>
      </c>
      <c r="C5" s="35" t="s">
        <v>35</v>
      </c>
      <c r="D5" s="35"/>
      <c r="E5" s="4"/>
    </row>
    <row r="6" spans="2:8" ht="11.45" customHeight="1" x14ac:dyDescent="0.2">
      <c r="B6" s="35"/>
      <c r="C6" s="35"/>
      <c r="D6" s="35"/>
      <c r="E6" s="4"/>
    </row>
    <row r="8" spans="2:8" s="4" customFormat="1" ht="16.5" customHeight="1" x14ac:dyDescent="0.2">
      <c r="B8" s="107" t="s">
        <v>34</v>
      </c>
      <c r="C8" s="107"/>
      <c r="D8" s="107"/>
      <c r="E8" s="107"/>
    </row>
    <row r="9" spans="2:8" s="4" customFormat="1" ht="11.45" customHeight="1" x14ac:dyDescent="0.2">
      <c r="B9" s="109" t="s">
        <v>104</v>
      </c>
      <c r="C9" s="109"/>
      <c r="D9" s="109"/>
      <c r="E9" s="109"/>
    </row>
    <row r="10" spans="2:8" s="4" customFormat="1" ht="11.45" customHeight="1" x14ac:dyDescent="0.2">
      <c r="B10" s="34"/>
      <c r="C10" s="34"/>
      <c r="D10" s="33"/>
      <c r="E10" s="32" t="s">
        <v>33</v>
      </c>
    </row>
    <row r="11" spans="2:8" ht="11.25" customHeight="1" x14ac:dyDescent="0.2">
      <c r="B11" s="31"/>
      <c r="C11" s="30" t="s">
        <v>32</v>
      </c>
      <c r="D11" s="29">
        <v>45838</v>
      </c>
      <c r="E11" s="29">
        <v>45657</v>
      </c>
    </row>
    <row r="12" spans="2:8" ht="11.45" customHeight="1" x14ac:dyDescent="0.2">
      <c r="B12" s="17" t="s">
        <v>31</v>
      </c>
      <c r="C12" s="16"/>
      <c r="D12" s="28"/>
      <c r="E12" s="28"/>
    </row>
    <row r="13" spans="2:8" ht="11.45" customHeight="1" x14ac:dyDescent="0.2">
      <c r="B13" s="17" t="s">
        <v>30</v>
      </c>
      <c r="C13" s="16"/>
      <c r="D13" s="23">
        <f>SUM(D14:D19)</f>
        <v>61322314.345067069</v>
      </c>
      <c r="E13" s="23">
        <f>SUM(E14:E19)</f>
        <v>40821803</v>
      </c>
    </row>
    <row r="14" spans="2:8" ht="11.45" customHeight="1" x14ac:dyDescent="0.2">
      <c r="B14" s="20" t="s">
        <v>29</v>
      </c>
      <c r="C14" s="19">
        <v>7</v>
      </c>
      <c r="D14" s="18">
        <v>175282.92079999999</v>
      </c>
      <c r="E14" s="18">
        <v>184906</v>
      </c>
      <c r="F14" s="12"/>
      <c r="G14" s="12"/>
      <c r="H14" s="12"/>
    </row>
    <row r="15" spans="2:8" ht="11.45" customHeight="1" x14ac:dyDescent="0.2">
      <c r="B15" s="20" t="s">
        <v>28</v>
      </c>
      <c r="C15" s="19">
        <v>8</v>
      </c>
      <c r="D15" s="18">
        <v>211439.19018999999</v>
      </c>
      <c r="E15" s="18">
        <v>213034</v>
      </c>
      <c r="F15" s="12"/>
      <c r="G15" s="12"/>
      <c r="H15" s="12"/>
    </row>
    <row r="16" spans="2:8" ht="11.45" customHeight="1" x14ac:dyDescent="0.2">
      <c r="B16" s="20" t="s">
        <v>27</v>
      </c>
      <c r="C16" s="19">
        <v>9</v>
      </c>
      <c r="D16" s="18">
        <v>2478737.9580300003</v>
      </c>
      <c r="E16" s="18">
        <v>293459</v>
      </c>
      <c r="F16" s="12"/>
      <c r="G16" s="12"/>
      <c r="H16" s="12"/>
    </row>
    <row r="17" spans="2:8" ht="11.45" customHeight="1" x14ac:dyDescent="0.2">
      <c r="B17" s="20" t="s">
        <v>26</v>
      </c>
      <c r="C17" s="19">
        <v>11</v>
      </c>
      <c r="D17" s="18">
        <v>58456854.276047066</v>
      </c>
      <c r="E17" s="18">
        <v>40130404</v>
      </c>
      <c r="F17" s="12"/>
      <c r="G17" s="12"/>
      <c r="H17" s="12"/>
    </row>
    <row r="18" spans="2:8" ht="12.75" customHeight="1" x14ac:dyDescent="0.2">
      <c r="B18" s="20" t="s">
        <v>25</v>
      </c>
      <c r="C18" s="19"/>
      <c r="D18" s="18">
        <f>VLOOKUP(B18,[1]ОФП!$B$14:$D$47,3,0)</f>
        <v>0</v>
      </c>
      <c r="E18" s="18">
        <v>0</v>
      </c>
      <c r="F18" s="12"/>
      <c r="G18" s="12"/>
      <c r="H18" s="12"/>
    </row>
    <row r="19" spans="2:8" ht="11.45" customHeight="1" x14ac:dyDescent="0.2">
      <c r="B19" s="20" t="s">
        <v>24</v>
      </c>
      <c r="C19" s="19"/>
      <c r="D19" s="18">
        <f>VLOOKUP(B19,[1]ОФП!$B$14:$D$47,3,0)</f>
        <v>0</v>
      </c>
      <c r="E19" s="18">
        <v>0</v>
      </c>
      <c r="F19" s="12"/>
      <c r="G19" s="12"/>
      <c r="H19" s="12"/>
    </row>
    <row r="20" spans="2:8" ht="11.45" customHeight="1" x14ac:dyDescent="0.2">
      <c r="B20" s="20"/>
      <c r="C20" s="19"/>
      <c r="D20" s="18"/>
      <c r="E20" s="18"/>
      <c r="F20" s="12"/>
      <c r="G20" s="12"/>
      <c r="H20" s="12"/>
    </row>
    <row r="21" spans="2:8" ht="11.45" customHeight="1" x14ac:dyDescent="0.2">
      <c r="B21" s="17" t="s">
        <v>23</v>
      </c>
      <c r="C21" s="16"/>
      <c r="D21" s="23">
        <f>SUM(D22:D26)</f>
        <v>18971885.90139395</v>
      </c>
      <c r="E21" s="23">
        <f>SUM(E22:E26)</f>
        <v>22664318</v>
      </c>
      <c r="G21" s="12"/>
      <c r="H21" s="12"/>
    </row>
    <row r="22" spans="2:8" ht="11.45" customHeight="1" x14ac:dyDescent="0.2">
      <c r="B22" s="20" t="s">
        <v>22</v>
      </c>
      <c r="C22" s="19">
        <v>11</v>
      </c>
      <c r="D22" s="18">
        <v>17544603.810173951</v>
      </c>
      <c r="E22" s="18">
        <v>18324229</v>
      </c>
      <c r="F22" s="12"/>
      <c r="G22" s="12"/>
      <c r="H22" s="12"/>
    </row>
    <row r="23" spans="2:8" ht="11.45" customHeight="1" x14ac:dyDescent="0.2">
      <c r="B23" s="20" t="s">
        <v>21</v>
      </c>
      <c r="C23" s="19">
        <v>13</v>
      </c>
      <c r="D23" s="18">
        <v>10112.59895</v>
      </c>
      <c r="E23" s="18">
        <v>141643</v>
      </c>
      <c r="F23" s="12"/>
      <c r="G23" s="12"/>
      <c r="H23" s="12"/>
    </row>
    <row r="24" spans="2:8" ht="11.45" customHeight="1" x14ac:dyDescent="0.2">
      <c r="B24" s="20" t="s">
        <v>20</v>
      </c>
      <c r="C24" s="19"/>
      <c r="D24" s="18">
        <v>36299.487789999999</v>
      </c>
      <c r="E24" s="18">
        <v>0</v>
      </c>
      <c r="F24" s="12"/>
      <c r="G24" s="12"/>
      <c r="H24" s="12"/>
    </row>
    <row r="25" spans="2:8" ht="11.45" customHeight="1" x14ac:dyDescent="0.2">
      <c r="B25" s="20" t="s">
        <v>19</v>
      </c>
      <c r="C25" s="19">
        <v>12</v>
      </c>
      <c r="D25" s="18">
        <v>364441.31174000003</v>
      </c>
      <c r="E25" s="18">
        <v>126987</v>
      </c>
      <c r="F25" s="12"/>
      <c r="G25" s="12"/>
      <c r="H25" s="12"/>
    </row>
    <row r="26" spans="2:8" ht="11.45" customHeight="1" x14ac:dyDescent="0.2">
      <c r="B26" s="20" t="s">
        <v>18</v>
      </c>
      <c r="C26" s="19">
        <v>10</v>
      </c>
      <c r="D26" s="18">
        <v>1016428.69274</v>
      </c>
      <c r="E26" s="18">
        <v>4071459</v>
      </c>
      <c r="F26" s="12"/>
      <c r="G26" s="12"/>
      <c r="H26" s="12"/>
    </row>
    <row r="27" spans="2:8" ht="11.45" customHeight="1" x14ac:dyDescent="0.2">
      <c r="B27" s="20"/>
      <c r="C27" s="19"/>
      <c r="D27" s="18"/>
      <c r="E27" s="18"/>
      <c r="G27" s="12"/>
      <c r="H27" s="12"/>
    </row>
    <row r="28" spans="2:8" ht="11.45" customHeight="1" x14ac:dyDescent="0.2">
      <c r="B28" s="15" t="s">
        <v>17</v>
      </c>
      <c r="C28" s="14"/>
      <c r="D28" s="27">
        <f>D13+D21</f>
        <v>80294200.246461019</v>
      </c>
      <c r="E28" s="27">
        <f>E13+E21</f>
        <v>63486121</v>
      </c>
      <c r="G28" s="12"/>
      <c r="H28" s="12"/>
    </row>
    <row r="29" spans="2:8" ht="11.45" customHeight="1" x14ac:dyDescent="0.2">
      <c r="B29" s="26"/>
      <c r="C29" s="25"/>
      <c r="D29" s="18"/>
      <c r="E29" s="18"/>
      <c r="G29" s="12"/>
      <c r="H29" s="12"/>
    </row>
    <row r="30" spans="2:8" ht="11.45" customHeight="1" x14ac:dyDescent="0.2">
      <c r="B30" s="17" t="s">
        <v>16</v>
      </c>
      <c r="C30" s="16"/>
      <c r="D30" s="18"/>
      <c r="E30" s="18"/>
      <c r="G30" s="12"/>
      <c r="H30" s="12"/>
    </row>
    <row r="31" spans="2:8" ht="11.45" customHeight="1" x14ac:dyDescent="0.2">
      <c r="B31" s="20" t="s">
        <v>15</v>
      </c>
      <c r="C31" s="19">
        <v>14</v>
      </c>
      <c r="D31" s="18">
        <v>1565000</v>
      </c>
      <c r="E31" s="18">
        <v>1565000</v>
      </c>
      <c r="F31" s="12"/>
      <c r="G31" s="12"/>
      <c r="H31" s="12"/>
    </row>
    <row r="32" spans="2:8" ht="11.45" customHeight="1" x14ac:dyDescent="0.2">
      <c r="B32" s="20" t="s">
        <v>14</v>
      </c>
      <c r="C32" s="19"/>
      <c r="D32" s="18">
        <v>31208549.827659998</v>
      </c>
      <c r="E32" s="18">
        <v>27994397</v>
      </c>
      <c r="F32" s="12"/>
      <c r="G32" s="12"/>
      <c r="H32" s="12"/>
    </row>
    <row r="33" spans="2:8" ht="11.45" customHeight="1" x14ac:dyDescent="0.2">
      <c r="B33" s="17" t="s">
        <v>13</v>
      </c>
      <c r="C33" s="16"/>
      <c r="D33" s="23">
        <f>D31+D32</f>
        <v>32773549.827659998</v>
      </c>
      <c r="E33" s="23">
        <f>E31+E32</f>
        <v>29559397</v>
      </c>
      <c r="F33" s="12"/>
      <c r="G33" s="12"/>
      <c r="H33" s="12"/>
    </row>
    <row r="34" spans="2:8" ht="11.45" customHeight="1" x14ac:dyDescent="0.2">
      <c r="B34" s="20"/>
      <c r="C34" s="19"/>
      <c r="D34" s="18"/>
      <c r="E34" s="24"/>
      <c r="G34" s="12"/>
      <c r="H34" s="12"/>
    </row>
    <row r="35" spans="2:8" ht="11.45" customHeight="1" x14ac:dyDescent="0.2">
      <c r="B35" s="15" t="s">
        <v>12</v>
      </c>
      <c r="C35" s="14"/>
      <c r="D35" s="23">
        <f>D36</f>
        <v>28295277.75395</v>
      </c>
      <c r="E35" s="23">
        <f>E36</f>
        <v>15515350</v>
      </c>
      <c r="F35" s="12"/>
      <c r="G35" s="12"/>
      <c r="H35" s="12"/>
    </row>
    <row r="36" spans="2:8" ht="11.45" customHeight="1" x14ac:dyDescent="0.2">
      <c r="B36" s="20" t="s">
        <v>11</v>
      </c>
      <c r="C36" s="19">
        <v>15</v>
      </c>
      <c r="D36" s="18">
        <v>28295277.75395</v>
      </c>
      <c r="E36" s="18">
        <v>15515350</v>
      </c>
      <c r="F36" s="12"/>
      <c r="G36" s="12"/>
      <c r="H36" s="12"/>
    </row>
    <row r="37" spans="2:8" ht="11.45" customHeight="1" x14ac:dyDescent="0.2">
      <c r="B37" s="20"/>
      <c r="C37" s="19"/>
      <c r="D37" s="18"/>
      <c r="E37" s="22"/>
      <c r="G37" s="12"/>
      <c r="H37" s="12"/>
    </row>
    <row r="38" spans="2:8" ht="11.45" customHeight="1" x14ac:dyDescent="0.2">
      <c r="B38" s="15" t="s">
        <v>10</v>
      </c>
      <c r="C38" s="14"/>
      <c r="D38" s="13">
        <f>SUM(D39:D42)</f>
        <v>19225372.66415</v>
      </c>
      <c r="E38" s="13">
        <f>SUM(E39:E42)</f>
        <v>18411374</v>
      </c>
      <c r="G38" s="12"/>
      <c r="H38" s="12"/>
    </row>
    <row r="39" spans="2:8" ht="11.45" customHeight="1" x14ac:dyDescent="0.2">
      <c r="B39" s="20" t="s">
        <v>9</v>
      </c>
      <c r="C39" s="19">
        <v>15</v>
      </c>
      <c r="D39" s="18">
        <v>18001870.977759998</v>
      </c>
      <c r="E39" s="18">
        <v>17348525</v>
      </c>
      <c r="F39" s="12"/>
      <c r="G39" s="12"/>
      <c r="H39" s="12"/>
    </row>
    <row r="40" spans="2:8" ht="11.45" customHeight="1" x14ac:dyDescent="0.2">
      <c r="B40" s="20" t="s">
        <v>8</v>
      </c>
      <c r="C40" s="19">
        <v>16</v>
      </c>
      <c r="D40" s="18">
        <v>74461.735239999995</v>
      </c>
      <c r="E40" s="18">
        <v>67937</v>
      </c>
      <c r="F40" s="12"/>
      <c r="G40" s="12"/>
      <c r="H40" s="12"/>
    </row>
    <row r="41" spans="2:8" ht="11.45" customHeight="1" x14ac:dyDescent="0.2">
      <c r="B41" s="20" t="s">
        <v>7</v>
      </c>
      <c r="C41" s="19">
        <v>17</v>
      </c>
      <c r="D41" s="18">
        <v>1033400.44244</v>
      </c>
      <c r="E41" s="18">
        <v>994912</v>
      </c>
      <c r="F41" s="12"/>
      <c r="G41" s="12"/>
      <c r="H41" s="12"/>
    </row>
    <row r="42" spans="2:8" ht="11.45" customHeight="1" x14ac:dyDescent="0.2">
      <c r="B42" s="20" t="s">
        <v>6</v>
      </c>
      <c r="C42" s="19"/>
      <c r="D42" s="18">
        <v>115639.50870999999</v>
      </c>
      <c r="E42" s="104" t="s">
        <v>38</v>
      </c>
      <c r="F42" s="21"/>
      <c r="G42" s="12"/>
      <c r="H42" s="12"/>
    </row>
    <row r="43" spans="2:8" ht="11.45" customHeight="1" x14ac:dyDescent="0.2">
      <c r="B43" s="20"/>
      <c r="C43" s="19"/>
      <c r="D43" s="18"/>
      <c r="E43" s="18"/>
      <c r="G43" s="12"/>
      <c r="H43" s="12"/>
    </row>
    <row r="44" spans="2:8" ht="11.45" customHeight="1" x14ac:dyDescent="0.2">
      <c r="B44" s="17" t="s">
        <v>5</v>
      </c>
      <c r="C44" s="16"/>
      <c r="D44" s="13">
        <f>D35+D38</f>
        <v>47520650.418099999</v>
      </c>
      <c r="E44" s="13">
        <f>E35+E38</f>
        <v>33926724</v>
      </c>
      <c r="F44" s="12"/>
      <c r="G44" s="12"/>
      <c r="H44" s="12"/>
    </row>
    <row r="45" spans="2:8" ht="11.45" customHeight="1" x14ac:dyDescent="0.2">
      <c r="B45" s="15" t="s">
        <v>4</v>
      </c>
      <c r="C45" s="14"/>
      <c r="D45" s="13">
        <f>D33+D44</f>
        <v>80294200.245759994</v>
      </c>
      <c r="E45" s="13">
        <f>E33+E44</f>
        <v>63486121</v>
      </c>
      <c r="F45" s="12"/>
      <c r="G45" s="12"/>
      <c r="H45" s="12"/>
    </row>
    <row r="46" spans="2:8" ht="11.45" customHeight="1" x14ac:dyDescent="0.2">
      <c r="B46" s="11"/>
      <c r="C46" s="11"/>
      <c r="D46" s="10"/>
      <c r="E46" s="10"/>
      <c r="G46" s="12"/>
      <c r="H46" s="12"/>
    </row>
    <row r="47" spans="2:8" ht="11.45" customHeight="1" x14ac:dyDescent="0.2">
      <c r="B47" s="11"/>
      <c r="C47" s="11"/>
      <c r="D47" s="10"/>
      <c r="E47" s="10"/>
      <c r="G47" s="12"/>
      <c r="H47" s="12"/>
    </row>
    <row r="48" spans="2:8" ht="11.45" customHeight="1" x14ac:dyDescent="0.2">
      <c r="B48" s="11"/>
      <c r="C48" s="11"/>
      <c r="D48" s="10"/>
      <c r="E48" s="10"/>
    </row>
    <row r="49" spans="2:7" ht="11.45" customHeight="1" x14ac:dyDescent="0.2">
      <c r="B49" s="4"/>
      <c r="C49" s="4"/>
      <c r="D49" s="4"/>
      <c r="E49" s="4"/>
      <c r="F49" s="4"/>
      <c r="G49" s="4"/>
    </row>
    <row r="50" spans="2:7" s="2" customFormat="1" ht="14.25" x14ac:dyDescent="0.2">
      <c r="B50" s="4"/>
      <c r="C50" s="4"/>
      <c r="D50" s="4"/>
      <c r="E50" s="4"/>
    </row>
    <row r="51" spans="2:7" ht="11.45" customHeight="1" x14ac:dyDescent="0.2">
      <c r="B51" s="9" t="s">
        <v>111</v>
      </c>
      <c r="D51" s="8" t="s">
        <v>112</v>
      </c>
      <c r="E51" s="8"/>
      <c r="F51" s="2"/>
    </row>
    <row r="52" spans="2:7" ht="11.45" customHeight="1" x14ac:dyDescent="0.2">
      <c r="B52" s="7"/>
      <c r="D52" s="6" t="s">
        <v>1</v>
      </c>
      <c r="E52" s="5" t="s">
        <v>0</v>
      </c>
      <c r="F52" s="2"/>
    </row>
    <row r="53" spans="2:7" ht="11.45" customHeight="1" x14ac:dyDescent="0.2">
      <c r="B53" s="7"/>
      <c r="D53" s="6"/>
      <c r="E53" s="6"/>
    </row>
    <row r="54" spans="2:7" ht="11.45" customHeight="1" x14ac:dyDescent="0.2">
      <c r="B54" s="7"/>
      <c r="D54" s="6"/>
      <c r="E54" s="6"/>
    </row>
    <row r="55" spans="2:7" ht="11.45" customHeight="1" x14ac:dyDescent="0.2">
      <c r="B55" s="7"/>
      <c r="D55" s="6"/>
      <c r="E55" s="6"/>
      <c r="F55" s="2"/>
    </row>
    <row r="56" spans="2:7" ht="11.45" customHeight="1" x14ac:dyDescent="0.2">
      <c r="B56" s="9" t="s">
        <v>3</v>
      </c>
      <c r="D56" s="8" t="s">
        <v>2</v>
      </c>
      <c r="E56" s="8"/>
      <c r="F56" s="2"/>
    </row>
    <row r="57" spans="2:7" ht="11.45" customHeight="1" x14ac:dyDescent="0.2">
      <c r="B57" s="7"/>
      <c r="D57" s="6" t="s">
        <v>1</v>
      </c>
      <c r="E57" s="5" t="s">
        <v>0</v>
      </c>
    </row>
    <row r="58" spans="2:7" ht="11.45" customHeight="1" x14ac:dyDescent="0.2">
      <c r="B58" s="4"/>
      <c r="D58" s="4"/>
      <c r="E58" s="4"/>
    </row>
    <row r="59" spans="2:7" s="2" customFormat="1" ht="14.25" x14ac:dyDescent="0.2">
      <c r="B59" s="4"/>
      <c r="C59" s="4"/>
      <c r="D59" s="4"/>
      <c r="E59" s="1"/>
      <c r="F59" s="1"/>
    </row>
    <row r="60" spans="2:7" s="2" customFormat="1" ht="14.25" x14ac:dyDescent="0.2">
      <c r="B60" s="3"/>
      <c r="C60" s="3"/>
      <c r="D60" s="3"/>
      <c r="E60" s="3"/>
    </row>
  </sheetData>
  <mergeCells count="2">
    <mergeCell ref="B8:E8"/>
    <mergeCell ref="B9:E9"/>
  </mergeCells>
  <pageMargins left="0.44" right="0.7" top="0.75" bottom="0.75" header="0.3" footer="0.3"/>
  <pageSetup paperSize="9" scale="80"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91F99-8BED-40B8-9D20-E4A836182878}">
  <sheetPr>
    <pageSetUpPr fitToPage="1"/>
  </sheetPr>
  <dimension ref="B2:E68"/>
  <sheetViews>
    <sheetView topLeftCell="A31" zoomScaleNormal="100" workbookViewId="0">
      <selection activeCell="H59" sqref="H59"/>
    </sheetView>
  </sheetViews>
  <sheetFormatPr defaultRowHeight="11.25" x14ac:dyDescent="0.2"/>
  <cols>
    <col min="1" max="1" width="8.85546875" style="59"/>
    <col min="2" max="2" width="54.7109375" style="59" customWidth="1"/>
    <col min="3" max="3" width="20.28515625" style="60" customWidth="1"/>
    <col min="4" max="4" width="18.28515625" style="59" customWidth="1"/>
    <col min="5" max="184" width="8.85546875" style="59"/>
    <col min="185" max="185" width="53.7109375" style="59" customWidth="1"/>
    <col min="186" max="186" width="23.28515625" style="59" customWidth="1"/>
    <col min="187" max="187" width="20.85546875" style="59" customWidth="1"/>
    <col min="188" max="204" width="0" style="59" hidden="1" customWidth="1"/>
    <col min="205" max="205" width="8.42578125" style="59" bestFit="1" customWidth="1"/>
    <col min="206" max="206" width="11.85546875" style="59" bestFit="1" customWidth="1"/>
    <col min="207" max="211" width="8.85546875" style="59"/>
    <col min="212" max="212" width="11.7109375" style="59" customWidth="1"/>
    <col min="213" max="213" width="18.85546875" style="59" customWidth="1"/>
    <col min="214" max="214" width="17.7109375" style="59" customWidth="1"/>
    <col min="215" max="440" width="8.85546875" style="59"/>
    <col min="441" max="441" width="53.7109375" style="59" customWidth="1"/>
    <col min="442" max="442" width="23.28515625" style="59" customWidth="1"/>
    <col min="443" max="443" width="20.85546875" style="59" customWidth="1"/>
    <col min="444" max="460" width="0" style="59" hidden="1" customWidth="1"/>
    <col min="461" max="461" width="8.42578125" style="59" bestFit="1" customWidth="1"/>
    <col min="462" max="462" width="11.85546875" style="59" bestFit="1" customWidth="1"/>
    <col min="463" max="467" width="8.85546875" style="59"/>
    <col min="468" max="468" width="11.7109375" style="59" customWidth="1"/>
    <col min="469" max="469" width="18.85546875" style="59" customWidth="1"/>
    <col min="470" max="470" width="17.7109375" style="59" customWidth="1"/>
    <col min="471" max="696" width="8.85546875" style="59"/>
    <col min="697" max="697" width="53.7109375" style="59" customWidth="1"/>
    <col min="698" max="698" width="23.28515625" style="59" customWidth="1"/>
    <col min="699" max="699" width="20.85546875" style="59" customWidth="1"/>
    <col min="700" max="716" width="0" style="59" hidden="1" customWidth="1"/>
    <col min="717" max="717" width="8.42578125" style="59" bestFit="1" customWidth="1"/>
    <col min="718" max="718" width="11.85546875" style="59" bestFit="1" customWidth="1"/>
    <col min="719" max="723" width="8.85546875" style="59"/>
    <col min="724" max="724" width="11.7109375" style="59" customWidth="1"/>
    <col min="725" max="725" width="18.85546875" style="59" customWidth="1"/>
    <col min="726" max="726" width="17.7109375" style="59" customWidth="1"/>
    <col min="727" max="952" width="8.85546875" style="59"/>
    <col min="953" max="953" width="53.7109375" style="59" customWidth="1"/>
    <col min="954" max="954" width="23.28515625" style="59" customWidth="1"/>
    <col min="955" max="955" width="20.85546875" style="59" customWidth="1"/>
    <col min="956" max="972" width="0" style="59" hidden="1" customWidth="1"/>
    <col min="973" max="973" width="8.42578125" style="59" bestFit="1" customWidth="1"/>
    <col min="974" max="974" width="11.85546875" style="59" bestFit="1" customWidth="1"/>
    <col min="975" max="979" width="8.85546875" style="59"/>
    <col min="980" max="980" width="11.7109375" style="59" customWidth="1"/>
    <col min="981" max="981" width="18.85546875" style="59" customWidth="1"/>
    <col min="982" max="982" width="17.7109375" style="59" customWidth="1"/>
    <col min="983" max="1208" width="8.85546875" style="59"/>
    <col min="1209" max="1209" width="53.7109375" style="59" customWidth="1"/>
    <col min="1210" max="1210" width="23.28515625" style="59" customWidth="1"/>
    <col min="1211" max="1211" width="20.85546875" style="59" customWidth="1"/>
    <col min="1212" max="1228" width="0" style="59" hidden="1" customWidth="1"/>
    <col min="1229" max="1229" width="8.42578125" style="59" bestFit="1" customWidth="1"/>
    <col min="1230" max="1230" width="11.85546875" style="59" bestFit="1" customWidth="1"/>
    <col min="1231" max="1235" width="8.85546875" style="59"/>
    <col min="1236" max="1236" width="11.7109375" style="59" customWidth="1"/>
    <col min="1237" max="1237" width="18.85546875" style="59" customWidth="1"/>
    <col min="1238" max="1238" width="17.7109375" style="59" customWidth="1"/>
    <col min="1239" max="1464" width="8.85546875" style="59"/>
    <col min="1465" max="1465" width="53.7109375" style="59" customWidth="1"/>
    <col min="1466" max="1466" width="23.28515625" style="59" customWidth="1"/>
    <col min="1467" max="1467" width="20.85546875" style="59" customWidth="1"/>
    <col min="1468" max="1484" width="0" style="59" hidden="1" customWidth="1"/>
    <col min="1485" max="1485" width="8.42578125" style="59" bestFit="1" customWidth="1"/>
    <col min="1486" max="1486" width="11.85546875" style="59" bestFit="1" customWidth="1"/>
    <col min="1487" max="1491" width="8.85546875" style="59"/>
    <col min="1492" max="1492" width="11.7109375" style="59" customWidth="1"/>
    <col min="1493" max="1493" width="18.85546875" style="59" customWidth="1"/>
    <col min="1494" max="1494" width="17.7109375" style="59" customWidth="1"/>
    <col min="1495" max="1720" width="8.85546875" style="59"/>
    <col min="1721" max="1721" width="53.7109375" style="59" customWidth="1"/>
    <col min="1722" max="1722" width="23.28515625" style="59" customWidth="1"/>
    <col min="1723" max="1723" width="20.85546875" style="59" customWidth="1"/>
    <col min="1724" max="1740" width="0" style="59" hidden="1" customWidth="1"/>
    <col min="1741" max="1741" width="8.42578125" style="59" bestFit="1" customWidth="1"/>
    <col min="1742" max="1742" width="11.85546875" style="59" bestFit="1" customWidth="1"/>
    <col min="1743" max="1747" width="8.85546875" style="59"/>
    <col min="1748" max="1748" width="11.7109375" style="59" customWidth="1"/>
    <col min="1749" max="1749" width="18.85546875" style="59" customWidth="1"/>
    <col min="1750" max="1750" width="17.7109375" style="59" customWidth="1"/>
    <col min="1751" max="1976" width="8.85546875" style="59"/>
    <col min="1977" max="1977" width="53.7109375" style="59" customWidth="1"/>
    <col min="1978" max="1978" width="23.28515625" style="59" customWidth="1"/>
    <col min="1979" max="1979" width="20.85546875" style="59" customWidth="1"/>
    <col min="1980" max="1996" width="0" style="59" hidden="1" customWidth="1"/>
    <col min="1997" max="1997" width="8.42578125" style="59" bestFit="1" customWidth="1"/>
    <col min="1998" max="1998" width="11.85546875" style="59" bestFit="1" customWidth="1"/>
    <col min="1999" max="2003" width="8.85546875" style="59"/>
    <col min="2004" max="2004" width="11.7109375" style="59" customWidth="1"/>
    <col min="2005" max="2005" width="18.85546875" style="59" customWidth="1"/>
    <col min="2006" max="2006" width="17.7109375" style="59" customWidth="1"/>
    <col min="2007" max="2232" width="8.85546875" style="59"/>
    <col min="2233" max="2233" width="53.7109375" style="59" customWidth="1"/>
    <col min="2234" max="2234" width="23.28515625" style="59" customWidth="1"/>
    <col min="2235" max="2235" width="20.85546875" style="59" customWidth="1"/>
    <col min="2236" max="2252" width="0" style="59" hidden="1" customWidth="1"/>
    <col min="2253" max="2253" width="8.42578125" style="59" bestFit="1" customWidth="1"/>
    <col min="2254" max="2254" width="11.85546875" style="59" bestFit="1" customWidth="1"/>
    <col min="2255" max="2259" width="8.85546875" style="59"/>
    <col min="2260" max="2260" width="11.7109375" style="59" customWidth="1"/>
    <col min="2261" max="2261" width="18.85546875" style="59" customWidth="1"/>
    <col min="2262" max="2262" width="17.7109375" style="59" customWidth="1"/>
    <col min="2263" max="2488" width="8.85546875" style="59"/>
    <col min="2489" max="2489" width="53.7109375" style="59" customWidth="1"/>
    <col min="2490" max="2490" width="23.28515625" style="59" customWidth="1"/>
    <col min="2491" max="2491" width="20.85546875" style="59" customWidth="1"/>
    <col min="2492" max="2508" width="0" style="59" hidden="1" customWidth="1"/>
    <col min="2509" max="2509" width="8.42578125" style="59" bestFit="1" customWidth="1"/>
    <col min="2510" max="2510" width="11.85546875" style="59" bestFit="1" customWidth="1"/>
    <col min="2511" max="2515" width="8.85546875" style="59"/>
    <col min="2516" max="2516" width="11.7109375" style="59" customWidth="1"/>
    <col min="2517" max="2517" width="18.85546875" style="59" customWidth="1"/>
    <col min="2518" max="2518" width="17.7109375" style="59" customWidth="1"/>
    <col min="2519" max="2744" width="8.85546875" style="59"/>
    <col min="2745" max="2745" width="53.7109375" style="59" customWidth="1"/>
    <col min="2746" max="2746" width="23.28515625" style="59" customWidth="1"/>
    <col min="2747" max="2747" width="20.85546875" style="59" customWidth="1"/>
    <col min="2748" max="2764" width="0" style="59" hidden="1" customWidth="1"/>
    <col min="2765" max="2765" width="8.42578125" style="59" bestFit="1" customWidth="1"/>
    <col min="2766" max="2766" width="11.85546875" style="59" bestFit="1" customWidth="1"/>
    <col min="2767" max="2771" width="8.85546875" style="59"/>
    <col min="2772" max="2772" width="11.7109375" style="59" customWidth="1"/>
    <col min="2773" max="2773" width="18.85546875" style="59" customWidth="1"/>
    <col min="2774" max="2774" width="17.7109375" style="59" customWidth="1"/>
    <col min="2775" max="3000" width="8.85546875" style="59"/>
    <col min="3001" max="3001" width="53.7109375" style="59" customWidth="1"/>
    <col min="3002" max="3002" width="23.28515625" style="59" customWidth="1"/>
    <col min="3003" max="3003" width="20.85546875" style="59" customWidth="1"/>
    <col min="3004" max="3020" width="0" style="59" hidden="1" customWidth="1"/>
    <col min="3021" max="3021" width="8.42578125" style="59" bestFit="1" customWidth="1"/>
    <col min="3022" max="3022" width="11.85546875" style="59" bestFit="1" customWidth="1"/>
    <col min="3023" max="3027" width="8.85546875" style="59"/>
    <col min="3028" max="3028" width="11.7109375" style="59" customWidth="1"/>
    <col min="3029" max="3029" width="18.85546875" style="59" customWidth="1"/>
    <col min="3030" max="3030" width="17.7109375" style="59" customWidth="1"/>
    <col min="3031" max="3256" width="8.85546875" style="59"/>
    <col min="3257" max="3257" width="53.7109375" style="59" customWidth="1"/>
    <col min="3258" max="3258" width="23.28515625" style="59" customWidth="1"/>
    <col min="3259" max="3259" width="20.85546875" style="59" customWidth="1"/>
    <col min="3260" max="3276" width="0" style="59" hidden="1" customWidth="1"/>
    <col min="3277" max="3277" width="8.42578125" style="59" bestFit="1" customWidth="1"/>
    <col min="3278" max="3278" width="11.85546875" style="59" bestFit="1" customWidth="1"/>
    <col min="3279" max="3283" width="8.85546875" style="59"/>
    <col min="3284" max="3284" width="11.7109375" style="59" customWidth="1"/>
    <col min="3285" max="3285" width="18.85546875" style="59" customWidth="1"/>
    <col min="3286" max="3286" width="17.7109375" style="59" customWidth="1"/>
    <col min="3287" max="3512" width="8.85546875" style="59"/>
    <col min="3513" max="3513" width="53.7109375" style="59" customWidth="1"/>
    <col min="3514" max="3514" width="23.28515625" style="59" customWidth="1"/>
    <col min="3515" max="3515" width="20.85546875" style="59" customWidth="1"/>
    <col min="3516" max="3532" width="0" style="59" hidden="1" customWidth="1"/>
    <col min="3533" max="3533" width="8.42578125" style="59" bestFit="1" customWidth="1"/>
    <col min="3534" max="3534" width="11.85546875" style="59" bestFit="1" customWidth="1"/>
    <col min="3535" max="3539" width="8.85546875" style="59"/>
    <col min="3540" max="3540" width="11.7109375" style="59" customWidth="1"/>
    <col min="3541" max="3541" width="18.85546875" style="59" customWidth="1"/>
    <col min="3542" max="3542" width="17.7109375" style="59" customWidth="1"/>
    <col min="3543" max="3768" width="8.85546875" style="59"/>
    <col min="3769" max="3769" width="53.7109375" style="59" customWidth="1"/>
    <col min="3770" max="3770" width="23.28515625" style="59" customWidth="1"/>
    <col min="3771" max="3771" width="20.85546875" style="59" customWidth="1"/>
    <col min="3772" max="3788" width="0" style="59" hidden="1" customWidth="1"/>
    <col min="3789" max="3789" width="8.42578125" style="59" bestFit="1" customWidth="1"/>
    <col min="3790" max="3790" width="11.85546875" style="59" bestFit="1" customWidth="1"/>
    <col min="3791" max="3795" width="8.85546875" style="59"/>
    <col min="3796" max="3796" width="11.7109375" style="59" customWidth="1"/>
    <col min="3797" max="3797" width="18.85546875" style="59" customWidth="1"/>
    <col min="3798" max="3798" width="17.7109375" style="59" customWidth="1"/>
    <col min="3799" max="4024" width="8.85546875" style="59"/>
    <col min="4025" max="4025" width="53.7109375" style="59" customWidth="1"/>
    <col min="4026" max="4026" width="23.28515625" style="59" customWidth="1"/>
    <col min="4027" max="4027" width="20.85546875" style="59" customWidth="1"/>
    <col min="4028" max="4044" width="0" style="59" hidden="1" customWidth="1"/>
    <col min="4045" max="4045" width="8.42578125" style="59" bestFit="1" customWidth="1"/>
    <col min="4046" max="4046" width="11.85546875" style="59" bestFit="1" customWidth="1"/>
    <col min="4047" max="4051" width="8.85546875" style="59"/>
    <col min="4052" max="4052" width="11.7109375" style="59" customWidth="1"/>
    <col min="4053" max="4053" width="18.85546875" style="59" customWidth="1"/>
    <col min="4054" max="4054" width="17.7109375" style="59" customWidth="1"/>
    <col min="4055" max="4280" width="8.85546875" style="59"/>
    <col min="4281" max="4281" width="53.7109375" style="59" customWidth="1"/>
    <col min="4282" max="4282" width="23.28515625" style="59" customWidth="1"/>
    <col min="4283" max="4283" width="20.85546875" style="59" customWidth="1"/>
    <col min="4284" max="4300" width="0" style="59" hidden="1" customWidth="1"/>
    <col min="4301" max="4301" width="8.42578125" style="59" bestFit="1" customWidth="1"/>
    <col min="4302" max="4302" width="11.85546875" style="59" bestFit="1" customWidth="1"/>
    <col min="4303" max="4307" width="8.85546875" style="59"/>
    <col min="4308" max="4308" width="11.7109375" style="59" customWidth="1"/>
    <col min="4309" max="4309" width="18.85546875" style="59" customWidth="1"/>
    <col min="4310" max="4310" width="17.7109375" style="59" customWidth="1"/>
    <col min="4311" max="4536" width="8.85546875" style="59"/>
    <col min="4537" max="4537" width="53.7109375" style="59" customWidth="1"/>
    <col min="4538" max="4538" width="23.28515625" style="59" customWidth="1"/>
    <col min="4539" max="4539" width="20.85546875" style="59" customWidth="1"/>
    <col min="4540" max="4556" width="0" style="59" hidden="1" customWidth="1"/>
    <col min="4557" max="4557" width="8.42578125" style="59" bestFit="1" customWidth="1"/>
    <col min="4558" max="4558" width="11.85546875" style="59" bestFit="1" customWidth="1"/>
    <col min="4559" max="4563" width="8.85546875" style="59"/>
    <col min="4564" max="4564" width="11.7109375" style="59" customWidth="1"/>
    <col min="4565" max="4565" width="18.85546875" style="59" customWidth="1"/>
    <col min="4566" max="4566" width="17.7109375" style="59" customWidth="1"/>
    <col min="4567" max="4792" width="8.85546875" style="59"/>
    <col min="4793" max="4793" width="53.7109375" style="59" customWidth="1"/>
    <col min="4794" max="4794" width="23.28515625" style="59" customWidth="1"/>
    <col min="4795" max="4795" width="20.85546875" style="59" customWidth="1"/>
    <col min="4796" max="4812" width="0" style="59" hidden="1" customWidth="1"/>
    <col min="4813" max="4813" width="8.42578125" style="59" bestFit="1" customWidth="1"/>
    <col min="4814" max="4814" width="11.85546875" style="59" bestFit="1" customWidth="1"/>
    <col min="4815" max="4819" width="8.85546875" style="59"/>
    <col min="4820" max="4820" width="11.7109375" style="59" customWidth="1"/>
    <col min="4821" max="4821" width="18.85546875" style="59" customWidth="1"/>
    <col min="4822" max="4822" width="17.7109375" style="59" customWidth="1"/>
    <col min="4823" max="5048" width="8.85546875" style="59"/>
    <col min="5049" max="5049" width="53.7109375" style="59" customWidth="1"/>
    <col min="5050" max="5050" width="23.28515625" style="59" customWidth="1"/>
    <col min="5051" max="5051" width="20.85546875" style="59" customWidth="1"/>
    <col min="5052" max="5068" width="0" style="59" hidden="1" customWidth="1"/>
    <col min="5069" max="5069" width="8.42578125" style="59" bestFit="1" customWidth="1"/>
    <col min="5070" max="5070" width="11.85546875" style="59" bestFit="1" customWidth="1"/>
    <col min="5071" max="5075" width="8.85546875" style="59"/>
    <col min="5076" max="5076" width="11.7109375" style="59" customWidth="1"/>
    <col min="5077" max="5077" width="18.85546875" style="59" customWidth="1"/>
    <col min="5078" max="5078" width="17.7109375" style="59" customWidth="1"/>
    <col min="5079" max="5304" width="8.85546875" style="59"/>
    <col min="5305" max="5305" width="53.7109375" style="59" customWidth="1"/>
    <col min="5306" max="5306" width="23.28515625" style="59" customWidth="1"/>
    <col min="5307" max="5307" width="20.85546875" style="59" customWidth="1"/>
    <col min="5308" max="5324" width="0" style="59" hidden="1" customWidth="1"/>
    <col min="5325" max="5325" width="8.42578125" style="59" bestFit="1" customWidth="1"/>
    <col min="5326" max="5326" width="11.85546875" style="59" bestFit="1" customWidth="1"/>
    <col min="5327" max="5331" width="8.85546875" style="59"/>
    <col min="5332" max="5332" width="11.7109375" style="59" customWidth="1"/>
    <col min="5333" max="5333" width="18.85546875" style="59" customWidth="1"/>
    <col min="5334" max="5334" width="17.7109375" style="59" customWidth="1"/>
    <col min="5335" max="5560" width="8.85546875" style="59"/>
    <col min="5561" max="5561" width="53.7109375" style="59" customWidth="1"/>
    <col min="5562" max="5562" width="23.28515625" style="59" customWidth="1"/>
    <col min="5563" max="5563" width="20.85546875" style="59" customWidth="1"/>
    <col min="5564" max="5580" width="0" style="59" hidden="1" customWidth="1"/>
    <col min="5581" max="5581" width="8.42578125" style="59" bestFit="1" customWidth="1"/>
    <col min="5582" max="5582" width="11.85546875" style="59" bestFit="1" customWidth="1"/>
    <col min="5583" max="5587" width="8.85546875" style="59"/>
    <col min="5588" max="5588" width="11.7109375" style="59" customWidth="1"/>
    <col min="5589" max="5589" width="18.85546875" style="59" customWidth="1"/>
    <col min="5590" max="5590" width="17.7109375" style="59" customWidth="1"/>
    <col min="5591" max="5816" width="8.85546875" style="59"/>
    <col min="5817" max="5817" width="53.7109375" style="59" customWidth="1"/>
    <col min="5818" max="5818" width="23.28515625" style="59" customWidth="1"/>
    <col min="5819" max="5819" width="20.85546875" style="59" customWidth="1"/>
    <col min="5820" max="5836" width="0" style="59" hidden="1" customWidth="1"/>
    <col min="5837" max="5837" width="8.42578125" style="59" bestFit="1" customWidth="1"/>
    <col min="5838" max="5838" width="11.85546875" style="59" bestFit="1" customWidth="1"/>
    <col min="5839" max="5843" width="8.85546875" style="59"/>
    <col min="5844" max="5844" width="11.7109375" style="59" customWidth="1"/>
    <col min="5845" max="5845" width="18.85546875" style="59" customWidth="1"/>
    <col min="5846" max="5846" width="17.7109375" style="59" customWidth="1"/>
    <col min="5847" max="6072" width="8.85546875" style="59"/>
    <col min="6073" max="6073" width="53.7109375" style="59" customWidth="1"/>
    <col min="6074" max="6074" width="23.28515625" style="59" customWidth="1"/>
    <col min="6075" max="6075" width="20.85546875" style="59" customWidth="1"/>
    <col min="6076" max="6092" width="0" style="59" hidden="1" customWidth="1"/>
    <col min="6093" max="6093" width="8.42578125" style="59" bestFit="1" customWidth="1"/>
    <col min="6094" max="6094" width="11.85546875" style="59" bestFit="1" customWidth="1"/>
    <col min="6095" max="6099" width="8.85546875" style="59"/>
    <col min="6100" max="6100" width="11.7109375" style="59" customWidth="1"/>
    <col min="6101" max="6101" width="18.85546875" style="59" customWidth="1"/>
    <col min="6102" max="6102" width="17.7109375" style="59" customWidth="1"/>
    <col min="6103" max="6328" width="8.85546875" style="59"/>
    <col min="6329" max="6329" width="53.7109375" style="59" customWidth="1"/>
    <col min="6330" max="6330" width="23.28515625" style="59" customWidth="1"/>
    <col min="6331" max="6331" width="20.85546875" style="59" customWidth="1"/>
    <col min="6332" max="6348" width="0" style="59" hidden="1" customWidth="1"/>
    <col min="6349" max="6349" width="8.42578125" style="59" bestFit="1" customWidth="1"/>
    <col min="6350" max="6350" width="11.85546875" style="59" bestFit="1" customWidth="1"/>
    <col min="6351" max="6355" width="8.85546875" style="59"/>
    <col min="6356" max="6356" width="11.7109375" style="59" customWidth="1"/>
    <col min="6357" max="6357" width="18.85546875" style="59" customWidth="1"/>
    <col min="6358" max="6358" width="17.7109375" style="59" customWidth="1"/>
    <col min="6359" max="6584" width="8.85546875" style="59"/>
    <col min="6585" max="6585" width="53.7109375" style="59" customWidth="1"/>
    <col min="6586" max="6586" width="23.28515625" style="59" customWidth="1"/>
    <col min="6587" max="6587" width="20.85546875" style="59" customWidth="1"/>
    <col min="6588" max="6604" width="0" style="59" hidden="1" customWidth="1"/>
    <col min="6605" max="6605" width="8.42578125" style="59" bestFit="1" customWidth="1"/>
    <col min="6606" max="6606" width="11.85546875" style="59" bestFit="1" customWidth="1"/>
    <col min="6607" max="6611" width="8.85546875" style="59"/>
    <col min="6612" max="6612" width="11.7109375" style="59" customWidth="1"/>
    <col min="6613" max="6613" width="18.85546875" style="59" customWidth="1"/>
    <col min="6614" max="6614" width="17.7109375" style="59" customWidth="1"/>
    <col min="6615" max="6840" width="8.85546875" style="59"/>
    <col min="6841" max="6841" width="53.7109375" style="59" customWidth="1"/>
    <col min="6842" max="6842" width="23.28515625" style="59" customWidth="1"/>
    <col min="6843" max="6843" width="20.85546875" style="59" customWidth="1"/>
    <col min="6844" max="6860" width="0" style="59" hidden="1" customWidth="1"/>
    <col min="6861" max="6861" width="8.42578125" style="59" bestFit="1" customWidth="1"/>
    <col min="6862" max="6862" width="11.85546875" style="59" bestFit="1" customWidth="1"/>
    <col min="6863" max="6867" width="8.85546875" style="59"/>
    <col min="6868" max="6868" width="11.7109375" style="59" customWidth="1"/>
    <col min="6869" max="6869" width="18.85546875" style="59" customWidth="1"/>
    <col min="6870" max="6870" width="17.7109375" style="59" customWidth="1"/>
    <col min="6871" max="7096" width="8.85546875" style="59"/>
    <col min="7097" max="7097" width="53.7109375" style="59" customWidth="1"/>
    <col min="7098" max="7098" width="23.28515625" style="59" customWidth="1"/>
    <col min="7099" max="7099" width="20.85546875" style="59" customWidth="1"/>
    <col min="7100" max="7116" width="0" style="59" hidden="1" customWidth="1"/>
    <col min="7117" max="7117" width="8.42578125" style="59" bestFit="1" customWidth="1"/>
    <col min="7118" max="7118" width="11.85546875" style="59" bestFit="1" customWidth="1"/>
    <col min="7119" max="7123" width="8.85546875" style="59"/>
    <col min="7124" max="7124" width="11.7109375" style="59" customWidth="1"/>
    <col min="7125" max="7125" width="18.85546875" style="59" customWidth="1"/>
    <col min="7126" max="7126" width="17.7109375" style="59" customWidth="1"/>
    <col min="7127" max="7352" width="8.85546875" style="59"/>
    <col min="7353" max="7353" width="53.7109375" style="59" customWidth="1"/>
    <col min="7354" max="7354" width="23.28515625" style="59" customWidth="1"/>
    <col min="7355" max="7355" width="20.85546875" style="59" customWidth="1"/>
    <col min="7356" max="7372" width="0" style="59" hidden="1" customWidth="1"/>
    <col min="7373" max="7373" width="8.42578125" style="59" bestFit="1" customWidth="1"/>
    <col min="7374" max="7374" width="11.85546875" style="59" bestFit="1" customWidth="1"/>
    <col min="7375" max="7379" width="8.85546875" style="59"/>
    <col min="7380" max="7380" width="11.7109375" style="59" customWidth="1"/>
    <col min="7381" max="7381" width="18.85546875" style="59" customWidth="1"/>
    <col min="7382" max="7382" width="17.7109375" style="59" customWidth="1"/>
    <col min="7383" max="7608" width="8.85546875" style="59"/>
    <col min="7609" max="7609" width="53.7109375" style="59" customWidth="1"/>
    <col min="7610" max="7610" width="23.28515625" style="59" customWidth="1"/>
    <col min="7611" max="7611" width="20.85546875" style="59" customWidth="1"/>
    <col min="7612" max="7628" width="0" style="59" hidden="1" customWidth="1"/>
    <col min="7629" max="7629" width="8.42578125" style="59" bestFit="1" customWidth="1"/>
    <col min="7630" max="7630" width="11.85546875" style="59" bestFit="1" customWidth="1"/>
    <col min="7631" max="7635" width="8.85546875" style="59"/>
    <col min="7636" max="7636" width="11.7109375" style="59" customWidth="1"/>
    <col min="7637" max="7637" width="18.85546875" style="59" customWidth="1"/>
    <col min="7638" max="7638" width="17.7109375" style="59" customWidth="1"/>
    <col min="7639" max="7864" width="8.85546875" style="59"/>
    <col min="7865" max="7865" width="53.7109375" style="59" customWidth="1"/>
    <col min="7866" max="7866" width="23.28515625" style="59" customWidth="1"/>
    <col min="7867" max="7867" width="20.85546875" style="59" customWidth="1"/>
    <col min="7868" max="7884" width="0" style="59" hidden="1" customWidth="1"/>
    <col min="7885" max="7885" width="8.42578125" style="59" bestFit="1" customWidth="1"/>
    <col min="7886" max="7886" width="11.85546875" style="59" bestFit="1" customWidth="1"/>
    <col min="7887" max="7891" width="8.85546875" style="59"/>
    <col min="7892" max="7892" width="11.7109375" style="59" customWidth="1"/>
    <col min="7893" max="7893" width="18.85546875" style="59" customWidth="1"/>
    <col min="7894" max="7894" width="17.7109375" style="59" customWidth="1"/>
    <col min="7895" max="8120" width="8.85546875" style="59"/>
    <col min="8121" max="8121" width="53.7109375" style="59" customWidth="1"/>
    <col min="8122" max="8122" width="23.28515625" style="59" customWidth="1"/>
    <col min="8123" max="8123" width="20.85546875" style="59" customWidth="1"/>
    <col min="8124" max="8140" width="0" style="59" hidden="1" customWidth="1"/>
    <col min="8141" max="8141" width="8.42578125" style="59" bestFit="1" customWidth="1"/>
    <col min="8142" max="8142" width="11.85546875" style="59" bestFit="1" customWidth="1"/>
    <col min="8143" max="8147" width="8.85546875" style="59"/>
    <col min="8148" max="8148" width="11.7109375" style="59" customWidth="1"/>
    <col min="8149" max="8149" width="18.85546875" style="59" customWidth="1"/>
    <col min="8150" max="8150" width="17.7109375" style="59" customWidth="1"/>
    <col min="8151" max="8376" width="8.85546875" style="59"/>
    <col min="8377" max="8377" width="53.7109375" style="59" customWidth="1"/>
    <col min="8378" max="8378" width="23.28515625" style="59" customWidth="1"/>
    <col min="8379" max="8379" width="20.85546875" style="59" customWidth="1"/>
    <col min="8380" max="8396" width="0" style="59" hidden="1" customWidth="1"/>
    <col min="8397" max="8397" width="8.42578125" style="59" bestFit="1" customWidth="1"/>
    <col min="8398" max="8398" width="11.85546875" style="59" bestFit="1" customWidth="1"/>
    <col min="8399" max="8403" width="8.85546875" style="59"/>
    <col min="8404" max="8404" width="11.7109375" style="59" customWidth="1"/>
    <col min="8405" max="8405" width="18.85546875" style="59" customWidth="1"/>
    <col min="8406" max="8406" width="17.7109375" style="59" customWidth="1"/>
    <col min="8407" max="8632" width="8.85546875" style="59"/>
    <col min="8633" max="8633" width="53.7109375" style="59" customWidth="1"/>
    <col min="8634" max="8634" width="23.28515625" style="59" customWidth="1"/>
    <col min="8635" max="8635" width="20.85546875" style="59" customWidth="1"/>
    <col min="8636" max="8652" width="0" style="59" hidden="1" customWidth="1"/>
    <col min="8653" max="8653" width="8.42578125" style="59" bestFit="1" customWidth="1"/>
    <col min="8654" max="8654" width="11.85546875" style="59" bestFit="1" customWidth="1"/>
    <col min="8655" max="8659" width="8.85546875" style="59"/>
    <col min="8660" max="8660" width="11.7109375" style="59" customWidth="1"/>
    <col min="8661" max="8661" width="18.85546875" style="59" customWidth="1"/>
    <col min="8662" max="8662" width="17.7109375" style="59" customWidth="1"/>
    <col min="8663" max="8888" width="8.85546875" style="59"/>
    <col min="8889" max="8889" width="53.7109375" style="59" customWidth="1"/>
    <col min="8890" max="8890" width="23.28515625" style="59" customWidth="1"/>
    <col min="8891" max="8891" width="20.85546875" style="59" customWidth="1"/>
    <col min="8892" max="8908" width="0" style="59" hidden="1" customWidth="1"/>
    <col min="8909" max="8909" width="8.42578125" style="59" bestFit="1" customWidth="1"/>
    <col min="8910" max="8910" width="11.85546875" style="59" bestFit="1" customWidth="1"/>
    <col min="8911" max="8915" width="8.85546875" style="59"/>
    <col min="8916" max="8916" width="11.7109375" style="59" customWidth="1"/>
    <col min="8917" max="8917" width="18.85546875" style="59" customWidth="1"/>
    <col min="8918" max="8918" width="17.7109375" style="59" customWidth="1"/>
    <col min="8919" max="9144" width="8.85546875" style="59"/>
    <col min="9145" max="9145" width="53.7109375" style="59" customWidth="1"/>
    <col min="9146" max="9146" width="23.28515625" style="59" customWidth="1"/>
    <col min="9147" max="9147" width="20.85546875" style="59" customWidth="1"/>
    <col min="9148" max="9164" width="0" style="59" hidden="1" customWidth="1"/>
    <col min="9165" max="9165" width="8.42578125" style="59" bestFit="1" customWidth="1"/>
    <col min="9166" max="9166" width="11.85546875" style="59" bestFit="1" customWidth="1"/>
    <col min="9167" max="9171" width="8.85546875" style="59"/>
    <col min="9172" max="9172" width="11.7109375" style="59" customWidth="1"/>
    <col min="9173" max="9173" width="18.85546875" style="59" customWidth="1"/>
    <col min="9174" max="9174" width="17.7109375" style="59" customWidth="1"/>
    <col min="9175" max="9400" width="8.85546875" style="59"/>
    <col min="9401" max="9401" width="53.7109375" style="59" customWidth="1"/>
    <col min="9402" max="9402" width="23.28515625" style="59" customWidth="1"/>
    <col min="9403" max="9403" width="20.85546875" style="59" customWidth="1"/>
    <col min="9404" max="9420" width="0" style="59" hidden="1" customWidth="1"/>
    <col min="9421" max="9421" width="8.42578125" style="59" bestFit="1" customWidth="1"/>
    <col min="9422" max="9422" width="11.85546875" style="59" bestFit="1" customWidth="1"/>
    <col min="9423" max="9427" width="8.85546875" style="59"/>
    <col min="9428" max="9428" width="11.7109375" style="59" customWidth="1"/>
    <col min="9429" max="9429" width="18.85546875" style="59" customWidth="1"/>
    <col min="9430" max="9430" width="17.7109375" style="59" customWidth="1"/>
    <col min="9431" max="9656" width="8.85546875" style="59"/>
    <col min="9657" max="9657" width="53.7109375" style="59" customWidth="1"/>
    <col min="9658" max="9658" width="23.28515625" style="59" customWidth="1"/>
    <col min="9659" max="9659" width="20.85546875" style="59" customWidth="1"/>
    <col min="9660" max="9676" width="0" style="59" hidden="1" customWidth="1"/>
    <col min="9677" max="9677" width="8.42578125" style="59" bestFit="1" customWidth="1"/>
    <col min="9678" max="9678" width="11.85546875" style="59" bestFit="1" customWidth="1"/>
    <col min="9679" max="9683" width="8.85546875" style="59"/>
    <col min="9684" max="9684" width="11.7109375" style="59" customWidth="1"/>
    <col min="9685" max="9685" width="18.85546875" style="59" customWidth="1"/>
    <col min="9686" max="9686" width="17.7109375" style="59" customWidth="1"/>
    <col min="9687" max="9912" width="8.85546875" style="59"/>
    <col min="9913" max="9913" width="53.7109375" style="59" customWidth="1"/>
    <col min="9914" max="9914" width="23.28515625" style="59" customWidth="1"/>
    <col min="9915" max="9915" width="20.85546875" style="59" customWidth="1"/>
    <col min="9916" max="9932" width="0" style="59" hidden="1" customWidth="1"/>
    <col min="9933" max="9933" width="8.42578125" style="59" bestFit="1" customWidth="1"/>
    <col min="9934" max="9934" width="11.85546875" style="59" bestFit="1" customWidth="1"/>
    <col min="9935" max="9939" width="8.85546875" style="59"/>
    <col min="9940" max="9940" width="11.7109375" style="59" customWidth="1"/>
    <col min="9941" max="9941" width="18.85546875" style="59" customWidth="1"/>
    <col min="9942" max="9942" width="17.7109375" style="59" customWidth="1"/>
    <col min="9943" max="10168" width="8.85546875" style="59"/>
    <col min="10169" max="10169" width="53.7109375" style="59" customWidth="1"/>
    <col min="10170" max="10170" width="23.28515625" style="59" customWidth="1"/>
    <col min="10171" max="10171" width="20.85546875" style="59" customWidth="1"/>
    <col min="10172" max="10188" width="0" style="59" hidden="1" customWidth="1"/>
    <col min="10189" max="10189" width="8.42578125" style="59" bestFit="1" customWidth="1"/>
    <col min="10190" max="10190" width="11.85546875" style="59" bestFit="1" customWidth="1"/>
    <col min="10191" max="10195" width="8.85546875" style="59"/>
    <col min="10196" max="10196" width="11.7109375" style="59" customWidth="1"/>
    <col min="10197" max="10197" width="18.85546875" style="59" customWidth="1"/>
    <col min="10198" max="10198" width="17.7109375" style="59" customWidth="1"/>
    <col min="10199" max="10424" width="8.85546875" style="59"/>
    <col min="10425" max="10425" width="53.7109375" style="59" customWidth="1"/>
    <col min="10426" max="10426" width="23.28515625" style="59" customWidth="1"/>
    <col min="10427" max="10427" width="20.85546875" style="59" customWidth="1"/>
    <col min="10428" max="10444" width="0" style="59" hidden="1" customWidth="1"/>
    <col min="10445" max="10445" width="8.42578125" style="59" bestFit="1" customWidth="1"/>
    <col min="10446" max="10446" width="11.85546875" style="59" bestFit="1" customWidth="1"/>
    <col min="10447" max="10451" width="8.85546875" style="59"/>
    <col min="10452" max="10452" width="11.7109375" style="59" customWidth="1"/>
    <col min="10453" max="10453" width="18.85546875" style="59" customWidth="1"/>
    <col min="10454" max="10454" width="17.7109375" style="59" customWidth="1"/>
    <col min="10455" max="10680" width="8.85546875" style="59"/>
    <col min="10681" max="10681" width="53.7109375" style="59" customWidth="1"/>
    <col min="10682" max="10682" width="23.28515625" style="59" customWidth="1"/>
    <col min="10683" max="10683" width="20.85546875" style="59" customWidth="1"/>
    <col min="10684" max="10700" width="0" style="59" hidden="1" customWidth="1"/>
    <col min="10701" max="10701" width="8.42578125" style="59" bestFit="1" customWidth="1"/>
    <col min="10702" max="10702" width="11.85546875" style="59" bestFit="1" customWidth="1"/>
    <col min="10703" max="10707" width="8.85546875" style="59"/>
    <col min="10708" max="10708" width="11.7109375" style="59" customWidth="1"/>
    <col min="10709" max="10709" width="18.85546875" style="59" customWidth="1"/>
    <col min="10710" max="10710" width="17.7109375" style="59" customWidth="1"/>
    <col min="10711" max="10936" width="8.85546875" style="59"/>
    <col min="10937" max="10937" width="53.7109375" style="59" customWidth="1"/>
    <col min="10938" max="10938" width="23.28515625" style="59" customWidth="1"/>
    <col min="10939" max="10939" width="20.85546875" style="59" customWidth="1"/>
    <col min="10940" max="10956" width="0" style="59" hidden="1" customWidth="1"/>
    <col min="10957" max="10957" width="8.42578125" style="59" bestFit="1" customWidth="1"/>
    <col min="10958" max="10958" width="11.85546875" style="59" bestFit="1" customWidth="1"/>
    <col min="10959" max="10963" width="8.85546875" style="59"/>
    <col min="10964" max="10964" width="11.7109375" style="59" customWidth="1"/>
    <col min="10965" max="10965" width="18.85546875" style="59" customWidth="1"/>
    <col min="10966" max="10966" width="17.7109375" style="59" customWidth="1"/>
    <col min="10967" max="11192" width="8.85546875" style="59"/>
    <col min="11193" max="11193" width="53.7109375" style="59" customWidth="1"/>
    <col min="11194" max="11194" width="23.28515625" style="59" customWidth="1"/>
    <col min="11195" max="11195" width="20.85546875" style="59" customWidth="1"/>
    <col min="11196" max="11212" width="0" style="59" hidden="1" customWidth="1"/>
    <col min="11213" max="11213" width="8.42578125" style="59" bestFit="1" customWidth="1"/>
    <col min="11214" max="11214" width="11.85546875" style="59" bestFit="1" customWidth="1"/>
    <col min="11215" max="11219" width="8.85546875" style="59"/>
    <col min="11220" max="11220" width="11.7109375" style="59" customWidth="1"/>
    <col min="11221" max="11221" width="18.85546875" style="59" customWidth="1"/>
    <col min="11222" max="11222" width="17.7109375" style="59" customWidth="1"/>
    <col min="11223" max="11448" width="8.85546875" style="59"/>
    <col min="11449" max="11449" width="53.7109375" style="59" customWidth="1"/>
    <col min="11450" max="11450" width="23.28515625" style="59" customWidth="1"/>
    <col min="11451" max="11451" width="20.85546875" style="59" customWidth="1"/>
    <col min="11452" max="11468" width="0" style="59" hidden="1" customWidth="1"/>
    <col min="11469" max="11469" width="8.42578125" style="59" bestFit="1" customWidth="1"/>
    <col min="11470" max="11470" width="11.85546875" style="59" bestFit="1" customWidth="1"/>
    <col min="11471" max="11475" width="8.85546875" style="59"/>
    <col min="11476" max="11476" width="11.7109375" style="59" customWidth="1"/>
    <col min="11477" max="11477" width="18.85546875" style="59" customWidth="1"/>
    <col min="11478" max="11478" width="17.7109375" style="59" customWidth="1"/>
    <col min="11479" max="11704" width="8.85546875" style="59"/>
    <col min="11705" max="11705" width="53.7109375" style="59" customWidth="1"/>
    <col min="11706" max="11706" width="23.28515625" style="59" customWidth="1"/>
    <col min="11707" max="11707" width="20.85546875" style="59" customWidth="1"/>
    <col min="11708" max="11724" width="0" style="59" hidden="1" customWidth="1"/>
    <col min="11725" max="11725" width="8.42578125" style="59" bestFit="1" customWidth="1"/>
    <col min="11726" max="11726" width="11.85546875" style="59" bestFit="1" customWidth="1"/>
    <col min="11727" max="11731" width="8.85546875" style="59"/>
    <col min="11732" max="11732" width="11.7109375" style="59" customWidth="1"/>
    <col min="11733" max="11733" width="18.85546875" style="59" customWidth="1"/>
    <col min="11734" max="11734" width="17.7109375" style="59" customWidth="1"/>
    <col min="11735" max="11960" width="8.85546875" style="59"/>
    <col min="11961" max="11961" width="53.7109375" style="59" customWidth="1"/>
    <col min="11962" max="11962" width="23.28515625" style="59" customWidth="1"/>
    <col min="11963" max="11963" width="20.85546875" style="59" customWidth="1"/>
    <col min="11964" max="11980" width="0" style="59" hidden="1" customWidth="1"/>
    <col min="11981" max="11981" width="8.42578125" style="59" bestFit="1" customWidth="1"/>
    <col min="11982" max="11982" width="11.85546875" style="59" bestFit="1" customWidth="1"/>
    <col min="11983" max="11987" width="8.85546875" style="59"/>
    <col min="11988" max="11988" width="11.7109375" style="59" customWidth="1"/>
    <col min="11989" max="11989" width="18.85546875" style="59" customWidth="1"/>
    <col min="11990" max="11990" width="17.7109375" style="59" customWidth="1"/>
    <col min="11991" max="12216" width="8.85546875" style="59"/>
    <col min="12217" max="12217" width="53.7109375" style="59" customWidth="1"/>
    <col min="12218" max="12218" width="23.28515625" style="59" customWidth="1"/>
    <col min="12219" max="12219" width="20.85546875" style="59" customWidth="1"/>
    <col min="12220" max="12236" width="0" style="59" hidden="1" customWidth="1"/>
    <col min="12237" max="12237" width="8.42578125" style="59" bestFit="1" customWidth="1"/>
    <col min="12238" max="12238" width="11.85546875" style="59" bestFit="1" customWidth="1"/>
    <col min="12239" max="12243" width="8.85546875" style="59"/>
    <col min="12244" max="12244" width="11.7109375" style="59" customWidth="1"/>
    <col min="12245" max="12245" width="18.85546875" style="59" customWidth="1"/>
    <col min="12246" max="12246" width="17.7109375" style="59" customWidth="1"/>
    <col min="12247" max="12472" width="8.85546875" style="59"/>
    <col min="12473" max="12473" width="53.7109375" style="59" customWidth="1"/>
    <col min="12474" max="12474" width="23.28515625" style="59" customWidth="1"/>
    <col min="12475" max="12475" width="20.85546875" style="59" customWidth="1"/>
    <col min="12476" max="12492" width="0" style="59" hidden="1" customWidth="1"/>
    <col min="12493" max="12493" width="8.42578125" style="59" bestFit="1" customWidth="1"/>
    <col min="12494" max="12494" width="11.85546875" style="59" bestFit="1" customWidth="1"/>
    <col min="12495" max="12499" width="8.85546875" style="59"/>
    <col min="12500" max="12500" width="11.7109375" style="59" customWidth="1"/>
    <col min="12501" max="12501" width="18.85546875" style="59" customWidth="1"/>
    <col min="12502" max="12502" width="17.7109375" style="59" customWidth="1"/>
    <col min="12503" max="12728" width="8.85546875" style="59"/>
    <col min="12729" max="12729" width="53.7109375" style="59" customWidth="1"/>
    <col min="12730" max="12730" width="23.28515625" style="59" customWidth="1"/>
    <col min="12731" max="12731" width="20.85546875" style="59" customWidth="1"/>
    <col min="12732" max="12748" width="0" style="59" hidden="1" customWidth="1"/>
    <col min="12749" max="12749" width="8.42578125" style="59" bestFit="1" customWidth="1"/>
    <col min="12750" max="12750" width="11.85546875" style="59" bestFit="1" customWidth="1"/>
    <col min="12751" max="12755" width="8.85546875" style="59"/>
    <col min="12756" max="12756" width="11.7109375" style="59" customWidth="1"/>
    <col min="12757" max="12757" width="18.85546875" style="59" customWidth="1"/>
    <col min="12758" max="12758" width="17.7109375" style="59" customWidth="1"/>
    <col min="12759" max="12984" width="8.85546875" style="59"/>
    <col min="12985" max="12985" width="53.7109375" style="59" customWidth="1"/>
    <col min="12986" max="12986" width="23.28515625" style="59" customWidth="1"/>
    <col min="12987" max="12987" width="20.85546875" style="59" customWidth="1"/>
    <col min="12988" max="13004" width="0" style="59" hidden="1" customWidth="1"/>
    <col min="13005" max="13005" width="8.42578125" style="59" bestFit="1" customWidth="1"/>
    <col min="13006" max="13006" width="11.85546875" style="59" bestFit="1" customWidth="1"/>
    <col min="13007" max="13011" width="8.85546875" style="59"/>
    <col min="13012" max="13012" width="11.7109375" style="59" customWidth="1"/>
    <col min="13013" max="13013" width="18.85546875" style="59" customWidth="1"/>
    <col min="13014" max="13014" width="17.7109375" style="59" customWidth="1"/>
    <col min="13015" max="13240" width="8.85546875" style="59"/>
    <col min="13241" max="13241" width="53.7109375" style="59" customWidth="1"/>
    <col min="13242" max="13242" width="23.28515625" style="59" customWidth="1"/>
    <col min="13243" max="13243" width="20.85546875" style="59" customWidth="1"/>
    <col min="13244" max="13260" width="0" style="59" hidden="1" customWidth="1"/>
    <col min="13261" max="13261" width="8.42578125" style="59" bestFit="1" customWidth="1"/>
    <col min="13262" max="13262" width="11.85546875" style="59" bestFit="1" customWidth="1"/>
    <col min="13263" max="13267" width="8.85546875" style="59"/>
    <col min="13268" max="13268" width="11.7109375" style="59" customWidth="1"/>
    <col min="13269" max="13269" width="18.85546875" style="59" customWidth="1"/>
    <col min="13270" max="13270" width="17.7109375" style="59" customWidth="1"/>
    <col min="13271" max="13496" width="8.85546875" style="59"/>
    <col min="13497" max="13497" width="53.7109375" style="59" customWidth="1"/>
    <col min="13498" max="13498" width="23.28515625" style="59" customWidth="1"/>
    <col min="13499" max="13499" width="20.85546875" style="59" customWidth="1"/>
    <col min="13500" max="13516" width="0" style="59" hidden="1" customWidth="1"/>
    <col min="13517" max="13517" width="8.42578125" style="59" bestFit="1" customWidth="1"/>
    <col min="13518" max="13518" width="11.85546875" style="59" bestFit="1" customWidth="1"/>
    <col min="13519" max="13523" width="8.85546875" style="59"/>
    <col min="13524" max="13524" width="11.7109375" style="59" customWidth="1"/>
    <col min="13525" max="13525" width="18.85546875" style="59" customWidth="1"/>
    <col min="13526" max="13526" width="17.7109375" style="59" customWidth="1"/>
    <col min="13527" max="13752" width="8.85546875" style="59"/>
    <col min="13753" max="13753" width="53.7109375" style="59" customWidth="1"/>
    <col min="13754" max="13754" width="23.28515625" style="59" customWidth="1"/>
    <col min="13755" max="13755" width="20.85546875" style="59" customWidth="1"/>
    <col min="13756" max="13772" width="0" style="59" hidden="1" customWidth="1"/>
    <col min="13773" max="13773" width="8.42578125" style="59" bestFit="1" customWidth="1"/>
    <col min="13774" max="13774" width="11.85546875" style="59" bestFit="1" customWidth="1"/>
    <col min="13775" max="13779" width="8.85546875" style="59"/>
    <col min="13780" max="13780" width="11.7109375" style="59" customWidth="1"/>
    <col min="13781" max="13781" width="18.85546875" style="59" customWidth="1"/>
    <col min="13782" max="13782" width="17.7109375" style="59" customWidth="1"/>
    <col min="13783" max="14008" width="8.85546875" style="59"/>
    <col min="14009" max="14009" width="53.7109375" style="59" customWidth="1"/>
    <col min="14010" max="14010" width="23.28515625" style="59" customWidth="1"/>
    <col min="14011" max="14011" width="20.85546875" style="59" customWidth="1"/>
    <col min="14012" max="14028" width="0" style="59" hidden="1" customWidth="1"/>
    <col min="14029" max="14029" width="8.42578125" style="59" bestFit="1" customWidth="1"/>
    <col min="14030" max="14030" width="11.85546875" style="59" bestFit="1" customWidth="1"/>
    <col min="14031" max="14035" width="8.85546875" style="59"/>
    <col min="14036" max="14036" width="11.7109375" style="59" customWidth="1"/>
    <col min="14037" max="14037" width="18.85546875" style="59" customWidth="1"/>
    <col min="14038" max="14038" width="17.7109375" style="59" customWidth="1"/>
    <col min="14039" max="14264" width="8.85546875" style="59"/>
    <col min="14265" max="14265" width="53.7109375" style="59" customWidth="1"/>
    <col min="14266" max="14266" width="23.28515625" style="59" customWidth="1"/>
    <col min="14267" max="14267" width="20.85546875" style="59" customWidth="1"/>
    <col min="14268" max="14284" width="0" style="59" hidden="1" customWidth="1"/>
    <col min="14285" max="14285" width="8.42578125" style="59" bestFit="1" customWidth="1"/>
    <col min="14286" max="14286" width="11.85546875" style="59" bestFit="1" customWidth="1"/>
    <col min="14287" max="14291" width="8.85546875" style="59"/>
    <col min="14292" max="14292" width="11.7109375" style="59" customWidth="1"/>
    <col min="14293" max="14293" width="18.85546875" style="59" customWidth="1"/>
    <col min="14294" max="14294" width="17.7109375" style="59" customWidth="1"/>
    <col min="14295" max="14520" width="8.85546875" style="59"/>
    <col min="14521" max="14521" width="53.7109375" style="59" customWidth="1"/>
    <col min="14522" max="14522" width="23.28515625" style="59" customWidth="1"/>
    <col min="14523" max="14523" width="20.85546875" style="59" customWidth="1"/>
    <col min="14524" max="14540" width="0" style="59" hidden="1" customWidth="1"/>
    <col min="14541" max="14541" width="8.42578125" style="59" bestFit="1" customWidth="1"/>
    <col min="14542" max="14542" width="11.85546875" style="59" bestFit="1" customWidth="1"/>
    <col min="14543" max="14547" width="8.85546875" style="59"/>
    <col min="14548" max="14548" width="11.7109375" style="59" customWidth="1"/>
    <col min="14549" max="14549" width="18.85546875" style="59" customWidth="1"/>
    <col min="14550" max="14550" width="17.7109375" style="59" customWidth="1"/>
    <col min="14551" max="14776" width="8.85546875" style="59"/>
    <col min="14777" max="14777" width="53.7109375" style="59" customWidth="1"/>
    <col min="14778" max="14778" width="23.28515625" style="59" customWidth="1"/>
    <col min="14779" max="14779" width="20.85546875" style="59" customWidth="1"/>
    <col min="14780" max="14796" width="0" style="59" hidden="1" customWidth="1"/>
    <col min="14797" max="14797" width="8.42578125" style="59" bestFit="1" customWidth="1"/>
    <col min="14798" max="14798" width="11.85546875" style="59" bestFit="1" customWidth="1"/>
    <col min="14799" max="14803" width="8.85546875" style="59"/>
    <col min="14804" max="14804" width="11.7109375" style="59" customWidth="1"/>
    <col min="14805" max="14805" width="18.85546875" style="59" customWidth="1"/>
    <col min="14806" max="14806" width="17.7109375" style="59" customWidth="1"/>
    <col min="14807" max="15032" width="8.85546875" style="59"/>
    <col min="15033" max="15033" width="53.7109375" style="59" customWidth="1"/>
    <col min="15034" max="15034" width="23.28515625" style="59" customWidth="1"/>
    <col min="15035" max="15035" width="20.85546875" style="59" customWidth="1"/>
    <col min="15036" max="15052" width="0" style="59" hidden="1" customWidth="1"/>
    <col min="15053" max="15053" width="8.42578125" style="59" bestFit="1" customWidth="1"/>
    <col min="15054" max="15054" width="11.85546875" style="59" bestFit="1" customWidth="1"/>
    <col min="15055" max="15059" width="8.85546875" style="59"/>
    <col min="15060" max="15060" width="11.7109375" style="59" customWidth="1"/>
    <col min="15061" max="15061" width="18.85546875" style="59" customWidth="1"/>
    <col min="15062" max="15062" width="17.7109375" style="59" customWidth="1"/>
    <col min="15063" max="15288" width="8.85546875" style="59"/>
    <col min="15289" max="15289" width="53.7109375" style="59" customWidth="1"/>
    <col min="15290" max="15290" width="23.28515625" style="59" customWidth="1"/>
    <col min="15291" max="15291" width="20.85546875" style="59" customWidth="1"/>
    <col min="15292" max="15308" width="0" style="59" hidden="1" customWidth="1"/>
    <col min="15309" max="15309" width="8.42578125" style="59" bestFit="1" customWidth="1"/>
    <col min="15310" max="15310" width="11.85546875" style="59" bestFit="1" customWidth="1"/>
    <col min="15311" max="15315" width="8.85546875" style="59"/>
    <col min="15316" max="15316" width="11.7109375" style="59" customWidth="1"/>
    <col min="15317" max="15317" width="18.85546875" style="59" customWidth="1"/>
    <col min="15318" max="15318" width="17.7109375" style="59" customWidth="1"/>
    <col min="15319" max="15544" width="8.85546875" style="59"/>
    <col min="15545" max="15545" width="53.7109375" style="59" customWidth="1"/>
    <col min="15546" max="15546" width="23.28515625" style="59" customWidth="1"/>
    <col min="15547" max="15547" width="20.85546875" style="59" customWidth="1"/>
    <col min="15548" max="15564" width="0" style="59" hidden="1" customWidth="1"/>
    <col min="15565" max="15565" width="8.42578125" style="59" bestFit="1" customWidth="1"/>
    <col min="15566" max="15566" width="11.85546875" style="59" bestFit="1" customWidth="1"/>
    <col min="15567" max="15571" width="8.85546875" style="59"/>
    <col min="15572" max="15572" width="11.7109375" style="59" customWidth="1"/>
    <col min="15573" max="15573" width="18.85546875" style="59" customWidth="1"/>
    <col min="15574" max="15574" width="17.7109375" style="59" customWidth="1"/>
    <col min="15575" max="15800" width="8.85546875" style="59"/>
    <col min="15801" max="15801" width="53.7109375" style="59" customWidth="1"/>
    <col min="15802" max="15802" width="23.28515625" style="59" customWidth="1"/>
    <col min="15803" max="15803" width="20.85546875" style="59" customWidth="1"/>
    <col min="15804" max="15820" width="0" style="59" hidden="1" customWidth="1"/>
    <col min="15821" max="15821" width="8.42578125" style="59" bestFit="1" customWidth="1"/>
    <col min="15822" max="15822" width="11.85546875" style="59" bestFit="1" customWidth="1"/>
    <col min="15823" max="15827" width="8.85546875" style="59"/>
    <col min="15828" max="15828" width="11.7109375" style="59" customWidth="1"/>
    <col min="15829" max="15829" width="18.85546875" style="59" customWidth="1"/>
    <col min="15830" max="15830" width="17.7109375" style="59" customWidth="1"/>
    <col min="15831" max="16056" width="8.85546875" style="59"/>
    <col min="16057" max="16057" width="53.7109375" style="59" customWidth="1"/>
    <col min="16058" max="16058" width="23.28515625" style="59" customWidth="1"/>
    <col min="16059" max="16059" width="20.85546875" style="59" customWidth="1"/>
    <col min="16060" max="16076" width="0" style="59" hidden="1" customWidth="1"/>
    <col min="16077" max="16077" width="8.42578125" style="59" bestFit="1" customWidth="1"/>
    <col min="16078" max="16078" width="11.85546875" style="59" bestFit="1" customWidth="1"/>
    <col min="16079" max="16083" width="8.85546875" style="59"/>
    <col min="16084" max="16084" width="11.7109375" style="59" customWidth="1"/>
    <col min="16085" max="16085" width="18.85546875" style="59" customWidth="1"/>
    <col min="16086" max="16086" width="17.7109375" style="59" customWidth="1"/>
    <col min="16087" max="16383" width="8.85546875" style="59"/>
    <col min="16384" max="16384" width="8.85546875" style="59" customWidth="1"/>
  </cols>
  <sheetData>
    <row r="2" spans="2:5" ht="18.75" customHeight="1" x14ac:dyDescent="0.2">
      <c r="B2" s="79" t="s">
        <v>36</v>
      </c>
      <c r="C2" s="79" t="s">
        <v>35</v>
      </c>
      <c r="D2" s="79"/>
    </row>
    <row r="3" spans="2:5" ht="12.75" x14ac:dyDescent="0.2">
      <c r="B3" s="78"/>
      <c r="C3" s="78"/>
      <c r="D3" s="78"/>
    </row>
    <row r="5" spans="2:5" s="77" customFormat="1" ht="15.75" x14ac:dyDescent="0.2">
      <c r="B5" s="107" t="s">
        <v>90</v>
      </c>
      <c r="C5" s="107"/>
      <c r="D5" s="107"/>
    </row>
    <row r="6" spans="2:5" s="77" customFormat="1" ht="12.75" x14ac:dyDescent="0.2">
      <c r="B6" s="109" t="s">
        <v>107</v>
      </c>
      <c r="C6" s="109"/>
      <c r="D6" s="109"/>
    </row>
    <row r="7" spans="2:5" ht="12.75" x14ac:dyDescent="0.2">
      <c r="B7" s="110"/>
      <c r="C7" s="110"/>
      <c r="D7" s="110"/>
    </row>
    <row r="8" spans="2:5" s="63" customFormat="1" ht="12" x14ac:dyDescent="0.2">
      <c r="B8" s="76" t="s">
        <v>45</v>
      </c>
      <c r="C8" s="111" t="s">
        <v>110</v>
      </c>
      <c r="D8" s="111"/>
    </row>
    <row r="9" spans="2:5" s="63" customFormat="1" ht="12" x14ac:dyDescent="0.2">
      <c r="B9" s="75"/>
      <c r="C9" s="74">
        <v>45838</v>
      </c>
      <c r="D9" s="74">
        <v>45473</v>
      </c>
    </row>
    <row r="10" spans="2:5" s="66" customFormat="1" ht="12" x14ac:dyDescent="0.2">
      <c r="B10" s="72" t="s">
        <v>89</v>
      </c>
      <c r="C10" s="72"/>
      <c r="D10" s="72"/>
      <c r="E10" s="63"/>
    </row>
    <row r="11" spans="2:5" s="63" customFormat="1" ht="12" x14ac:dyDescent="0.2">
      <c r="B11" s="73" t="s">
        <v>88</v>
      </c>
      <c r="C11" s="67">
        <v>43253177.935899995</v>
      </c>
      <c r="D11" s="67">
        <v>39265776.280589998</v>
      </c>
    </row>
    <row r="12" spans="2:5" s="63" customFormat="1" ht="12" x14ac:dyDescent="0.2">
      <c r="B12" s="73" t="s">
        <v>87</v>
      </c>
      <c r="C12" s="67">
        <v>12379927.277650001</v>
      </c>
      <c r="D12" s="67">
        <v>10503522.147600001</v>
      </c>
    </row>
    <row r="13" spans="2:5" s="63" customFormat="1" ht="12" x14ac:dyDescent="0.2">
      <c r="B13" s="73" t="s">
        <v>86</v>
      </c>
      <c r="C13" s="67">
        <v>639542.35777</v>
      </c>
      <c r="D13" s="67">
        <v>478661.25640000001</v>
      </c>
    </row>
    <row r="14" spans="2:5" s="63" customFormat="1" ht="12" x14ac:dyDescent="0.2">
      <c r="B14" s="68" t="s">
        <v>85</v>
      </c>
      <c r="C14" s="67">
        <v>62916.865539999962</v>
      </c>
      <c r="D14" s="67">
        <v>313120</v>
      </c>
      <c r="E14" s="66"/>
    </row>
    <row r="15" spans="2:5" s="63" customFormat="1" ht="12" x14ac:dyDescent="0.2">
      <c r="B15" s="68" t="s">
        <v>84</v>
      </c>
      <c r="C15" s="67">
        <v>331265.30300000001</v>
      </c>
      <c r="D15" s="67"/>
      <c r="E15" s="66"/>
    </row>
    <row r="16" spans="2:5" s="63" customFormat="1" ht="12" x14ac:dyDescent="0.2">
      <c r="B16" s="68" t="s">
        <v>83</v>
      </c>
      <c r="C16" s="67">
        <v>3916333.0419999999</v>
      </c>
      <c r="D16" s="67">
        <v>3035162.4989999998</v>
      </c>
    </row>
    <row r="17" spans="2:5" s="63" customFormat="1" ht="12" x14ac:dyDescent="0.2">
      <c r="B17" s="68" t="s">
        <v>82</v>
      </c>
      <c r="C17" s="67">
        <v>0</v>
      </c>
      <c r="D17" s="67"/>
    </row>
    <row r="18" spans="2:5" s="63" customFormat="1" ht="12" x14ac:dyDescent="0.2">
      <c r="B18" s="68" t="s">
        <v>81</v>
      </c>
      <c r="C18" s="67">
        <v>5022.0760300000002</v>
      </c>
      <c r="D18" s="67"/>
    </row>
    <row r="19" spans="2:5" s="63" customFormat="1" ht="12" x14ac:dyDescent="0.2">
      <c r="B19" s="68" t="s">
        <v>80</v>
      </c>
      <c r="C19" s="67">
        <v>663791.23600000003</v>
      </c>
      <c r="D19" s="67">
        <v>692289.91700000002</v>
      </c>
    </row>
    <row r="20" spans="2:5" s="63" customFormat="1" ht="12" x14ac:dyDescent="0.2">
      <c r="B20" s="68" t="s">
        <v>79</v>
      </c>
      <c r="C20" s="67">
        <v>-60703491.882509999</v>
      </c>
      <c r="D20" s="67">
        <v>-48203504.80319</v>
      </c>
    </row>
    <row r="21" spans="2:5" s="63" customFormat="1" ht="12" x14ac:dyDescent="0.2">
      <c r="B21" s="68" t="s">
        <v>78</v>
      </c>
      <c r="C21" s="67">
        <v>-3089270.4619999998</v>
      </c>
      <c r="D21" s="67">
        <v>-3461243.0559999999</v>
      </c>
      <c r="E21" s="66"/>
    </row>
    <row r="22" spans="2:5" s="63" customFormat="1" ht="12" x14ac:dyDescent="0.2">
      <c r="B22" s="68" t="s">
        <v>77</v>
      </c>
      <c r="C22" s="67">
        <v>-1350863.9331199999</v>
      </c>
      <c r="D22" s="67">
        <v>-888183.51503999997</v>
      </c>
    </row>
    <row r="23" spans="2:5" s="63" customFormat="1" ht="12" x14ac:dyDescent="0.2">
      <c r="B23" s="68" t="s">
        <v>76</v>
      </c>
      <c r="C23" s="67">
        <v>-1641256.54458</v>
      </c>
      <c r="D23" s="67">
        <v>-1940291.30253</v>
      </c>
    </row>
    <row r="24" spans="2:5" s="63" customFormat="1" ht="12" x14ac:dyDescent="0.2">
      <c r="B24" s="68" t="s">
        <v>75</v>
      </c>
      <c r="C24" s="67">
        <v>-770458.17299999995</v>
      </c>
      <c r="D24" s="67">
        <v>-1032365.728</v>
      </c>
    </row>
    <row r="25" spans="2:5" s="63" customFormat="1" ht="12" x14ac:dyDescent="0.2">
      <c r="B25" s="68" t="s">
        <v>74</v>
      </c>
      <c r="C25" s="67">
        <v>-765623.74997</v>
      </c>
      <c r="D25" s="67">
        <v>-688392.37019000005</v>
      </c>
    </row>
    <row r="26" spans="2:5" s="63" customFormat="1" ht="12" x14ac:dyDescent="0.2">
      <c r="B26" s="68" t="s">
        <v>73</v>
      </c>
      <c r="C26" s="67">
        <v>-846727.53429999994</v>
      </c>
      <c r="D26" s="67">
        <v>-769576.56952000002</v>
      </c>
    </row>
    <row r="27" spans="2:5" s="63" customFormat="1" ht="12" x14ac:dyDescent="0.2">
      <c r="B27" s="68" t="s">
        <v>72</v>
      </c>
      <c r="C27" s="67">
        <v>-1628734.0889600001</v>
      </c>
      <c r="D27" s="67">
        <v>-549918.60695999896</v>
      </c>
    </row>
    <row r="28" spans="2:5" s="66" customFormat="1" ht="24" x14ac:dyDescent="0.2">
      <c r="B28" s="70" t="s">
        <v>71</v>
      </c>
      <c r="C28" s="64">
        <v>-9544450.2745499946</v>
      </c>
      <c r="D28" s="64">
        <v>-3244943.8508400014</v>
      </c>
    </row>
    <row r="29" spans="2:5" s="66" customFormat="1" ht="12" x14ac:dyDescent="0.2">
      <c r="B29" s="72" t="s">
        <v>70</v>
      </c>
      <c r="C29" s="67">
        <v>0</v>
      </c>
      <c r="D29" s="67"/>
    </row>
    <row r="30" spans="2:5" s="63" customFormat="1" ht="12" x14ac:dyDescent="0.2">
      <c r="B30" s="68" t="s">
        <v>69</v>
      </c>
      <c r="C30" s="67">
        <v>-16035.123</v>
      </c>
      <c r="D30" s="67">
        <v>23826.254000000001</v>
      </c>
    </row>
    <row r="31" spans="2:5" s="63" customFormat="1" ht="12" x14ac:dyDescent="0.2">
      <c r="B31" s="68" t="s">
        <v>68</v>
      </c>
      <c r="C31" s="67">
        <v>0</v>
      </c>
      <c r="D31" s="67">
        <v>167.96</v>
      </c>
    </row>
    <row r="32" spans="2:5" s="63" customFormat="1" ht="12" x14ac:dyDescent="0.2">
      <c r="B32" s="68" t="s">
        <v>67</v>
      </c>
      <c r="C32" s="67">
        <v>0</v>
      </c>
      <c r="D32" s="67"/>
    </row>
    <row r="33" spans="2:4" s="63" customFormat="1" ht="12" x14ac:dyDescent="0.2">
      <c r="B33" s="68" t="s">
        <v>65</v>
      </c>
      <c r="C33" s="67">
        <v>0</v>
      </c>
      <c r="D33" s="67"/>
    </row>
    <row r="34" spans="2:4" s="66" customFormat="1" ht="24" x14ac:dyDescent="0.2">
      <c r="B34" s="70" t="s">
        <v>64</v>
      </c>
      <c r="C34" s="64">
        <v>-16035.123</v>
      </c>
      <c r="D34" s="64">
        <v>23994.214</v>
      </c>
    </row>
    <row r="35" spans="2:4" s="66" customFormat="1" ht="12" x14ac:dyDescent="0.2">
      <c r="B35" s="72" t="s">
        <v>63</v>
      </c>
      <c r="C35" s="67">
        <v>0</v>
      </c>
      <c r="D35" s="67"/>
    </row>
    <row r="36" spans="2:4" s="66" customFormat="1" ht="12" x14ac:dyDescent="0.2">
      <c r="B36" s="71" t="s">
        <v>62</v>
      </c>
      <c r="C36" s="67">
        <v>0</v>
      </c>
      <c r="D36" s="67">
        <v>-1386177</v>
      </c>
    </row>
    <row r="37" spans="2:4" s="66" customFormat="1" ht="12" x14ac:dyDescent="0.2">
      <c r="B37" s="68" t="s">
        <v>61</v>
      </c>
      <c r="C37" s="67">
        <v>-1465839.9281599999</v>
      </c>
      <c r="D37" s="67">
        <v>-1267156.9402099999</v>
      </c>
    </row>
    <row r="38" spans="2:4" s="66" customFormat="1" ht="12" x14ac:dyDescent="0.2">
      <c r="B38" s="68" t="s">
        <v>60</v>
      </c>
      <c r="C38" s="67">
        <v>0</v>
      </c>
      <c r="D38" s="67"/>
    </row>
    <row r="39" spans="2:4" s="66" customFormat="1" ht="12" x14ac:dyDescent="0.2">
      <c r="B39" s="68" t="s">
        <v>59</v>
      </c>
      <c r="C39" s="67">
        <v>-2023764.4513299998</v>
      </c>
      <c r="D39" s="67">
        <v>-1227499.40974</v>
      </c>
    </row>
    <row r="40" spans="2:4" s="63" customFormat="1" ht="12" x14ac:dyDescent="0.2">
      <c r="B40" s="68" t="s">
        <v>58</v>
      </c>
      <c r="C40" s="67">
        <v>17256941.168820001</v>
      </c>
      <c r="D40" s="67">
        <v>14856451.323999999</v>
      </c>
    </row>
    <row r="41" spans="2:4" s="63" customFormat="1" ht="12" x14ac:dyDescent="0.2">
      <c r="B41" s="68" t="s">
        <v>57</v>
      </c>
      <c r="C41" s="67">
        <v>-7275479.8638300002</v>
      </c>
      <c r="D41" s="67">
        <v>-10288408.440959999</v>
      </c>
    </row>
    <row r="42" spans="2:4" s="63" customFormat="1" ht="12" x14ac:dyDescent="0.2">
      <c r="B42" s="68" t="s">
        <v>56</v>
      </c>
      <c r="C42" s="67">
        <v>0</v>
      </c>
      <c r="D42" s="67"/>
    </row>
    <row r="43" spans="2:4" s="63" customFormat="1" ht="12" x14ac:dyDescent="0.2">
      <c r="B43" s="68" t="s">
        <v>55</v>
      </c>
      <c r="C43" s="67">
        <v>0</v>
      </c>
      <c r="D43" s="67"/>
    </row>
    <row r="44" spans="2:4" s="63" customFormat="1" ht="12" x14ac:dyDescent="0.2">
      <c r="B44" s="68" t="s">
        <v>54</v>
      </c>
      <c r="C44" s="67">
        <v>0</v>
      </c>
      <c r="D44" s="67"/>
    </row>
    <row r="45" spans="2:4" s="63" customFormat="1" ht="12" x14ac:dyDescent="0.2">
      <c r="B45" s="68" t="s">
        <v>53</v>
      </c>
      <c r="C45" s="67">
        <v>0</v>
      </c>
      <c r="D45" s="67"/>
    </row>
    <row r="46" spans="2:4" s="63" customFormat="1" ht="12" x14ac:dyDescent="0.2">
      <c r="B46" s="68" t="s">
        <v>66</v>
      </c>
      <c r="C46" s="67">
        <v>24941.459199999998</v>
      </c>
      <c r="D46" s="67">
        <v>12710.75582</v>
      </c>
    </row>
    <row r="47" spans="2:4" s="66" customFormat="1" ht="24" x14ac:dyDescent="0.2">
      <c r="B47" s="70" t="s">
        <v>52</v>
      </c>
      <c r="C47" s="64">
        <v>6516798.3847000021</v>
      </c>
      <c r="D47" s="64">
        <v>699920.28891000093</v>
      </c>
    </row>
    <row r="48" spans="2:4" s="63" customFormat="1" ht="12" x14ac:dyDescent="0.2">
      <c r="B48" s="68" t="s">
        <v>51</v>
      </c>
      <c r="C48" s="67">
        <v>-11342.87988</v>
      </c>
      <c r="D48" s="67">
        <v>-549.57236</v>
      </c>
    </row>
    <row r="49" spans="2:5" s="63" customFormat="1" ht="12" x14ac:dyDescent="0.2">
      <c r="B49" s="68" t="s">
        <v>50</v>
      </c>
      <c r="C49" s="64">
        <v>-3055029.892729992</v>
      </c>
      <c r="D49" s="69">
        <v>-2521578.9202900003</v>
      </c>
    </row>
    <row r="50" spans="2:5" s="63" customFormat="1" ht="12" x14ac:dyDescent="0.2">
      <c r="B50" s="65" t="s">
        <v>49</v>
      </c>
      <c r="C50" s="67">
        <v>4071458.5854700003</v>
      </c>
      <c r="D50" s="67">
        <v>3372439.0294900001</v>
      </c>
    </row>
    <row r="51" spans="2:5" s="66" customFormat="1" ht="12" x14ac:dyDescent="0.2">
      <c r="B51" s="68" t="s">
        <v>48</v>
      </c>
      <c r="C51" s="67">
        <v>0</v>
      </c>
      <c r="D51" s="67">
        <v>0</v>
      </c>
    </row>
    <row r="52" spans="2:5" s="63" customFormat="1" ht="12" x14ac:dyDescent="0.2">
      <c r="B52" s="65" t="s">
        <v>47</v>
      </c>
      <c r="C52" s="64">
        <v>1016428.6927400082</v>
      </c>
      <c r="D52" s="64">
        <v>850310.53683999972</v>
      </c>
    </row>
    <row r="53" spans="2:5" s="63" customFormat="1" ht="12" x14ac:dyDescent="0.2">
      <c r="B53" s="61"/>
      <c r="C53" s="62"/>
      <c r="D53" s="61"/>
    </row>
    <row r="54" spans="2:5" s="63" customFormat="1" ht="12" x14ac:dyDescent="0.2">
      <c r="B54" s="61"/>
      <c r="C54" s="62"/>
      <c r="D54" s="61"/>
    </row>
    <row r="55" spans="2:5" ht="12" x14ac:dyDescent="0.2">
      <c r="B55" s="61"/>
      <c r="C55" s="62"/>
      <c r="D55" s="61"/>
    </row>
    <row r="56" spans="2:5" s="2" customFormat="1" ht="14.25" x14ac:dyDescent="0.2">
      <c r="B56" s="4"/>
      <c r="C56" s="4"/>
      <c r="D56" s="4"/>
      <c r="E56" s="4"/>
    </row>
    <row r="57" spans="2:5" s="1" customFormat="1" ht="11.45" customHeight="1" x14ac:dyDescent="0.2">
      <c r="B57" s="9" t="s">
        <v>111</v>
      </c>
      <c r="C57" s="8" t="s">
        <v>112</v>
      </c>
      <c r="D57" s="8"/>
      <c r="E57" s="2"/>
    </row>
    <row r="58" spans="2:5" s="1" customFormat="1" ht="11.45" customHeight="1" x14ac:dyDescent="0.2">
      <c r="B58" s="7"/>
      <c r="C58" s="6" t="s">
        <v>1</v>
      </c>
      <c r="D58" s="5" t="s">
        <v>0</v>
      </c>
      <c r="E58" s="2"/>
    </row>
    <row r="59" spans="2:5" s="1" customFormat="1" ht="11.45" customHeight="1" x14ac:dyDescent="0.2">
      <c r="B59" s="7"/>
      <c r="C59" s="6"/>
      <c r="D59" s="6"/>
    </row>
    <row r="60" spans="2:5" s="1" customFormat="1" ht="11.45" customHeight="1" x14ac:dyDescent="0.2">
      <c r="B60" s="7"/>
      <c r="C60" s="6"/>
      <c r="D60" s="6"/>
    </row>
    <row r="61" spans="2:5" s="1" customFormat="1" ht="11.45" customHeight="1" x14ac:dyDescent="0.2">
      <c r="B61" s="7"/>
      <c r="C61" s="6"/>
      <c r="D61" s="6"/>
      <c r="E61" s="2"/>
    </row>
    <row r="62" spans="2:5" s="1" customFormat="1" ht="11.45" customHeight="1" x14ac:dyDescent="0.2">
      <c r="B62" s="9" t="s">
        <v>3</v>
      </c>
      <c r="C62" s="8" t="s">
        <v>2</v>
      </c>
      <c r="D62" s="8"/>
      <c r="E62" s="2"/>
    </row>
    <row r="63" spans="2:5" s="1" customFormat="1" ht="11.45" customHeight="1" x14ac:dyDescent="0.2">
      <c r="B63" s="7"/>
      <c r="C63" s="6" t="s">
        <v>1</v>
      </c>
      <c r="D63" s="5" t="s">
        <v>0</v>
      </c>
    </row>
    <row r="64" spans="2:5" s="1" customFormat="1" ht="11.45" customHeight="1" x14ac:dyDescent="0.2">
      <c r="B64" s="4"/>
      <c r="C64" s="4"/>
      <c r="D64" s="4"/>
    </row>
    <row r="65" spans="2:5" s="2" customFormat="1" ht="14.25" x14ac:dyDescent="0.2">
      <c r="B65" s="4"/>
      <c r="C65" s="4"/>
      <c r="D65" s="4"/>
      <c r="E65" s="1"/>
    </row>
    <row r="66" spans="2:5" s="2" customFormat="1" ht="14.25" x14ac:dyDescent="0.2">
      <c r="B66" s="3"/>
      <c r="C66" s="3"/>
      <c r="D66" s="3"/>
      <c r="E66" s="3"/>
    </row>
    <row r="67" spans="2:5" ht="12" x14ac:dyDescent="0.2">
      <c r="B67" s="61"/>
      <c r="C67" s="61"/>
      <c r="D67" s="61"/>
    </row>
    <row r="68" spans="2:5" ht="12" x14ac:dyDescent="0.2">
      <c r="B68" s="61"/>
      <c r="C68" s="62"/>
      <c r="D68" s="61"/>
    </row>
  </sheetData>
  <mergeCells count="4">
    <mergeCell ref="B5:D5"/>
    <mergeCell ref="B6:D6"/>
    <mergeCell ref="B7:D7"/>
    <mergeCell ref="C8:D8"/>
  </mergeCells>
  <pageMargins left="0.7" right="0.7" top="0.75" bottom="0.75" header="0.3" footer="0.3"/>
  <pageSetup paperSize="9"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2324-EB0F-4213-8415-22012A8325F2}">
  <sheetPr>
    <pageSetUpPr fitToPage="1"/>
  </sheetPr>
  <dimension ref="B2:K46"/>
  <sheetViews>
    <sheetView zoomScaleNormal="100" workbookViewId="0">
      <selection activeCell="J19" sqref="J19"/>
    </sheetView>
  </sheetViews>
  <sheetFormatPr defaultColWidth="9.140625" defaultRowHeight="14.25" x14ac:dyDescent="0.2"/>
  <cols>
    <col min="1" max="1" width="8" style="2" customWidth="1"/>
    <col min="2" max="2" width="31.5703125" style="2" customWidth="1"/>
    <col min="3" max="3" width="22.28515625" style="2" customWidth="1"/>
    <col min="4" max="4" width="25.140625" style="2" customWidth="1"/>
    <col min="5" max="5" width="26.140625" style="2" customWidth="1"/>
    <col min="6" max="16384" width="9.140625" style="2"/>
  </cols>
  <sheetData>
    <row r="2" spans="2:11" s="4" customFormat="1" ht="12" customHeight="1" x14ac:dyDescent="0.2">
      <c r="B2" s="35" t="s">
        <v>36</v>
      </c>
      <c r="C2" s="58" t="s">
        <v>35</v>
      </c>
      <c r="D2" s="57"/>
      <c r="E2" s="55"/>
    </row>
    <row r="3" spans="2:11" s="4" customFormat="1" ht="12" customHeight="1" x14ac:dyDescent="0.2">
      <c r="B3" s="57"/>
      <c r="C3" s="57"/>
      <c r="D3" s="57"/>
      <c r="E3" s="55"/>
    </row>
    <row r="4" spans="2:11" s="4" customFormat="1" ht="12.75" x14ac:dyDescent="0.2">
      <c r="B4" s="56"/>
      <c r="C4" s="56"/>
      <c r="D4" s="55"/>
      <c r="E4" s="55"/>
    </row>
    <row r="5" spans="2:11" ht="15.75" x14ac:dyDescent="0.2">
      <c r="B5" s="54"/>
      <c r="C5" s="54" t="s">
        <v>46</v>
      </c>
      <c r="D5" s="53"/>
      <c r="E5" s="53"/>
    </row>
    <row r="6" spans="2:11" x14ac:dyDescent="0.2">
      <c r="B6" s="3"/>
      <c r="C6" s="3" t="s">
        <v>106</v>
      </c>
      <c r="D6" s="52"/>
      <c r="E6" s="52"/>
    </row>
    <row r="7" spans="2:11" x14ac:dyDescent="0.2">
      <c r="B7" s="41" t="s">
        <v>45</v>
      </c>
      <c r="C7" s="3"/>
      <c r="D7" s="3"/>
    </row>
    <row r="8" spans="2:11" ht="32.25" customHeight="1" x14ac:dyDescent="0.2">
      <c r="B8" s="47" t="s">
        <v>44</v>
      </c>
      <c r="C8" s="51" t="s">
        <v>15</v>
      </c>
      <c r="D8" s="51" t="s">
        <v>14</v>
      </c>
      <c r="E8" s="51" t="s">
        <v>43</v>
      </c>
    </row>
    <row r="9" spans="2:11" ht="24.75" customHeight="1" x14ac:dyDescent="0.2">
      <c r="B9" s="43" t="s">
        <v>42</v>
      </c>
      <c r="C9" s="42">
        <v>1565000</v>
      </c>
      <c r="D9" s="42">
        <v>15694198</v>
      </c>
      <c r="E9" s="42">
        <v>17259198</v>
      </c>
    </row>
    <row r="10" spans="2:11" ht="24.75" customHeight="1" x14ac:dyDescent="0.2">
      <c r="B10" s="46" t="s">
        <v>39</v>
      </c>
      <c r="C10" s="49"/>
      <c r="D10" s="44">
        <v>-228350</v>
      </c>
      <c r="E10" s="44">
        <v>-228350</v>
      </c>
      <c r="J10" s="50"/>
      <c r="K10" s="50"/>
    </row>
    <row r="11" spans="2:11" ht="24.75" customHeight="1" x14ac:dyDescent="0.2">
      <c r="B11" s="46" t="s">
        <v>37</v>
      </c>
      <c r="C11" s="49"/>
      <c r="D11" s="44">
        <v>8237385</v>
      </c>
      <c r="E11" s="44">
        <v>8237385</v>
      </c>
    </row>
    <row r="12" spans="2:11" ht="24.75" customHeight="1" x14ac:dyDescent="0.2">
      <c r="B12" s="43" t="s">
        <v>41</v>
      </c>
      <c r="C12" s="42">
        <v>1565000</v>
      </c>
      <c r="D12" s="42">
        <v>23703233</v>
      </c>
      <c r="E12" s="42">
        <v>25268233</v>
      </c>
    </row>
    <row r="13" spans="2:11" ht="24.75" customHeight="1" x14ac:dyDescent="0.2">
      <c r="B13" s="46" t="s">
        <v>39</v>
      </c>
      <c r="C13" s="47"/>
      <c r="D13" s="44">
        <v>-2838798</v>
      </c>
      <c r="E13" s="44">
        <v>-2838798</v>
      </c>
      <c r="F13" s="48"/>
    </row>
    <row r="14" spans="2:11" ht="24.75" customHeight="1" x14ac:dyDescent="0.2">
      <c r="B14" s="46" t="s">
        <v>37</v>
      </c>
      <c r="C14" s="45"/>
      <c r="D14" s="44">
        <v>7129962</v>
      </c>
      <c r="E14" s="44">
        <v>7129962</v>
      </c>
    </row>
    <row r="15" spans="2:11" ht="24.75" customHeight="1" x14ac:dyDescent="0.2">
      <c r="B15" s="43" t="s">
        <v>40</v>
      </c>
      <c r="C15" s="42">
        <v>1565000</v>
      </c>
      <c r="D15" s="42">
        <v>27994397</v>
      </c>
      <c r="E15" s="42">
        <v>29559397</v>
      </c>
      <c r="H15" s="48"/>
    </row>
    <row r="16" spans="2:11" ht="24" customHeight="1" x14ac:dyDescent="0.2">
      <c r="B16" s="46" t="s">
        <v>39</v>
      </c>
      <c r="C16" s="47"/>
      <c r="D16" s="44" t="s">
        <v>38</v>
      </c>
      <c r="E16" s="44" t="s">
        <v>38</v>
      </c>
    </row>
    <row r="17" spans="2:6" ht="24" customHeight="1" x14ac:dyDescent="0.2">
      <c r="B17" s="46" t="s">
        <v>37</v>
      </c>
      <c r="C17" s="45"/>
      <c r="D17" s="44">
        <v>3214152.7436600002</v>
      </c>
      <c r="E17" s="44">
        <v>3214152.7436600002</v>
      </c>
    </row>
    <row r="18" spans="2:6" ht="28.5" customHeight="1" x14ac:dyDescent="0.2">
      <c r="B18" s="43" t="s">
        <v>105</v>
      </c>
      <c r="C18" s="42">
        <v>1565000</v>
      </c>
      <c r="D18" s="42">
        <v>31208549.827659998</v>
      </c>
      <c r="E18" s="42">
        <v>32773549.827659998</v>
      </c>
    </row>
    <row r="19" spans="2:6" x14ac:dyDescent="0.2">
      <c r="B19" s="3"/>
      <c r="C19" s="3"/>
      <c r="D19" s="3"/>
      <c r="E19" s="3"/>
    </row>
    <row r="20" spans="2:6" x14ac:dyDescent="0.2">
      <c r="B20" s="3"/>
      <c r="C20" s="41"/>
      <c r="D20" s="40"/>
      <c r="E20" s="39"/>
    </row>
    <row r="21" spans="2:6" x14ac:dyDescent="0.2">
      <c r="B21" s="38"/>
      <c r="D21" s="3"/>
      <c r="E21" s="3"/>
    </row>
    <row r="22" spans="2:6" x14ac:dyDescent="0.2">
      <c r="B22" s="4"/>
      <c r="C22" s="4"/>
      <c r="D22" s="4"/>
      <c r="E22" s="4"/>
    </row>
    <row r="23" spans="2:6" x14ac:dyDescent="0.2">
      <c r="B23" s="4"/>
      <c r="C23" s="4"/>
      <c r="D23" s="4"/>
      <c r="E23" s="4"/>
    </row>
    <row r="24" spans="2:6" s="1" customFormat="1" ht="11.45" customHeight="1" x14ac:dyDescent="0.2">
      <c r="B24" s="9" t="s">
        <v>111</v>
      </c>
      <c r="D24" s="8" t="s">
        <v>112</v>
      </c>
      <c r="E24" s="8"/>
      <c r="F24" s="2"/>
    </row>
    <row r="25" spans="2:6" s="1" customFormat="1" ht="11.45" customHeight="1" x14ac:dyDescent="0.2">
      <c r="B25" s="7"/>
      <c r="D25" s="6" t="s">
        <v>1</v>
      </c>
      <c r="E25" s="5" t="s">
        <v>0</v>
      </c>
      <c r="F25" s="2"/>
    </row>
    <row r="26" spans="2:6" s="1" customFormat="1" ht="11.45" customHeight="1" x14ac:dyDescent="0.2">
      <c r="B26" s="7"/>
      <c r="D26" s="6"/>
      <c r="E26" s="6"/>
    </row>
    <row r="27" spans="2:6" s="1" customFormat="1" ht="11.45" customHeight="1" x14ac:dyDescent="0.2">
      <c r="B27" s="7"/>
      <c r="D27" s="6"/>
      <c r="E27" s="6"/>
    </row>
    <row r="28" spans="2:6" s="1" customFormat="1" ht="11.45" customHeight="1" x14ac:dyDescent="0.2">
      <c r="B28" s="7"/>
      <c r="D28" s="6"/>
      <c r="E28" s="6"/>
      <c r="F28" s="2"/>
    </row>
    <row r="29" spans="2:6" s="1" customFormat="1" ht="11.45" customHeight="1" x14ac:dyDescent="0.2">
      <c r="B29" s="9" t="s">
        <v>3</v>
      </c>
      <c r="D29" s="8" t="s">
        <v>2</v>
      </c>
      <c r="E29" s="8"/>
      <c r="F29" s="2"/>
    </row>
    <row r="30" spans="2:6" s="1" customFormat="1" ht="11.45" customHeight="1" x14ac:dyDescent="0.2">
      <c r="B30" s="7"/>
      <c r="D30" s="6" t="s">
        <v>1</v>
      </c>
      <c r="E30" s="5" t="s">
        <v>0</v>
      </c>
    </row>
    <row r="31" spans="2:6" s="1" customFormat="1" ht="11.45" customHeight="1" x14ac:dyDescent="0.2">
      <c r="B31" s="4"/>
      <c r="D31" s="4"/>
      <c r="E31" s="4"/>
    </row>
    <row r="32" spans="2:6" x14ac:dyDescent="0.2">
      <c r="B32" s="4"/>
      <c r="C32" s="4"/>
      <c r="D32" s="4"/>
      <c r="E32" s="1"/>
      <c r="F32" s="1"/>
    </row>
    <row r="33" spans="2:5" x14ac:dyDescent="0.2">
      <c r="B33" s="3"/>
      <c r="C33" s="3"/>
      <c r="D33" s="3"/>
      <c r="E33" s="3"/>
    </row>
    <row r="34" spans="2:5" x14ac:dyDescent="0.2">
      <c r="B34" s="36"/>
      <c r="C34" s="36"/>
      <c r="D34" s="36"/>
      <c r="E34" s="36"/>
    </row>
    <row r="35" spans="2:5" x14ac:dyDescent="0.2">
      <c r="B35" s="37"/>
      <c r="C35" s="37"/>
      <c r="D35" s="37"/>
      <c r="E35" s="37"/>
    </row>
    <row r="36" spans="2:5" x14ac:dyDescent="0.2">
      <c r="B36" s="37"/>
      <c r="C36" s="37"/>
      <c r="D36" s="37"/>
      <c r="E36" s="37"/>
    </row>
    <row r="37" spans="2:5" x14ac:dyDescent="0.2">
      <c r="B37" s="36"/>
      <c r="C37" s="36"/>
      <c r="D37" s="36"/>
      <c r="E37" s="36"/>
    </row>
    <row r="38" spans="2:5" x14ac:dyDescent="0.2">
      <c r="B38" s="36"/>
      <c r="C38" s="36"/>
      <c r="D38" s="36"/>
      <c r="E38" s="36"/>
    </row>
    <row r="46" spans="2:5" x14ac:dyDescent="0.2">
      <c r="B46" s="36"/>
      <c r="C46" s="36"/>
      <c r="D46" s="36"/>
      <c r="E46" s="36"/>
    </row>
  </sheetData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ОСД</vt:lpstr>
      <vt:lpstr>ОФП</vt:lpstr>
      <vt:lpstr>ОДДС 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 TAS</dc:creator>
  <cp:lastModifiedBy>Гульдана Рафаэльевна Серикбаева</cp:lastModifiedBy>
  <cp:lastPrinted>2025-07-31T05:43:43Z</cp:lastPrinted>
  <dcterms:created xsi:type="dcterms:W3CDTF">2025-05-05T07:07:50Z</dcterms:created>
  <dcterms:modified xsi:type="dcterms:W3CDTF">2025-08-01T09:43:45Z</dcterms:modified>
</cp:coreProperties>
</file>