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ладелец\Desktop\ФИН отчетность\БИРЖА\ФО 2025\1 кв 2025\"/>
    </mc:Choice>
  </mc:AlternateContent>
  <xr:revisionPtr revIDLastSave="0" documentId="13_ncr:1_{C87AB658-7E7E-4D88-87FF-1839886401F1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ББ" sheetId="1" r:id="rId1"/>
    <sheet name="ОПИУ" sheetId="2" r:id="rId2"/>
    <sheet name="ДДС" sheetId="3" r:id="rId3"/>
    <sheet name="Капитал" sheetId="4" r:id="rId4"/>
  </sheets>
  <definedNames>
    <definedName name="_xlnm.Print_Titles" localSheetId="0">ББ!$41:$41</definedName>
  </definedNames>
  <calcPr calcId="191029"/>
</workbook>
</file>

<file path=xl/calcChain.xml><?xml version="1.0" encoding="utf-8"?>
<calcChain xmlns="http://schemas.openxmlformats.org/spreadsheetml/2006/main">
  <c r="K94" i="4" l="1"/>
  <c r="K93" i="4"/>
  <c r="K92" i="4"/>
  <c r="K91" i="4"/>
  <c r="K90" i="4"/>
  <c r="K89" i="4"/>
  <c r="K88" i="4"/>
  <c r="K87" i="4"/>
  <c r="K86" i="4"/>
  <c r="K85" i="4"/>
  <c r="K84" i="4"/>
  <c r="K83" i="4"/>
  <c r="K79" i="4" s="1"/>
  <c r="J79" i="4"/>
  <c r="I79" i="4"/>
  <c r="H79" i="4"/>
  <c r="G79" i="4"/>
  <c r="F79" i="4"/>
  <c r="E79" i="4"/>
  <c r="D79" i="4"/>
  <c r="K68" i="4"/>
  <c r="J68" i="4"/>
  <c r="I68" i="4"/>
  <c r="H68" i="4"/>
  <c r="H66" i="4" s="1"/>
  <c r="G68" i="4"/>
  <c r="F68" i="4"/>
  <c r="F66" i="4" s="1"/>
  <c r="E68" i="4"/>
  <c r="D68" i="4"/>
  <c r="K67" i="4"/>
  <c r="K66" i="4" s="1"/>
  <c r="J66" i="4"/>
  <c r="I66" i="4"/>
  <c r="G66" i="4"/>
  <c r="E66" i="4"/>
  <c r="D66" i="4"/>
  <c r="I63" i="4"/>
  <c r="I65" i="4" s="1"/>
  <c r="I95" i="4" s="1"/>
  <c r="K62" i="4"/>
  <c r="K61" i="4"/>
  <c r="K60" i="4"/>
  <c r="K59" i="4"/>
  <c r="K58" i="4"/>
  <c r="K57" i="4"/>
  <c r="K56" i="4"/>
  <c r="K55" i="4"/>
  <c r="K54" i="4"/>
  <c r="K53" i="4"/>
  <c r="K52" i="4"/>
  <c r="K51" i="4"/>
  <c r="K47" i="4" s="1"/>
  <c r="L47" i="4"/>
  <c r="J47" i="4"/>
  <c r="I47" i="4"/>
  <c r="H47" i="4"/>
  <c r="G47" i="4"/>
  <c r="F47" i="4"/>
  <c r="E47" i="4"/>
  <c r="D47" i="4"/>
  <c r="K36" i="4"/>
  <c r="J36" i="4"/>
  <c r="I36" i="4"/>
  <c r="H36" i="4"/>
  <c r="G36" i="4"/>
  <c r="F36" i="4"/>
  <c r="E36" i="4"/>
  <c r="E34" i="4" s="1"/>
  <c r="D36" i="4"/>
  <c r="D34" i="4" s="1"/>
  <c r="K34" i="4" s="1"/>
  <c r="K35" i="4"/>
  <c r="J34" i="4"/>
  <c r="I34" i="4"/>
  <c r="H34" i="4"/>
  <c r="G34" i="4"/>
  <c r="F34" i="4"/>
  <c r="L33" i="4"/>
  <c r="J33" i="4"/>
  <c r="J63" i="4" s="1"/>
  <c r="J65" i="4" s="1"/>
  <c r="J95" i="4" s="1"/>
  <c r="I33" i="4"/>
  <c r="H33" i="4"/>
  <c r="H63" i="4" s="1"/>
  <c r="H65" i="4" s="1"/>
  <c r="H95" i="4" s="1"/>
  <c r="G33" i="4"/>
  <c r="G63" i="4" s="1"/>
  <c r="G65" i="4" s="1"/>
  <c r="G95" i="4" s="1"/>
  <c r="F33" i="4"/>
  <c r="F63" i="4" s="1"/>
  <c r="F65" i="4" s="1"/>
  <c r="F95" i="4" s="1"/>
  <c r="E33" i="4"/>
  <c r="D33" i="4"/>
  <c r="D63" i="4" s="1"/>
  <c r="D65" i="4" s="1"/>
  <c r="D95" i="4" s="1"/>
  <c r="K31" i="4"/>
  <c r="K33" i="4" s="1"/>
  <c r="E88" i="3"/>
  <c r="D88" i="3"/>
  <c r="E82" i="3"/>
  <c r="E95" i="3" s="1"/>
  <c r="D82" i="3"/>
  <c r="D95" i="3" s="1"/>
  <c r="E80" i="3"/>
  <c r="D80" i="3"/>
  <c r="E65" i="3"/>
  <c r="D65" i="3"/>
  <c r="E51" i="3"/>
  <c r="D51" i="3"/>
  <c r="E40" i="3"/>
  <c r="E49" i="3" s="1"/>
  <c r="D40" i="3"/>
  <c r="D49" i="3" s="1"/>
  <c r="D98" i="3" s="1"/>
  <c r="D100" i="3" s="1"/>
  <c r="E32" i="3"/>
  <c r="D32" i="3"/>
  <c r="K63" i="4" l="1"/>
  <c r="K65" i="4" s="1"/>
  <c r="K95" i="4" s="1"/>
  <c r="E63" i="4"/>
  <c r="E65" i="4" s="1"/>
  <c r="E95" i="4" s="1"/>
  <c r="E98" i="3"/>
  <c r="E100" i="3" s="1"/>
</calcChain>
</file>

<file path=xl/sharedStrings.xml><?xml version="1.0" encoding="utf-8"?>
<sst xmlns="http://schemas.openxmlformats.org/spreadsheetml/2006/main" count="1069" uniqueCount="309">
  <si>
    <t/>
  </si>
  <si>
    <t>Приложение 2</t>
  </si>
  <si>
    <t>к приказу Министра финансов</t>
  </si>
  <si>
    <t>Республики Казахстан</t>
  </si>
  <si>
    <t>от 1 января 2020 года № 665</t>
  </si>
  <si>
    <t>Форма 1</t>
  </si>
  <si>
    <t>Наименование организации: ТОВАРИЩЕСТВО С ОГРАНИЧЕННОЙ ОТВЕТСТВЕННОСТЬЮ "ORIENT GROUP KZ"</t>
  </si>
  <si>
    <t xml:space="preserve">Сведения о реорганизации:  - </t>
  </si>
  <si>
    <t>Вид деятельности организации: Предоставление услуг гостиницами с ресторанами</t>
  </si>
  <si>
    <t>Организационно-правовая форма: Товарищество с ограниченной ответственностью</t>
  </si>
  <si>
    <t>Тип отчета: Не консолидированный</t>
  </si>
  <si>
    <t>Среднегодовая численность работников: 4 чел.</t>
  </si>
  <si>
    <t>Субъект предпринимательства: Малый</t>
  </si>
  <si>
    <t xml:space="preserve">Юридический адрес (организации): </t>
  </si>
  <si>
    <t>Казахстан, , Карагандинская область, Караганды г.а. - район им. Казыбек би, ул.Космонавтов, 1/8, (7212) 43-23-95, marina_karaganda@mail.ru</t>
  </si>
  <si>
    <t>Бухгалтерский баланс</t>
  </si>
  <si>
    <t>по состоянию на 31.03.2025</t>
  </si>
  <si>
    <t>тыс. тенге</t>
  </si>
  <si>
    <t>Наименование статьи</t>
  </si>
  <si>
    <t>Код строки</t>
  </si>
  <si>
    <t>На конец отчетного периода</t>
  </si>
  <si>
    <t>На начало отчетного периода</t>
  </si>
  <si>
    <t>Активы</t>
  </si>
  <si>
    <t>I. Краткосрочные активы:</t>
  </si>
  <si>
    <t>Денежные средства и их эквиваленты</t>
  </si>
  <si>
    <t>010</t>
  </si>
  <si>
    <t>Краткосрочные финансовые активы, оцениваемые по амортизированной стоимости</t>
  </si>
  <si>
    <t>011</t>
  </si>
  <si>
    <t>Краткосрочные финансовые активы, оцениваемые по справедливой стоимости через прочий совокупный доход</t>
  </si>
  <si>
    <t>012</t>
  </si>
  <si>
    <t>Краткосрочные финансовые активы, учитываемые по справедливой стоимости через прибыли или убытки</t>
  </si>
  <si>
    <t>013</t>
  </si>
  <si>
    <t>Краткосрочные производные финансовые инструменты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</si>
  <si>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</si>
  <si>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</si>
  <si>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</si>
  <si>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</si>
  <si>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</si>
  <si>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Краткосрочная дебиторская задолженность по аренде</t>
  </si>
  <si>
    <t>017</t>
  </si>
  <si>
    <t>Краткосрочные активы по договорам с покупателями</t>
  </si>
  <si>
    <t>018</t>
  </si>
  <si>
    <t>Текущий подоходный налог</t>
  </si>
  <si>
    <t>019</t>
  </si>
  <si>
    <t>Запасы</t>
  </si>
  <si>
    <t>020</t>
  </si>
  <si>
    <t>Биологические активы</t>
  </si>
  <si>
    <t>021</t>
  </si>
  <si>
    <t>Прочие краткосрочные активы</t>
  </si>
  <si>
    <t>022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</si>
  <si>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</si>
  <si>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</si>
  <si>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 Долгосрочные активы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</si>
  <si>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</si>
  <si>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</si>
  <si>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</si>
  <si>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</si>
  <si>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</si>
  <si>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Инвестиции, учитываемые методом долевого участия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</si>
  <si>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</si>
  <si>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</si>
  <si>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</si>
  <si>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</si>
  <si>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</si>
  <si>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</si>
  <si>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</si>
  <si>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</si>
  <si>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</si>
  <si>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</si>
  <si>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</si>
  <si>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127)</t>
  </si>
  <si>
    <t>Баланс (строка 100 +строка 101+ строка 200)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</si>
  <si>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</si>
  <si>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</si>
  <si>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</si>
  <si>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</si>
  <si>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</si>
  <si>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Краткосрочная торговая и прочая кредиторская задолженность</t>
  </si>
  <si>
    <t xml:space="preserve">Краткосрочные оценочные обязательства </t>
  </si>
  <si>
    <t xml:space="preserve">Текущие налоговые обязательства по подоходному налогу 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</si>
  <si>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</si>
  <si>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</si>
  <si>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</si>
  <si>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</si>
  <si>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</si>
  <si>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</si>
  <si>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Итого краткосрочных обязательств (сумма строк с 210 по 222)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</si>
  <si>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</si>
  <si>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</si>
  <si>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</si>
  <si>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</si>
  <si>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</si>
  <si>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</si>
  <si>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</si>
  <si>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</si>
  <si>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</si>
  <si>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</si>
  <si>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</si>
  <si>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>Итого долгосрочных обязательств (сумма строк с 310 по 321)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</si>
  <si>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</si>
  <si>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</si>
  <si>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</si>
  <si>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</si>
  <si>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</si>
  <si>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</si>
  <si>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</si>
  <si>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(сумма строк с 410 по 415)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</si>
  <si>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</si>
  <si>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</si>
  <si>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</si>
  <si>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Руководитель: Торшалакова Салтанат Хамитовна</t>
  </si>
  <si>
    <t>                                                (фамилия, имя, отчество) </t>
  </si>
  <si>
    <t>(подпись)</t>
  </si>
  <si>
    <t>Главный бухгалтер: Иванова Татьяна Николаевна</t>
  </si>
  <si>
    <t>                                                (фамилия, имя, отчество)</t>
  </si>
  <si>
    <t>Место печати</t>
  </si>
  <si>
    <t>Приложение 3</t>
  </si>
  <si>
    <t>Форма 2</t>
  </si>
  <si>
    <t>Отчет о прибылях и убытках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</si>
  <si>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</si>
  <si>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</si>
  <si>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</si>
  <si>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</si>
  <si>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</si>
  <si>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</si>
  <si>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</si>
  <si>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</si>
  <si>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014)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</si>
  <si>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</si>
  <si>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</si>
  <si>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</si>
  <si>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</si>
  <si>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доходы</t>
  </si>
  <si>
    <t>024</t>
  </si>
  <si>
    <t>Прочие расходы</t>
  </si>
  <si>
    <t>025</t>
  </si>
  <si>
    <t>Прибыль (убыток) до налогообложения (+/- строки с 020 по 025)</t>
  </si>
  <si>
    <t>Расходы (-) (доходы (+)) по подоходному налогу</t>
  </si>
  <si>
    <t>Прибыль (убыток) после налогообложения от продолжающейся деятельности (строка 100 +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</si>
  <si>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</si>
  <si>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</si>
  <si>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</si>
  <si>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</si>
  <si>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</si>
  <si>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</si>
  <si>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</si>
  <si>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</si>
  <si>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эффект изменения в ставке подоходного налога на отсроченный налог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</si>
  <si>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</si>
  <si>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</si>
  <si>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</si>
  <si>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</si>
  <si>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</si>
  <si>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прочего совокупного дохода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</si>
  <si>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</si>
  <si>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</si>
  <si>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Актуарные прибыли (убытки) по пенсионным обязательствам</t>
  </si>
  <si>
    <t>переоценка долевых финансовых инструментов, оцениваемых по справедливой стоимости через прочий совокупный доход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</si>
  <si>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</si>
  <si>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</si>
  <si>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</si>
  <si>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</si>
  <si>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</si>
  <si>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</si>
  <si>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</si>
  <si>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</si>
  <si>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</si>
  <si>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Примечание</t>
  </si>
  <si>
    <t>Приложение 4</t>
  </si>
  <si>
    <t>Форма 3</t>
  </si>
  <si>
    <t>Отчет о движении денежных средств (прямой метод)</t>
  </si>
  <si>
    <t>за период с 01.01.2025 по 31.03.2025</t>
  </si>
  <si>
    <t>тыс.тенге</t>
  </si>
  <si>
    <t> Наименование показателей</t>
  </si>
  <si>
    <t>1 квартал 2025</t>
  </si>
  <si>
    <t>1 квартал 2024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</si>
  <si>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</si>
  <si>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</si>
  <si>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</si>
  <si>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</si>
  <si>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</si>
  <si>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</si>
  <si>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</si>
  <si>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</si>
  <si>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</si>
  <si>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</si>
  <si>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</si>
  <si>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</si>
  <si>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</si>
  <si>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</si>
  <si>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</si>
  <si>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026</t>
  </si>
  <si>
    <t>прочие выплаты</t>
  </si>
  <si>
    <t>027</t>
  </si>
  <si>
    <t>3. Чистая сумма денежных средств от операционной деятельности (строка 010 – строка 020)</t>
  </si>
  <si>
    <t>030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</si>
  <si>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</si>
  <si>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</si>
  <si>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>040</t>
  </si>
  <si>
    <t>реализация основных средств</t>
  </si>
  <si>
    <t>041</t>
  </si>
  <si>
    <t>реализация нематериальных активов</t>
  </si>
  <si>
    <t>042</t>
  </si>
  <si>
    <t>реализация других долгосрочных активов</t>
  </si>
  <si>
    <t>043</t>
  </si>
  <si>
    <t>реализация долевых инструментов других организаций (кроме дочерних) и долей участия в совместном предпринимательстве</t>
  </si>
  <si>
    <t>044</t>
  </si>
  <si>
    <t>реализация долговых инструментов других организаций</t>
  </si>
  <si>
    <t>045</t>
  </si>
  <si>
    <t>возмещение при потере контроля над дочерними организациями</t>
  </si>
  <si>
    <t>046</t>
  </si>
  <si>
    <t>изъятие денежных вкладов</t>
  </si>
  <si>
    <t>047</t>
  </si>
  <si>
    <t>реализация прочих финансовых активов</t>
  </si>
  <si>
    <t>048</t>
  </si>
  <si>
    <t>фьючерсные и форвардные контракты, опционы и свопы</t>
  </si>
  <si>
    <t>049</t>
  </si>
  <si>
    <t>полученные дивиденды</t>
  </si>
  <si>
    <t>050</t>
  </si>
  <si>
    <t>051</t>
  </si>
  <si>
    <t>052</t>
  </si>
  <si>
    <t>2. Выбытие денежных средств, всего (сумма строк с 061 по 073)</t>
  </si>
  <si>
    <t>060</t>
  </si>
  <si>
    <t>приобретение основных средств</t>
  </si>
  <si>
    <t>061</t>
  </si>
  <si>
    <t>приобретение нематериальных активов</t>
  </si>
  <si>
    <t>062</t>
  </si>
  <si>
    <t>приобретение других долгосрочных активов</t>
  </si>
  <si>
    <t>063</t>
  </si>
  <si>
    <t>приобретение долевых инструментов других организаций (кроме дочерних) и долей участия в совместном предпринимательстве</t>
  </si>
  <si>
    <t>064</t>
  </si>
  <si>
    <t>приобретение долговых инструментов других организаций</t>
  </si>
  <si>
    <t>065</t>
  </si>
  <si>
    <t>приобретение контроля над дочерними организациями</t>
  </si>
  <si>
    <t>066</t>
  </si>
  <si>
    <t>размещение денежных вкладов</t>
  </si>
  <si>
    <t>067</t>
  </si>
  <si>
    <t>068</t>
  </si>
  <si>
    <t>приобретение прочих финансовых активов</t>
  </si>
  <si>
    <t>069</t>
  </si>
  <si>
    <t>предоставление займов</t>
  </si>
  <si>
    <t>070</t>
  </si>
  <si>
    <t>071</t>
  </si>
  <si>
    <t>инвестиции в ассоциированные и дочерние организации</t>
  </si>
  <si>
    <t>072</t>
  </si>
  <si>
    <t>073</t>
  </si>
  <si>
    <t>3. Чистая сумма денежных средств от инвестиционной деятельности (строка 040 – строка 060)</t>
  </si>
  <si>
    <t>080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</si>
  <si>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</si>
  <si>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</si>
  <si>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090</t>
  </si>
  <si>
    <t>эмиссия акций и других финансовых инструментов</t>
  </si>
  <si>
    <t>091</t>
  </si>
  <si>
    <t>получение займов</t>
  </si>
  <si>
    <t>092</t>
  </si>
  <si>
    <t>093</t>
  </si>
  <si>
    <t>094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</si>
  <si>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</si>
  <si>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</si>
  <si>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</si>
  <si>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</si>
  <si>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</si>
  <si>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</si>
  <si>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</si>
  <si>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</si>
  <si>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</si>
  <si>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</si>
  <si>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</si>
  <si>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Приложение 6</t>
  </si>
  <si>
    <t>Форма 4</t>
  </si>
  <si>
    <t>Отчет об изменениях в капитале</t>
  </si>
  <si>
    <t>Наименование компонентов</t>
  </si>
  <si>
    <t>Капитал, относимый на собственников</t>
  </si>
  <si>
    <t>Итого капитал</t>
  </si>
  <si>
    <t>Нераспределенная прибыль</t>
  </si>
  <si>
    <t>Сальдо на 1 января 2024 предыдущего года</t>
  </si>
  <si>
    <t>Изменение в учетной политике</t>
  </si>
  <si>
    <t>Пересчитанное сальдо (строка 010+/строка 011)</t>
  </si>
  <si>
    <t>Общий совокупный доход, всего(строка 210 + строка 220):</t>
  </si>
  <si>
    <t>Прибыль (убыток) за год</t>
  </si>
  <si>
    <t>Прочая совокупная прибыль, всего (сумма строк с 221 по 229):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</si>
  <si>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</si>
  <si>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</si>
  <si>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основных средств и нематериальных активов (за минусом налогового эффекта)</t>
  </si>
  <si>
    <t>Эффект изменения в ставке подоходного налога на отсроченный налог дочерних организаций</t>
  </si>
  <si>
    <t>Хеджирование денежных потоков (за минусом налогового эффекта)</t>
  </si>
  <si>
    <t>Операции с собственниками 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</si>
  <si>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</si>
  <si>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</si>
  <si>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</si>
  <si>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</si>
  <si>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</si>
  <si>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</si>
  <si>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</si>
  <si>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</si>
  <si>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</si>
  <si>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</si>
  <si>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</si>
  <si>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</si>
  <si>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Прочие операции</t>
  </si>
  <si>
    <t>Сальдо на 1 января 2025 отчетного года (строка 100 + строка 200 + строка 300 + строка 319)</t>
  </si>
  <si>
    <t>Пересчитанное сальдо (строка 400+/строка 401)</t>
  </si>
  <si>
    <t>Общая совокупная прибыль, всего (строка 610+ строка 620):</t>
  </si>
  <si>
    <t>Прочий совокупный доход, всего (сумма строк с 621 по 629):</t>
  </si>
  <si>
    <t>Эффект изменения в ставке подоходного налога на отсроченный налог дочерних компаний</t>
  </si>
  <si>
    <t>Операции с собственниками всего (сумма строк с 710 по 718)</t>
  </si>
  <si>
    <t>Вознаграждения работников акциями</t>
  </si>
  <si>
    <t>Выпуск долевых инструментов, связанный с объединением бизнеса</t>
  </si>
  <si>
    <t>Сальдо на 31 марта 2025 отчетного года (строка 500 + строка 600 + строка 700 + строка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</si>
</sst>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</font>
    <font>
      <b/>
      <sz val="9"/>
      <color indexed="8"/>
      <name val="Times New Roman"/>
    </font>
    <font>
      <sz val="9"/>
      <color indexed="8"/>
      <name val="Times New Roman"/>
    </font>
    <font>
      <b/>
      <sz val="11"/>
      <color indexed="8"/>
      <name val="Times New Roman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CCC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9">
    <xf numFmtId="0" fontId="0" fillId="0" borderId="0" xfId="0"/>
    <xf numFmtId="0" fontId="18" fillId="33" borderId="0" xfId="0" applyFont="1" applyFill="1" applyAlignment="1">
      <alignment horizontal="left" wrapText="1"/>
    </xf>
    <xf numFmtId="0" fontId="20" fillId="34" borderId="0" xfId="0" applyFont="1" applyFill="1" applyAlignment="1">
      <alignment horizontal="left" vertical="center" wrapText="1"/>
    </xf>
    <xf numFmtId="0" fontId="20" fillId="33" borderId="0" xfId="0" applyFont="1" applyFill="1" applyAlignment="1">
      <alignment horizontal="right" wrapText="1"/>
    </xf>
    <xf numFmtId="0" fontId="20" fillId="35" borderId="0" xfId="0" applyFont="1" applyFill="1" applyAlignment="1">
      <alignment horizontal="left" vertical="center" wrapText="1"/>
    </xf>
    <xf numFmtId="0" fontId="20" fillId="33" borderId="0" xfId="0" applyFont="1" applyFill="1" applyAlignment="1">
      <alignment horizontal="left" vertical="center" wrapText="1"/>
    </xf>
    <xf numFmtId="0" fontId="20" fillId="33" borderId="0" xfId="0" applyFont="1" applyFill="1" applyAlignment="1">
      <alignment horizontal="left" vertical="top" wrapText="1"/>
    </xf>
    <xf numFmtId="0" fontId="21" fillId="33" borderId="0" xfId="0" applyFont="1" applyFill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0" fillId="33" borderId="0" xfId="0" applyFont="1" applyFill="1" applyAlignment="1">
      <alignment horizontal="center" wrapText="1"/>
    </xf>
    <xf numFmtId="0" fontId="20" fillId="33" borderId="0" xfId="0" applyFont="1" applyFill="1" applyAlignment="1">
      <alignment horizontal="justify" wrapText="1"/>
    </xf>
    <xf numFmtId="0" fontId="20" fillId="36" borderId="10" xfId="0" applyFont="1" applyFill="1" applyBorder="1" applyAlignment="1">
      <alignment horizontal="left" vertical="center" wrapText="1"/>
    </xf>
    <xf numFmtId="0" fontId="19" fillId="36" borderId="11" xfId="0" applyFont="1" applyFill="1" applyBorder="1" applyAlignment="1">
      <alignment horizontal="center" vertical="center" wrapText="1"/>
    </xf>
    <xf numFmtId="0" fontId="19" fillId="36" borderId="12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left" vertical="center" wrapText="1"/>
    </xf>
    <xf numFmtId="0" fontId="20" fillId="33" borderId="11" xfId="0" applyFont="1" applyFill="1" applyBorder="1" applyAlignment="1">
      <alignment horizontal="center" vertical="center" wrapText="1"/>
    </xf>
    <xf numFmtId="4" fontId="20" fillId="33" borderId="11" xfId="0" applyNumberFormat="1" applyFont="1" applyFill="1" applyBorder="1" applyAlignment="1">
      <alignment horizontal="right" vertical="center" wrapText="1"/>
    </xf>
    <xf numFmtId="0" fontId="20" fillId="33" borderId="11" xfId="0" applyFont="1" applyFill="1" applyBorder="1" applyAlignment="1">
      <alignment horizontal="left" vertical="center" wrapText="1"/>
    </xf>
    <xf numFmtId="49" fontId="20" fillId="33" borderId="11" xfId="0" applyNumberFormat="1" applyFont="1" applyFill="1" applyBorder="1" applyAlignment="1">
      <alignment horizontal="center" vertical="center" wrapText="1"/>
    </xf>
    <xf numFmtId="4" fontId="20" fillId="37" borderId="11" xfId="0" applyNumberFormat="1" applyFont="1" applyFill="1" applyBorder="1" applyAlignment="1">
      <alignment horizontal="right" vertical="center" wrapText="1"/>
    </xf>
    <xf numFmtId="4" fontId="19" fillId="33" borderId="11" xfId="0" applyNumberFormat="1" applyFont="1" applyFill="1" applyBorder="1" applyAlignment="1">
      <alignment horizontal="right" vertical="center" wrapText="1"/>
    </xf>
    <xf numFmtId="0" fontId="20" fillId="33" borderId="15" xfId="0" applyFont="1" applyFill="1" applyBorder="1" applyAlignment="1">
      <alignment horizontal="left" wrapText="1"/>
    </xf>
    <xf numFmtId="0" fontId="20" fillId="33" borderId="0" xfId="0" applyFont="1" applyFill="1" applyAlignment="1">
      <alignment horizontal="left" wrapText="1"/>
    </xf>
    <xf numFmtId="0" fontId="20" fillId="33" borderId="0" xfId="0" applyFont="1" applyFill="1" applyAlignment="1">
      <alignment horizontal="center" vertical="center" wrapText="1"/>
    </xf>
    <xf numFmtId="49" fontId="19" fillId="33" borderId="11" xfId="0" applyNumberFormat="1" applyFont="1" applyFill="1" applyBorder="1" applyAlignment="1">
      <alignment horizontal="center" vertical="center" wrapText="1"/>
    </xf>
    <xf numFmtId="4" fontId="19" fillId="37" borderId="11" xfId="0" applyNumberFormat="1" applyFont="1" applyFill="1" applyBorder="1" applyAlignment="1">
      <alignment horizontal="right" vertical="center" wrapText="1"/>
    </xf>
    <xf numFmtId="0" fontId="20" fillId="33" borderId="15" xfId="0" applyFont="1" applyFill="1" applyBorder="1" applyAlignment="1">
      <alignment horizontal="left" wrapText="1"/>
    </xf>
    <xf numFmtId="0" fontId="20" fillId="33" borderId="0" xfId="0" applyFont="1" applyFill="1" applyAlignment="1">
      <alignment horizontal="left" vertical="center" wrapText="1"/>
    </xf>
    <xf numFmtId="0" fontId="20" fillId="33" borderId="0" xfId="0" applyFont="1" applyFill="1" applyAlignment="1">
      <alignment horizontal="right" wrapText="1"/>
    </xf>
    <xf numFmtId="0" fontId="18" fillId="33" borderId="0" xfId="0" applyFont="1" applyFill="1" applyAlignment="1">
      <alignment horizont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0" xfId="0" applyFont="1" applyFill="1" applyBorder="1" applyAlignment="1">
      <alignment horizontal="center" wrapText="1"/>
    </xf>
    <xf numFmtId="0" fontId="20" fillId="33" borderId="0" xfId="0" applyFont="1" applyFill="1" applyAlignment="1">
      <alignment horizontal="right" wrapText="1"/>
    </xf>
    <xf numFmtId="0" fontId="20" fillId="33" borderId="0" xfId="0" applyFont="1" applyFill="1" applyAlignment="1">
      <alignment horizontal="left" vertical="center" wrapText="1"/>
    </xf>
    <xf numFmtId="0" fontId="20" fillId="33" borderId="0" xfId="0" applyFont="1" applyFill="1" applyAlignment="1">
      <alignment horizontal="left" vertical="top" wrapText="1"/>
    </xf>
    <xf numFmtId="0" fontId="21" fillId="33" borderId="0" xfId="0" applyFont="1" applyFill="1" applyAlignment="1">
      <alignment horizontal="center" wrapText="1"/>
    </xf>
    <xf numFmtId="0" fontId="20" fillId="33" borderId="0" xfId="0" applyFont="1" applyFill="1" applyAlignment="1">
      <alignment horizontal="center" wrapText="1"/>
    </xf>
    <xf numFmtId="0" fontId="19" fillId="36" borderId="10" xfId="0" applyFont="1" applyFill="1" applyBorder="1" applyAlignment="1">
      <alignment horizontal="center" vertical="center" wrapText="1"/>
    </xf>
    <xf numFmtId="0" fontId="19" fillId="36" borderId="12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left" vertical="center" wrapText="1"/>
    </xf>
    <xf numFmtId="0" fontId="20" fillId="33" borderId="12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20" fillId="33" borderId="15" xfId="0" applyFont="1" applyFill="1" applyBorder="1" applyAlignment="1">
      <alignment horizontal="left" wrapText="1"/>
    </xf>
    <xf numFmtId="0" fontId="20" fillId="33" borderId="14" xfId="0" applyFont="1" applyFill="1" applyBorder="1" applyAlignment="1">
      <alignment horizontal="left" wrapText="1"/>
    </xf>
    <xf numFmtId="0" fontId="20" fillId="33" borderId="13" xfId="0" applyFont="1" applyFill="1" applyBorder="1" applyAlignment="1">
      <alignment horizontal="left" vertical="center" wrapText="1"/>
    </xf>
    <xf numFmtId="0" fontId="19" fillId="33" borderId="0" xfId="0" applyFont="1" applyFill="1" applyAlignment="1">
      <alignment horizontal="center" wrapText="1"/>
    </xf>
    <xf numFmtId="0" fontId="20" fillId="36" borderId="11" xfId="0" applyFont="1" applyFill="1" applyBorder="1" applyAlignment="1">
      <alignment horizontal="left" vertical="center" wrapText="1"/>
    </xf>
    <xf numFmtId="0" fontId="19" fillId="36" borderId="16" xfId="0" applyFont="1" applyFill="1" applyBorder="1" applyAlignment="1">
      <alignment horizontal="center" vertical="center" wrapText="1"/>
    </xf>
    <xf numFmtId="0" fontId="19" fillId="36" borderId="13" xfId="0" applyFont="1" applyFill="1" applyBorder="1" applyAlignment="1">
      <alignment horizontal="center" vertical="center" wrapText="1"/>
    </xf>
    <xf numFmtId="0" fontId="19" fillId="36" borderId="17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left" vertical="center" wrapText="1"/>
    </xf>
    <xf numFmtId="4" fontId="22" fillId="33" borderId="11" xfId="0" applyNumberFormat="1" applyFont="1" applyFill="1" applyBorder="1" applyAlignment="1">
      <alignment horizontal="right" vertical="center" wrapText="1"/>
    </xf>
    <xf numFmtId="0" fontId="23" fillId="33" borderId="11" xfId="0" applyFont="1" applyFill="1" applyBorder="1" applyAlignment="1">
      <alignment horizontal="left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6"/>
  <sheetViews>
    <sheetView tabSelected="1" topLeftCell="B1" workbookViewId="0">
      <selection activeCell="N112" sqref="N112"/>
    </sheetView>
  </sheetViews>
  <sheetFormatPr defaultRowHeight="15" x14ac:dyDescent="0.25"/>
  <cols>
    <col min="1" max="1" width="2.85546875" style="1" hidden="1" customWidth="1"/>
    <col min="2" max="2" width="26.85546875" style="1" customWidth="1"/>
    <col min="3" max="3" width="30.42578125" style="1" customWidth="1"/>
    <col min="4" max="4" width="12.140625" style="31" customWidth="1"/>
    <col min="5" max="5" width="9.85546875" style="1" customWidth="1"/>
    <col min="6" max="6" width="16" style="1" customWidth="1"/>
    <col min="7" max="7" width="16.140625" style="1" customWidth="1"/>
    <col min="8" max="8" width="3.28515625" style="1" hidden="1" customWidth="1"/>
    <col min="9" max="16384" width="9.140625" style="1"/>
  </cols>
  <sheetData>
    <row r="1" spans="1:8" ht="12" customHeight="1" x14ac:dyDescent="0.25">
      <c r="A1" s="2" t="s">
        <v>0</v>
      </c>
      <c r="B1" s="34" t="s">
        <v>1</v>
      </c>
      <c r="C1" s="34"/>
      <c r="D1" s="34"/>
      <c r="E1" s="34"/>
      <c r="F1" s="34"/>
      <c r="G1" s="34"/>
      <c r="H1" s="4"/>
    </row>
    <row r="2" spans="1:8" ht="12" customHeight="1" x14ac:dyDescent="0.25">
      <c r="A2" s="2" t="s">
        <v>0</v>
      </c>
      <c r="B2" s="34" t="s">
        <v>2</v>
      </c>
      <c r="C2" s="34"/>
      <c r="D2" s="34"/>
      <c r="E2" s="34"/>
      <c r="F2" s="34"/>
      <c r="G2" s="34"/>
      <c r="H2" s="4"/>
    </row>
    <row r="3" spans="1:8" ht="12" customHeight="1" x14ac:dyDescent="0.25">
      <c r="A3" s="2" t="s">
        <v>0</v>
      </c>
      <c r="B3" s="34" t="s">
        <v>3</v>
      </c>
      <c r="C3" s="34"/>
      <c r="D3" s="34"/>
      <c r="E3" s="34"/>
      <c r="F3" s="34"/>
      <c r="G3" s="34"/>
      <c r="H3" s="4"/>
    </row>
    <row r="4" spans="1:8" ht="12" customHeight="1" x14ac:dyDescent="0.25">
      <c r="A4" s="2" t="s">
        <v>0</v>
      </c>
      <c r="B4" s="34" t="s">
        <v>4</v>
      </c>
      <c r="C4" s="34"/>
      <c r="D4" s="34"/>
      <c r="E4" s="34"/>
      <c r="F4" s="34"/>
      <c r="G4" s="34"/>
      <c r="H4" s="4"/>
    </row>
    <row r="5" spans="1:8" ht="12" customHeight="1" x14ac:dyDescent="0.25">
      <c r="A5" s="2" t="s">
        <v>0</v>
      </c>
      <c r="B5" s="35" t="s">
        <v>0</v>
      </c>
      <c r="C5" s="35"/>
      <c r="D5" s="35"/>
      <c r="E5" s="35"/>
      <c r="F5" s="35"/>
      <c r="G5" s="35"/>
      <c r="H5" s="4"/>
    </row>
    <row r="6" spans="1:8" ht="12" customHeight="1" x14ac:dyDescent="0.25">
      <c r="A6" s="2" t="s">
        <v>0</v>
      </c>
      <c r="B6" s="34" t="s">
        <v>5</v>
      </c>
      <c r="C6" s="34"/>
      <c r="D6" s="34"/>
      <c r="E6" s="34"/>
      <c r="F6" s="34"/>
      <c r="G6" s="34"/>
      <c r="H6" s="4"/>
    </row>
    <row r="7" spans="1:8" ht="12" customHeight="1" x14ac:dyDescent="0.25">
      <c r="A7" s="2" t="s">
        <v>0</v>
      </c>
      <c r="B7" s="35" t="s">
        <v>6</v>
      </c>
      <c r="C7" s="35"/>
      <c r="D7" s="35"/>
      <c r="E7" s="35"/>
      <c r="F7" s="35"/>
      <c r="G7" s="35"/>
      <c r="H7" s="4"/>
    </row>
    <row r="8" spans="1:8" ht="12" customHeight="1" x14ac:dyDescent="0.25">
      <c r="A8" s="2" t="s">
        <v>0</v>
      </c>
      <c r="B8" s="5" t="s">
        <v>0</v>
      </c>
      <c r="C8" s="5" t="s">
        <v>0</v>
      </c>
      <c r="D8" s="25"/>
      <c r="E8" s="5" t="s">
        <v>0</v>
      </c>
      <c r="F8" s="5" t="s">
        <v>0</v>
      </c>
      <c r="G8" s="5" t="s">
        <v>0</v>
      </c>
      <c r="H8" s="4"/>
    </row>
    <row r="9" spans="1:8" ht="12" customHeight="1" x14ac:dyDescent="0.25">
      <c r="A9" s="2" t="s">
        <v>0</v>
      </c>
      <c r="B9" s="35" t="s">
        <v>7</v>
      </c>
      <c r="C9" s="35"/>
      <c r="D9" s="35"/>
      <c r="E9" s="35"/>
      <c r="F9" s="35"/>
      <c r="G9" s="35"/>
      <c r="H9" s="4"/>
    </row>
    <row r="10" spans="1:8" ht="12" customHeight="1" x14ac:dyDescent="0.25">
      <c r="A10" s="2" t="s">
        <v>0</v>
      </c>
      <c r="B10" s="35" t="s">
        <v>8</v>
      </c>
      <c r="C10" s="35"/>
      <c r="D10" s="35"/>
      <c r="E10" s="35"/>
      <c r="F10" s="35"/>
      <c r="G10" s="35"/>
      <c r="H10" s="4"/>
    </row>
    <row r="11" spans="1:8" ht="12" customHeight="1" x14ac:dyDescent="0.25">
      <c r="A11" s="2" t="s">
        <v>0</v>
      </c>
      <c r="B11" s="35" t="s">
        <v>9</v>
      </c>
      <c r="C11" s="35"/>
      <c r="D11" s="35"/>
      <c r="E11" s="35"/>
      <c r="F11" s="35"/>
      <c r="G11" s="35"/>
      <c r="H11" s="4"/>
    </row>
    <row r="12" spans="1:8" ht="12" customHeight="1" x14ac:dyDescent="0.25">
      <c r="A12" s="2" t="s">
        <v>0</v>
      </c>
      <c r="B12" s="35" t="s">
        <v>10</v>
      </c>
      <c r="C12" s="35"/>
      <c r="D12" s="35"/>
      <c r="E12" s="35"/>
      <c r="F12" s="35"/>
      <c r="G12" s="35"/>
      <c r="H12" s="4"/>
    </row>
    <row r="13" spans="1:8" ht="12" customHeight="1" x14ac:dyDescent="0.25">
      <c r="A13" s="2" t="s">
        <v>0</v>
      </c>
      <c r="B13" s="35" t="s">
        <v>11</v>
      </c>
      <c r="C13" s="35"/>
      <c r="D13" s="35"/>
      <c r="E13" s="35"/>
      <c r="F13" s="35"/>
      <c r="G13" s="35"/>
      <c r="H13" s="4"/>
    </row>
    <row r="14" spans="1:8" ht="12" customHeight="1" x14ac:dyDescent="0.25">
      <c r="A14" s="2" t="s">
        <v>0</v>
      </c>
      <c r="B14" s="35" t="s">
        <v>12</v>
      </c>
      <c r="C14" s="35"/>
      <c r="D14" s="35"/>
      <c r="E14" s="35"/>
      <c r="F14" s="35"/>
      <c r="G14" s="35"/>
      <c r="H14" s="4"/>
    </row>
    <row r="15" spans="1:8" ht="36" customHeight="1" x14ac:dyDescent="0.25">
      <c r="A15" s="2" t="s">
        <v>0</v>
      </c>
      <c r="B15" s="6" t="s">
        <v>13</v>
      </c>
      <c r="C15" s="36" t="s">
        <v>14</v>
      </c>
      <c r="D15" s="36"/>
      <c r="E15" s="36"/>
      <c r="F15" s="36"/>
      <c r="G15" s="36"/>
      <c r="H15" s="4"/>
    </row>
    <row r="16" spans="1:8" ht="12" customHeight="1" x14ac:dyDescent="0.25">
      <c r="A16" s="2" t="s">
        <v>0</v>
      </c>
      <c r="B16" s="7" t="s">
        <v>0</v>
      </c>
      <c r="C16" s="7" t="s">
        <v>0</v>
      </c>
      <c r="D16" s="8"/>
      <c r="E16" s="5" t="s">
        <v>0</v>
      </c>
      <c r="F16" s="5" t="s">
        <v>0</v>
      </c>
      <c r="G16" s="3" t="s">
        <v>0</v>
      </c>
      <c r="H16" s="4"/>
    </row>
    <row r="17" spans="1:8" ht="14.25" customHeight="1" x14ac:dyDescent="0.25">
      <c r="A17" s="2" t="s">
        <v>0</v>
      </c>
      <c r="B17" s="37" t="s">
        <v>15</v>
      </c>
      <c r="C17" s="37"/>
      <c r="D17" s="37"/>
      <c r="E17" s="37"/>
      <c r="F17" s="37"/>
      <c r="G17" s="37"/>
      <c r="H17" s="4"/>
    </row>
    <row r="18" spans="1:8" ht="12" customHeight="1" x14ac:dyDescent="0.25">
      <c r="A18" s="2" t="s">
        <v>0</v>
      </c>
      <c r="B18" s="38" t="s">
        <v>16</v>
      </c>
      <c r="C18" s="38"/>
      <c r="D18" s="38"/>
      <c r="E18" s="38"/>
      <c r="F18" s="38"/>
      <c r="G18" s="38"/>
      <c r="H18" s="4"/>
    </row>
    <row r="19" spans="1:8" ht="12" customHeight="1" x14ac:dyDescent="0.25">
      <c r="A19" s="2" t="s">
        <v>0</v>
      </c>
      <c r="B19" s="10" t="s">
        <v>0</v>
      </c>
      <c r="C19" s="10" t="s">
        <v>0</v>
      </c>
      <c r="D19" s="9"/>
      <c r="E19" s="5" t="s">
        <v>0</v>
      </c>
      <c r="F19" s="5" t="s">
        <v>0</v>
      </c>
      <c r="G19" s="5" t="s">
        <v>0</v>
      </c>
      <c r="H19" s="4"/>
    </row>
    <row r="20" spans="1:8" ht="12" customHeight="1" x14ac:dyDescent="0.25">
      <c r="A20" s="2" t="s">
        <v>0</v>
      </c>
      <c r="B20" s="5" t="s">
        <v>0</v>
      </c>
      <c r="C20" s="5" t="s">
        <v>0</v>
      </c>
      <c r="D20" s="25"/>
      <c r="E20" s="5" t="s">
        <v>0</v>
      </c>
      <c r="F20" s="5" t="s">
        <v>0</v>
      </c>
      <c r="G20" s="3" t="s">
        <v>17</v>
      </c>
      <c r="H20" s="4"/>
    </row>
    <row r="21" spans="1:8" hidden="1" x14ac:dyDescent="0.25"/>
    <row r="22" spans="1:8" hidden="1" x14ac:dyDescent="0.25"/>
    <row r="23" spans="1:8" hidden="1" x14ac:dyDescent="0.25"/>
    <row r="24" spans="1:8" hidden="1" x14ac:dyDescent="0.25"/>
    <row r="25" spans="1:8" hidden="1" x14ac:dyDescent="0.25"/>
    <row r="26" spans="1:8" hidden="1" x14ac:dyDescent="0.25"/>
    <row r="27" spans="1:8" hidden="1" x14ac:dyDescent="0.25"/>
    <row r="28" spans="1:8" hidden="1" x14ac:dyDescent="0.25"/>
    <row r="29" spans="1:8" hidden="1" x14ac:dyDescent="0.25"/>
    <row r="30" spans="1:8" hidden="1" x14ac:dyDescent="0.25"/>
    <row r="31" spans="1:8" hidden="1" x14ac:dyDescent="0.25"/>
    <row r="32" spans="1:8" hidden="1" x14ac:dyDescent="0.25"/>
    <row r="33" spans="1:7" hidden="1" x14ac:dyDescent="0.25"/>
    <row r="34" spans="1:7" hidden="1" x14ac:dyDescent="0.25"/>
    <row r="35" spans="1:7" hidden="1" x14ac:dyDescent="0.25"/>
    <row r="36" spans="1:7" hidden="1" x14ac:dyDescent="0.25"/>
    <row r="37" spans="1:7" hidden="1" x14ac:dyDescent="0.25"/>
    <row r="38" spans="1:7" hidden="1" x14ac:dyDescent="0.25"/>
    <row r="39" spans="1:7" hidden="1" x14ac:dyDescent="0.25"/>
    <row r="40" spans="1:7" hidden="1" x14ac:dyDescent="0.25"/>
    <row r="41" spans="1:7" ht="24" customHeight="1" x14ac:dyDescent="0.25">
      <c r="A41" s="11" t="s">
        <v>0</v>
      </c>
      <c r="B41" s="39" t="s">
        <v>18</v>
      </c>
      <c r="C41" s="40"/>
      <c r="D41" s="13" t="s">
        <v>167</v>
      </c>
      <c r="E41" s="12" t="s">
        <v>19</v>
      </c>
      <c r="F41" s="12" t="s">
        <v>20</v>
      </c>
      <c r="G41" s="12" t="s">
        <v>21</v>
      </c>
    </row>
    <row r="42" spans="1:7" hidden="1" x14ac:dyDescent="0.25"/>
    <row r="43" spans="1:7" ht="12" customHeight="1" x14ac:dyDescent="0.25">
      <c r="A43" s="11" t="s">
        <v>0</v>
      </c>
      <c r="B43" s="41" t="s">
        <v>22</v>
      </c>
      <c r="C43" s="42"/>
      <c r="D43" s="42"/>
      <c r="E43" s="42"/>
      <c r="F43" s="42"/>
      <c r="G43" s="43"/>
    </row>
    <row r="44" spans="1:7" ht="12" customHeight="1" x14ac:dyDescent="0.25">
      <c r="A44" s="11" t="s">
        <v>0</v>
      </c>
      <c r="B44" s="46" t="s">
        <v>23</v>
      </c>
      <c r="C44" s="47"/>
      <c r="D44" s="15"/>
      <c r="E44" s="17" t="s">
        <v>0</v>
      </c>
      <c r="F44" s="18" t="s">
        <v>0</v>
      </c>
      <c r="G44" s="18" t="s">
        <v>0</v>
      </c>
    </row>
    <row r="45" spans="1:7" ht="12" customHeight="1" x14ac:dyDescent="0.25">
      <c r="A45" s="11" t="s">
        <v>0</v>
      </c>
      <c r="B45" s="44" t="s">
        <v>24</v>
      </c>
      <c r="C45" s="45"/>
      <c r="D45" s="32">
        <v>6</v>
      </c>
      <c r="E45" s="20" t="s">
        <v>25</v>
      </c>
      <c r="F45" s="21">
        <v>7196083</v>
      </c>
      <c r="G45" s="21">
        <v>6958784</v>
      </c>
    </row>
    <row r="46" spans="1:7" ht="24" customHeight="1" x14ac:dyDescent="0.25">
      <c r="A46" s="11" t="s">
        <v>0</v>
      </c>
      <c r="B46" s="44" t="s">
        <v>26</v>
      </c>
      <c r="C46" s="45"/>
      <c r="D46" s="32"/>
      <c r="E46" s="20" t="s">
        <v>27</v>
      </c>
      <c r="F46" s="21"/>
      <c r="G46" s="21"/>
    </row>
    <row r="47" spans="1:7" ht="24" customHeight="1" x14ac:dyDescent="0.25">
      <c r="A47" s="11" t="s">
        <v>0</v>
      </c>
      <c r="B47" s="44" t="s">
        <v>28</v>
      </c>
      <c r="C47" s="45"/>
      <c r="D47" s="32"/>
      <c r="E47" s="20" t="s">
        <v>29</v>
      </c>
      <c r="F47" s="21"/>
      <c r="G47" s="21"/>
    </row>
    <row r="48" spans="1:7" ht="24" customHeight="1" x14ac:dyDescent="0.25">
      <c r="A48" s="11" t="s">
        <v>0</v>
      </c>
      <c r="B48" s="44" t="s">
        <v>30</v>
      </c>
      <c r="C48" s="45"/>
      <c r="D48" s="32"/>
      <c r="E48" s="20" t="s">
        <v>31</v>
      </c>
      <c r="F48" s="21"/>
      <c r="G48" s="21"/>
    </row>
    <row r="49" spans="1:7" ht="12" customHeight="1" x14ac:dyDescent="0.25">
      <c r="A49" s="11" t="s">
        <v>0</v>
      </c>
      <c r="B49" s="44" t="s">
        <v>32</v>
      </c>
      <c r="C49" s="45"/>
      <c r="D49" s="32"/>
      <c r="E49" s="20" t="s">
        <v>33</v>
      </c>
      <c r="F49" s="21"/>
      <c r="G49" s="21"/>
    </row>
    <row r="50" spans="1:7" ht="12" customHeight="1" x14ac:dyDescent="0.25">
      <c r="A50" s="11" t="s">
        <v>0</v>
      </c>
      <c r="B50" s="44" t="s">
        <v>34</v>
      </c>
      <c r="C50" s="45"/>
      <c r="D50" s="32"/>
      <c r="E50" s="20" t="s">
        <v>35</v>
      </c>
      <c r="F50" s="21"/>
      <c r="G50" s="21"/>
    </row>
    <row r="51" spans="1:7" ht="12" customHeight="1" x14ac:dyDescent="0.25">
      <c r="A51" s="11" t="s">
        <v>0</v>
      </c>
      <c r="B51" s="44" t="s">
        <v>36</v>
      </c>
      <c r="C51" s="45"/>
      <c r="D51" s="32"/>
      <c r="E51" s="20" t="s">
        <v>37</v>
      </c>
      <c r="F51" s="21">
        <v>6082</v>
      </c>
      <c r="G51" s="21">
        <v>6829</v>
      </c>
    </row>
    <row r="52" spans="1:7" ht="12" customHeight="1" x14ac:dyDescent="0.25">
      <c r="A52" s="11" t="s">
        <v>0</v>
      </c>
      <c r="B52" s="44" t="s">
        <v>38</v>
      </c>
      <c r="C52" s="45"/>
      <c r="D52" s="32"/>
      <c r="E52" s="20" t="s">
        <v>39</v>
      </c>
      <c r="F52" s="21"/>
      <c r="G52" s="21"/>
    </row>
    <row r="53" spans="1:7" ht="12" customHeight="1" x14ac:dyDescent="0.25">
      <c r="A53" s="11" t="s">
        <v>0</v>
      </c>
      <c r="B53" s="44" t="s">
        <v>40</v>
      </c>
      <c r="C53" s="45"/>
      <c r="D53" s="32"/>
      <c r="E53" s="20" t="s">
        <v>41</v>
      </c>
      <c r="F53" s="21"/>
      <c r="G53" s="21"/>
    </row>
    <row r="54" spans="1:7" ht="12" customHeight="1" x14ac:dyDescent="0.25">
      <c r="A54" s="11" t="s">
        <v>0</v>
      </c>
      <c r="B54" s="44" t="s">
        <v>42</v>
      </c>
      <c r="C54" s="45"/>
      <c r="D54" s="32"/>
      <c r="E54" s="20" t="s">
        <v>43</v>
      </c>
      <c r="F54" s="21"/>
      <c r="G54" s="21"/>
    </row>
    <row r="55" spans="1:7" ht="12" customHeight="1" x14ac:dyDescent="0.25">
      <c r="A55" s="11" t="s">
        <v>0</v>
      </c>
      <c r="B55" s="44" t="s">
        <v>44</v>
      </c>
      <c r="C55" s="45"/>
      <c r="D55" s="32"/>
      <c r="E55" s="20" t="s">
        <v>45</v>
      </c>
      <c r="F55" s="21"/>
      <c r="G55" s="21"/>
    </row>
    <row r="56" spans="1:7" ht="12" customHeight="1" x14ac:dyDescent="0.25">
      <c r="A56" s="11" t="s">
        <v>0</v>
      </c>
      <c r="B56" s="44" t="s">
        <v>46</v>
      </c>
      <c r="C56" s="45"/>
      <c r="D56" s="32"/>
      <c r="E56" s="20" t="s">
        <v>47</v>
      </c>
      <c r="F56" s="21"/>
      <c r="G56" s="21"/>
    </row>
    <row r="57" spans="1:7" ht="12" customHeight="1" x14ac:dyDescent="0.25">
      <c r="A57" s="11" t="s">
        <v>0</v>
      </c>
      <c r="B57" s="44" t="s">
        <v>48</v>
      </c>
      <c r="C57" s="45"/>
      <c r="D57" s="32">
        <v>8</v>
      </c>
      <c r="E57" s="20" t="s">
        <v>49</v>
      </c>
      <c r="F57" s="21">
        <v>892093</v>
      </c>
      <c r="G57" s="21">
        <v>655024</v>
      </c>
    </row>
    <row r="58" spans="1:7" ht="24.75" customHeight="1" x14ac:dyDescent="0.25">
      <c r="A58" s="11" t="s">
        <v>0</v>
      </c>
      <c r="B58" s="46" t="s">
        <v>50</v>
      </c>
      <c r="C58" s="47"/>
      <c r="D58" s="15"/>
      <c r="E58" s="14">
        <v>100</v>
      </c>
      <c r="F58" s="22">
        <v>8094258</v>
      </c>
      <c r="G58" s="22">
        <v>7620637</v>
      </c>
    </row>
    <row r="59" spans="1:7" ht="12" customHeight="1" x14ac:dyDescent="0.25">
      <c r="A59" s="11" t="s">
        <v>0</v>
      </c>
      <c r="B59" s="44" t="s">
        <v>51</v>
      </c>
      <c r="C59" s="45"/>
      <c r="D59" s="32"/>
      <c r="E59" s="17">
        <v>101</v>
      </c>
      <c r="F59" s="21"/>
      <c r="G59" s="21"/>
    </row>
    <row r="60" spans="1:7" ht="12" customHeight="1" x14ac:dyDescent="0.25">
      <c r="A60" s="11" t="s">
        <v>0</v>
      </c>
      <c r="B60" s="46" t="s">
        <v>52</v>
      </c>
      <c r="C60" s="47"/>
      <c r="D60" s="15"/>
      <c r="E60" s="14" t="s">
        <v>0</v>
      </c>
      <c r="F60" s="22" t="s">
        <v>0</v>
      </c>
      <c r="G60" s="22" t="s">
        <v>0</v>
      </c>
    </row>
    <row r="61" spans="1:7" ht="24" customHeight="1" x14ac:dyDescent="0.25">
      <c r="A61" s="11" t="s">
        <v>0</v>
      </c>
      <c r="B61" s="44" t="s">
        <v>53</v>
      </c>
      <c r="C61" s="45"/>
      <c r="D61" s="32"/>
      <c r="E61" s="17">
        <v>110</v>
      </c>
      <c r="F61" s="21"/>
      <c r="G61" s="21"/>
    </row>
    <row r="62" spans="1:7" ht="24" customHeight="1" x14ac:dyDescent="0.25">
      <c r="A62" s="11" t="s">
        <v>0</v>
      </c>
      <c r="B62" s="44" t="s">
        <v>54</v>
      </c>
      <c r="C62" s="45"/>
      <c r="D62" s="32"/>
      <c r="E62" s="17">
        <v>111</v>
      </c>
      <c r="F62" s="21"/>
      <c r="G62" s="21"/>
    </row>
    <row r="63" spans="1:7" ht="24" customHeight="1" x14ac:dyDescent="0.25">
      <c r="A63" s="11" t="s">
        <v>0</v>
      </c>
      <c r="B63" s="44" t="s">
        <v>55</v>
      </c>
      <c r="C63" s="45"/>
      <c r="D63" s="32"/>
      <c r="E63" s="17">
        <v>112</v>
      </c>
      <c r="F63" s="21"/>
      <c r="G63" s="21"/>
    </row>
    <row r="64" spans="1:7" ht="12" customHeight="1" x14ac:dyDescent="0.25">
      <c r="A64" s="11" t="s">
        <v>0</v>
      </c>
      <c r="B64" s="44" t="s">
        <v>56</v>
      </c>
      <c r="C64" s="45"/>
      <c r="D64" s="32"/>
      <c r="E64" s="17">
        <v>113</v>
      </c>
      <c r="F64" s="21"/>
      <c r="G64" s="21"/>
    </row>
    <row r="65" spans="1:7" ht="12" customHeight="1" x14ac:dyDescent="0.25">
      <c r="A65" s="11" t="s">
        <v>0</v>
      </c>
      <c r="B65" s="44" t="s">
        <v>57</v>
      </c>
      <c r="C65" s="45"/>
      <c r="D65" s="32"/>
      <c r="E65" s="17">
        <v>114</v>
      </c>
      <c r="F65" s="21"/>
      <c r="G65" s="21"/>
    </row>
    <row r="66" spans="1:7" ht="12" customHeight="1" x14ac:dyDescent="0.25">
      <c r="A66" s="11" t="s">
        <v>0</v>
      </c>
      <c r="B66" s="44" t="s">
        <v>58</v>
      </c>
      <c r="C66" s="45"/>
      <c r="D66" s="32"/>
      <c r="E66" s="17">
        <v>115</v>
      </c>
      <c r="F66" s="21"/>
      <c r="G66" s="21"/>
    </row>
    <row r="67" spans="1:7" ht="12" customHeight="1" x14ac:dyDescent="0.25">
      <c r="A67" s="11" t="s">
        <v>0</v>
      </c>
      <c r="B67" s="44" t="s">
        <v>59</v>
      </c>
      <c r="C67" s="45"/>
      <c r="D67" s="32"/>
      <c r="E67" s="17">
        <v>116</v>
      </c>
      <c r="F67" s="21"/>
      <c r="G67" s="21"/>
    </row>
    <row r="68" spans="1:7" ht="12" customHeight="1" x14ac:dyDescent="0.25">
      <c r="A68" s="11" t="s">
        <v>0</v>
      </c>
      <c r="B68" s="44" t="s">
        <v>60</v>
      </c>
      <c r="C68" s="45"/>
      <c r="D68" s="32"/>
      <c r="E68" s="17">
        <v>117</v>
      </c>
      <c r="F68" s="21"/>
      <c r="G68" s="21"/>
    </row>
    <row r="69" spans="1:7" ht="12" customHeight="1" x14ac:dyDescent="0.25">
      <c r="A69" s="11" t="s">
        <v>0</v>
      </c>
      <c r="B69" s="44" t="s">
        <v>61</v>
      </c>
      <c r="C69" s="45"/>
      <c r="D69" s="32"/>
      <c r="E69" s="17">
        <v>118</v>
      </c>
      <c r="F69" s="21"/>
      <c r="G69" s="21"/>
    </row>
    <row r="70" spans="1:7" ht="12" customHeight="1" x14ac:dyDescent="0.25">
      <c r="A70" s="11" t="s">
        <v>0</v>
      </c>
      <c r="B70" s="44" t="s">
        <v>62</v>
      </c>
      <c r="C70" s="45"/>
      <c r="D70" s="32"/>
      <c r="E70" s="17">
        <v>119</v>
      </c>
      <c r="F70" s="21"/>
      <c r="G70" s="21"/>
    </row>
    <row r="71" spans="1:7" ht="12" customHeight="1" x14ac:dyDescent="0.25">
      <c r="A71" s="11" t="s">
        <v>0</v>
      </c>
      <c r="B71" s="44" t="s">
        <v>63</v>
      </c>
      <c r="C71" s="45"/>
      <c r="D71" s="32"/>
      <c r="E71" s="17">
        <v>120</v>
      </c>
      <c r="F71" s="21"/>
      <c r="G71" s="21"/>
    </row>
    <row r="72" spans="1:7" ht="12" customHeight="1" x14ac:dyDescent="0.25">
      <c r="A72" s="11" t="s">
        <v>0</v>
      </c>
      <c r="B72" s="44" t="s">
        <v>64</v>
      </c>
      <c r="C72" s="45"/>
      <c r="D72" s="32">
        <v>4</v>
      </c>
      <c r="E72" s="17">
        <v>121</v>
      </c>
      <c r="F72" s="21">
        <v>724735</v>
      </c>
      <c r="G72" s="21">
        <v>724242</v>
      </c>
    </row>
    <row r="73" spans="1:7" ht="12" customHeight="1" x14ac:dyDescent="0.25">
      <c r="A73" s="11" t="s">
        <v>0</v>
      </c>
      <c r="B73" s="44" t="s">
        <v>65</v>
      </c>
      <c r="C73" s="45"/>
      <c r="D73" s="32">
        <v>4</v>
      </c>
      <c r="E73" s="17">
        <v>122</v>
      </c>
      <c r="F73" s="21">
        <v>166</v>
      </c>
      <c r="G73" s="21">
        <v>166</v>
      </c>
    </row>
    <row r="74" spans="1:7" ht="12" customHeight="1" x14ac:dyDescent="0.25">
      <c r="A74" s="11" t="s">
        <v>0</v>
      </c>
      <c r="B74" s="44" t="s">
        <v>46</v>
      </c>
      <c r="C74" s="45"/>
      <c r="D74" s="32"/>
      <c r="E74" s="17">
        <v>123</v>
      </c>
      <c r="F74" s="21"/>
      <c r="G74" s="21"/>
    </row>
    <row r="75" spans="1:7" ht="12" customHeight="1" x14ac:dyDescent="0.25">
      <c r="A75" s="11" t="s">
        <v>0</v>
      </c>
      <c r="B75" s="44" t="s">
        <v>66</v>
      </c>
      <c r="C75" s="45"/>
      <c r="D75" s="32"/>
      <c r="E75" s="17">
        <v>124</v>
      </c>
      <c r="F75" s="21"/>
      <c r="G75" s="21"/>
    </row>
    <row r="76" spans="1:7" ht="12" customHeight="1" x14ac:dyDescent="0.25">
      <c r="A76" s="11" t="s">
        <v>0</v>
      </c>
      <c r="B76" s="44" t="s">
        <v>67</v>
      </c>
      <c r="C76" s="45"/>
      <c r="D76" s="32"/>
      <c r="E76" s="17">
        <v>125</v>
      </c>
      <c r="F76" s="21"/>
      <c r="G76" s="21"/>
    </row>
    <row r="77" spans="1:7" ht="12" customHeight="1" x14ac:dyDescent="0.25">
      <c r="A77" s="11" t="s">
        <v>0</v>
      </c>
      <c r="B77" s="44" t="s">
        <v>68</v>
      </c>
      <c r="C77" s="45"/>
      <c r="D77" s="32"/>
      <c r="E77" s="17">
        <v>126</v>
      </c>
      <c r="F77" s="21"/>
      <c r="G77" s="21"/>
    </row>
    <row r="78" spans="1:7" ht="12" customHeight="1" x14ac:dyDescent="0.25">
      <c r="A78" s="11" t="s">
        <v>0</v>
      </c>
      <c r="B78" s="44" t="s">
        <v>69</v>
      </c>
      <c r="C78" s="45"/>
      <c r="D78" s="32">
        <v>5</v>
      </c>
      <c r="E78" s="17">
        <v>127</v>
      </c>
      <c r="F78" s="21">
        <v>77961</v>
      </c>
      <c r="G78" s="21">
        <v>79521</v>
      </c>
    </row>
    <row r="79" spans="1:7" ht="24" customHeight="1" x14ac:dyDescent="0.25">
      <c r="A79" s="11" t="s">
        <v>0</v>
      </c>
      <c r="B79" s="46" t="s">
        <v>70</v>
      </c>
      <c r="C79" s="47"/>
      <c r="D79" s="15"/>
      <c r="E79" s="14">
        <v>200</v>
      </c>
      <c r="F79" s="22">
        <v>802862</v>
      </c>
      <c r="G79" s="22">
        <v>803929</v>
      </c>
    </row>
    <row r="80" spans="1:7" ht="12" customHeight="1" x14ac:dyDescent="0.25">
      <c r="A80" s="11" t="s">
        <v>0</v>
      </c>
      <c r="B80" s="46" t="s">
        <v>71</v>
      </c>
      <c r="C80" s="47"/>
      <c r="D80" s="15"/>
      <c r="E80" s="14" t="s">
        <v>0</v>
      </c>
      <c r="F80" s="22">
        <v>8897120</v>
      </c>
      <c r="G80" s="22">
        <v>8424566</v>
      </c>
    </row>
    <row r="81" spans="1:7" ht="12" customHeight="1" x14ac:dyDescent="0.25">
      <c r="A81" s="11" t="s">
        <v>0</v>
      </c>
      <c r="B81" s="41" t="s">
        <v>72</v>
      </c>
      <c r="C81" s="42"/>
      <c r="D81" s="42"/>
      <c r="E81" s="42"/>
      <c r="F81" s="42"/>
      <c r="G81" s="43"/>
    </row>
    <row r="82" spans="1:7" ht="12" customHeight="1" x14ac:dyDescent="0.25">
      <c r="A82" s="11" t="s">
        <v>0</v>
      </c>
      <c r="B82" s="46" t="s">
        <v>73</v>
      </c>
      <c r="C82" s="47"/>
      <c r="D82" s="15"/>
      <c r="E82" s="14" t="s">
        <v>0</v>
      </c>
      <c r="F82" s="14" t="s">
        <v>0</v>
      </c>
      <c r="G82" s="14" t="s">
        <v>0</v>
      </c>
    </row>
    <row r="83" spans="1:7" ht="24" customHeight="1" x14ac:dyDescent="0.25">
      <c r="A83" s="11" t="s">
        <v>0</v>
      </c>
      <c r="B83" s="44" t="s">
        <v>74</v>
      </c>
      <c r="C83" s="45"/>
      <c r="D83" s="32">
        <v>8</v>
      </c>
      <c r="E83" s="17">
        <v>210</v>
      </c>
      <c r="F83" s="21">
        <v>806458</v>
      </c>
      <c r="G83" s="21">
        <v>460833</v>
      </c>
    </row>
    <row r="84" spans="1:7" ht="24" customHeight="1" x14ac:dyDescent="0.25">
      <c r="A84" s="11" t="s">
        <v>0</v>
      </c>
      <c r="B84" s="44" t="s">
        <v>75</v>
      </c>
      <c r="C84" s="45"/>
      <c r="D84" s="32"/>
      <c r="E84" s="17">
        <v>211</v>
      </c>
      <c r="F84" s="21"/>
      <c r="G84" s="21"/>
    </row>
    <row r="85" spans="1:7" ht="12" customHeight="1" x14ac:dyDescent="0.25">
      <c r="A85" s="11" t="s">
        <v>0</v>
      </c>
      <c r="B85" s="44" t="s">
        <v>32</v>
      </c>
      <c r="C85" s="45"/>
      <c r="D85" s="32"/>
      <c r="E85" s="17">
        <v>212</v>
      </c>
      <c r="F85" s="21"/>
      <c r="G85" s="21"/>
    </row>
    <row r="86" spans="1:7" ht="12" customHeight="1" x14ac:dyDescent="0.25">
      <c r="A86" s="11" t="s">
        <v>0</v>
      </c>
      <c r="B86" s="44" t="s">
        <v>76</v>
      </c>
      <c r="C86" s="45"/>
      <c r="D86" s="32"/>
      <c r="E86" s="17">
        <v>213</v>
      </c>
      <c r="F86" s="21"/>
      <c r="G86" s="21"/>
    </row>
    <row r="87" spans="1:7" ht="12" customHeight="1" x14ac:dyDescent="0.25">
      <c r="A87" s="11" t="s">
        <v>0</v>
      </c>
      <c r="B87" s="44" t="s">
        <v>77</v>
      </c>
      <c r="C87" s="45"/>
      <c r="D87" s="32">
        <v>10</v>
      </c>
      <c r="E87" s="17">
        <v>214</v>
      </c>
      <c r="F87" s="21">
        <v>2626</v>
      </c>
      <c r="G87" s="21">
        <v>2900</v>
      </c>
    </row>
    <row r="88" spans="1:7" ht="12" customHeight="1" x14ac:dyDescent="0.25">
      <c r="A88" s="11" t="s">
        <v>0</v>
      </c>
      <c r="B88" s="44" t="s">
        <v>78</v>
      </c>
      <c r="C88" s="45"/>
      <c r="D88" s="32"/>
      <c r="E88" s="17">
        <v>215</v>
      </c>
      <c r="F88" s="21">
        <v>374</v>
      </c>
      <c r="G88" s="21">
        <v>482</v>
      </c>
    </row>
    <row r="89" spans="1:7" ht="12" customHeight="1" x14ac:dyDescent="0.25">
      <c r="A89" s="11" t="s">
        <v>0</v>
      </c>
      <c r="B89" s="44" t="s">
        <v>79</v>
      </c>
      <c r="C89" s="45"/>
      <c r="D89" s="32"/>
      <c r="E89" s="17">
        <v>216</v>
      </c>
      <c r="F89" s="21"/>
      <c r="G89" s="21"/>
    </row>
    <row r="90" spans="1:7" ht="12" customHeight="1" x14ac:dyDescent="0.25">
      <c r="A90" s="11" t="s">
        <v>0</v>
      </c>
      <c r="B90" s="44" t="s">
        <v>80</v>
      </c>
      <c r="C90" s="45"/>
      <c r="D90" s="32"/>
      <c r="E90" s="17">
        <v>217</v>
      </c>
      <c r="F90" s="21">
        <v>585</v>
      </c>
      <c r="G90" s="21">
        <v>544</v>
      </c>
    </row>
    <row r="91" spans="1:7" ht="12" customHeight="1" x14ac:dyDescent="0.25">
      <c r="A91" s="11" t="s">
        <v>0</v>
      </c>
      <c r="B91" s="44" t="s">
        <v>81</v>
      </c>
      <c r="C91" s="45"/>
      <c r="D91" s="32"/>
      <c r="E91" s="17">
        <v>218</v>
      </c>
      <c r="F91" s="21"/>
      <c r="G91" s="21"/>
    </row>
    <row r="92" spans="1:7" ht="12" customHeight="1" x14ac:dyDescent="0.25">
      <c r="A92" s="11" t="s">
        <v>0</v>
      </c>
      <c r="B92" s="44" t="s">
        <v>82</v>
      </c>
      <c r="C92" s="45"/>
      <c r="D92" s="32"/>
      <c r="E92" s="17">
        <v>219</v>
      </c>
      <c r="F92" s="21"/>
      <c r="G92" s="21"/>
    </row>
    <row r="93" spans="1:7" ht="12" customHeight="1" x14ac:dyDescent="0.25">
      <c r="A93" s="11" t="s">
        <v>0</v>
      </c>
      <c r="B93" s="44" t="s">
        <v>83</v>
      </c>
      <c r="C93" s="45"/>
      <c r="D93" s="32"/>
      <c r="E93" s="17">
        <v>220</v>
      </c>
      <c r="F93" s="21"/>
      <c r="G93" s="21"/>
    </row>
    <row r="94" spans="1:7" ht="12" customHeight="1" x14ac:dyDescent="0.25">
      <c r="A94" s="11" t="s">
        <v>0</v>
      </c>
      <c r="B94" s="44" t="s">
        <v>84</v>
      </c>
      <c r="C94" s="45"/>
      <c r="D94" s="32"/>
      <c r="E94" s="17">
        <v>221</v>
      </c>
      <c r="F94" s="21"/>
      <c r="G94" s="21"/>
    </row>
    <row r="95" spans="1:7" ht="12" customHeight="1" x14ac:dyDescent="0.25">
      <c r="A95" s="11" t="s">
        <v>0</v>
      </c>
      <c r="B95" s="44" t="s">
        <v>85</v>
      </c>
      <c r="C95" s="45"/>
      <c r="D95" s="32"/>
      <c r="E95" s="17">
        <v>222</v>
      </c>
      <c r="F95" s="21">
        <v>213</v>
      </c>
      <c r="G95" s="21">
        <v>186</v>
      </c>
    </row>
    <row r="96" spans="1:7" ht="24.75" customHeight="1" x14ac:dyDescent="0.25">
      <c r="A96" s="11" t="s">
        <v>0</v>
      </c>
      <c r="B96" s="46" t="s">
        <v>86</v>
      </c>
      <c r="C96" s="47"/>
      <c r="D96" s="15"/>
      <c r="E96" s="14">
        <v>300</v>
      </c>
      <c r="F96" s="22">
        <v>810256</v>
      </c>
      <c r="G96" s="22">
        <v>464945</v>
      </c>
    </row>
    <row r="97" spans="1:7" ht="12" customHeight="1" x14ac:dyDescent="0.25">
      <c r="A97" s="11" t="s">
        <v>0</v>
      </c>
      <c r="B97" s="44" t="s">
        <v>87</v>
      </c>
      <c r="C97" s="45"/>
      <c r="D97" s="32"/>
      <c r="E97" s="17">
        <v>301</v>
      </c>
      <c r="F97" s="21"/>
      <c r="G97" s="21"/>
    </row>
    <row r="98" spans="1:7" ht="12" customHeight="1" x14ac:dyDescent="0.25">
      <c r="A98" s="11" t="s">
        <v>0</v>
      </c>
      <c r="B98" s="46" t="s">
        <v>88</v>
      </c>
      <c r="C98" s="47"/>
      <c r="D98" s="15"/>
      <c r="E98" s="14" t="s">
        <v>0</v>
      </c>
      <c r="F98" s="22" t="s">
        <v>0</v>
      </c>
      <c r="G98" s="22" t="s">
        <v>0</v>
      </c>
    </row>
    <row r="99" spans="1:7" ht="24" customHeight="1" x14ac:dyDescent="0.25">
      <c r="A99" s="11" t="s">
        <v>0</v>
      </c>
      <c r="B99" s="44" t="s">
        <v>89</v>
      </c>
      <c r="C99" s="45"/>
      <c r="D99" s="32">
        <v>8</v>
      </c>
      <c r="E99" s="17">
        <v>310</v>
      </c>
      <c r="F99" s="21">
        <v>7000000</v>
      </c>
      <c r="G99" s="21">
        <v>7000000</v>
      </c>
    </row>
    <row r="100" spans="1:7" ht="24" customHeight="1" x14ac:dyDescent="0.25">
      <c r="A100" s="11" t="s">
        <v>0</v>
      </c>
      <c r="B100" s="44" t="s">
        <v>90</v>
      </c>
      <c r="C100" s="45"/>
      <c r="D100" s="32"/>
      <c r="E100" s="17">
        <v>311</v>
      </c>
      <c r="F100" s="21"/>
      <c r="G100" s="21"/>
    </row>
    <row r="101" spans="1:7" ht="12" customHeight="1" x14ac:dyDescent="0.25">
      <c r="A101" s="11" t="s">
        <v>0</v>
      </c>
      <c r="B101" s="44" t="s">
        <v>56</v>
      </c>
      <c r="C101" s="45"/>
      <c r="D101" s="32"/>
      <c r="E101" s="17">
        <v>312</v>
      </c>
      <c r="F101" s="21"/>
      <c r="G101" s="21"/>
    </row>
    <row r="102" spans="1:7" ht="12" customHeight="1" x14ac:dyDescent="0.25">
      <c r="A102" s="11" t="s">
        <v>0</v>
      </c>
      <c r="B102" s="44" t="s">
        <v>91</v>
      </c>
      <c r="C102" s="45"/>
      <c r="D102" s="32">
        <v>9</v>
      </c>
      <c r="E102" s="17">
        <v>313</v>
      </c>
      <c r="F102" s="21">
        <v>91689</v>
      </c>
      <c r="G102" s="21">
        <v>148722</v>
      </c>
    </row>
    <row r="103" spans="1:7" ht="12" customHeight="1" x14ac:dyDescent="0.25">
      <c r="A103" s="11" t="s">
        <v>0</v>
      </c>
      <c r="B103" s="44" t="s">
        <v>92</v>
      </c>
      <c r="C103" s="45"/>
      <c r="D103" s="32"/>
      <c r="E103" s="17">
        <v>314</v>
      </c>
      <c r="F103" s="21"/>
      <c r="G103" s="21"/>
    </row>
    <row r="104" spans="1:7" ht="12" customHeight="1" x14ac:dyDescent="0.25">
      <c r="A104" s="11" t="s">
        <v>0</v>
      </c>
      <c r="B104" s="44" t="s">
        <v>93</v>
      </c>
      <c r="C104" s="45"/>
      <c r="D104" s="32"/>
      <c r="E104" s="17">
        <v>315</v>
      </c>
      <c r="F104" s="21"/>
      <c r="G104" s="21"/>
    </row>
    <row r="105" spans="1:7" ht="12" customHeight="1" x14ac:dyDescent="0.25">
      <c r="A105" s="11" t="s">
        <v>0</v>
      </c>
      <c r="B105" s="44" t="s">
        <v>94</v>
      </c>
      <c r="C105" s="45"/>
      <c r="D105" s="32"/>
      <c r="E105" s="17">
        <v>316</v>
      </c>
      <c r="F105" s="21">
        <v>160669</v>
      </c>
      <c r="G105" s="21">
        <v>160669</v>
      </c>
    </row>
    <row r="106" spans="1:7" ht="12" customHeight="1" x14ac:dyDescent="0.25">
      <c r="A106" s="11" t="s">
        <v>0</v>
      </c>
      <c r="B106" s="44" t="s">
        <v>80</v>
      </c>
      <c r="C106" s="45"/>
      <c r="D106" s="32"/>
      <c r="E106" s="17">
        <v>317</v>
      </c>
      <c r="F106" s="21"/>
      <c r="G106" s="21"/>
    </row>
    <row r="107" spans="1:7" ht="12" customHeight="1" x14ac:dyDescent="0.25">
      <c r="A107" s="11" t="s">
        <v>0</v>
      </c>
      <c r="B107" s="44" t="s">
        <v>95</v>
      </c>
      <c r="C107" s="45"/>
      <c r="D107" s="32"/>
      <c r="E107" s="17">
        <v>318</v>
      </c>
      <c r="F107" s="21">
        <v>82</v>
      </c>
      <c r="G107" s="21">
        <v>85</v>
      </c>
    </row>
    <row r="108" spans="1:7" ht="12" customHeight="1" x14ac:dyDescent="0.25">
      <c r="A108" s="11" t="s">
        <v>0</v>
      </c>
      <c r="B108" s="44" t="s">
        <v>96</v>
      </c>
      <c r="C108" s="45"/>
      <c r="D108" s="32"/>
      <c r="E108" s="17">
        <v>319</v>
      </c>
      <c r="F108" s="21"/>
      <c r="G108" s="21"/>
    </row>
    <row r="109" spans="1:7" ht="12" customHeight="1" x14ac:dyDescent="0.25">
      <c r="A109" s="11" t="s">
        <v>0</v>
      </c>
      <c r="B109" s="44" t="s">
        <v>83</v>
      </c>
      <c r="C109" s="45"/>
      <c r="D109" s="32"/>
      <c r="E109" s="17">
        <v>320</v>
      </c>
      <c r="F109" s="21"/>
      <c r="G109" s="21"/>
    </row>
    <row r="110" spans="1:7" ht="12" customHeight="1" x14ac:dyDescent="0.25">
      <c r="A110" s="11" t="s">
        <v>0</v>
      </c>
      <c r="B110" s="44" t="s">
        <v>97</v>
      </c>
      <c r="C110" s="45"/>
      <c r="D110" s="32"/>
      <c r="E110" s="17">
        <v>321</v>
      </c>
      <c r="F110" s="21"/>
      <c r="G110" s="21"/>
    </row>
    <row r="111" spans="1:7" ht="24" customHeight="1" x14ac:dyDescent="0.25">
      <c r="A111" s="11" t="s">
        <v>0</v>
      </c>
      <c r="B111" s="46" t="s">
        <v>98</v>
      </c>
      <c r="C111" s="47"/>
      <c r="D111" s="15"/>
      <c r="E111" s="14">
        <v>400</v>
      </c>
      <c r="F111" s="22">
        <v>7252440</v>
      </c>
      <c r="G111" s="22">
        <v>7309476</v>
      </c>
    </row>
    <row r="112" spans="1:7" ht="12" customHeight="1" x14ac:dyDescent="0.25">
      <c r="A112" s="11" t="s">
        <v>0</v>
      </c>
      <c r="B112" s="46" t="s">
        <v>99</v>
      </c>
      <c r="C112" s="47"/>
      <c r="D112" s="15"/>
      <c r="E112" s="14" t="s">
        <v>0</v>
      </c>
      <c r="F112" s="22" t="s">
        <v>0</v>
      </c>
      <c r="G112" s="22" t="s">
        <v>0</v>
      </c>
    </row>
    <row r="113" spans="1:8" ht="12" customHeight="1" x14ac:dyDescent="0.25">
      <c r="A113" s="11" t="s">
        <v>0</v>
      </c>
      <c r="B113" s="44" t="s">
        <v>100</v>
      </c>
      <c r="C113" s="45"/>
      <c r="D113" s="32">
        <v>7</v>
      </c>
      <c r="E113" s="17">
        <v>410</v>
      </c>
      <c r="F113" s="21">
        <v>1000</v>
      </c>
      <c r="G113" s="21">
        <v>1000</v>
      </c>
    </row>
    <row r="114" spans="1:8" ht="12" customHeight="1" x14ac:dyDescent="0.25">
      <c r="A114" s="11" t="s">
        <v>0</v>
      </c>
      <c r="B114" s="44" t="s">
        <v>101</v>
      </c>
      <c r="C114" s="45"/>
      <c r="D114" s="32"/>
      <c r="E114" s="17">
        <v>411</v>
      </c>
      <c r="F114" s="21"/>
      <c r="G114" s="21"/>
    </row>
    <row r="115" spans="1:8" ht="12" customHeight="1" x14ac:dyDescent="0.25">
      <c r="A115" s="11" t="s">
        <v>0</v>
      </c>
      <c r="B115" s="44" t="s">
        <v>102</v>
      </c>
      <c r="C115" s="45"/>
      <c r="D115" s="32"/>
      <c r="E115" s="17">
        <v>412</v>
      </c>
      <c r="F115" s="21"/>
      <c r="G115" s="21"/>
    </row>
    <row r="116" spans="1:8" ht="12" customHeight="1" x14ac:dyDescent="0.25">
      <c r="A116" s="11" t="s">
        <v>0</v>
      </c>
      <c r="B116" s="44" t="s">
        <v>103</v>
      </c>
      <c r="C116" s="45"/>
      <c r="D116" s="32"/>
      <c r="E116" s="17">
        <v>413</v>
      </c>
      <c r="F116" s="21"/>
      <c r="G116" s="21"/>
    </row>
    <row r="117" spans="1:8" ht="12" customHeight="1" x14ac:dyDescent="0.25">
      <c r="A117" s="11" t="s">
        <v>0</v>
      </c>
      <c r="B117" s="44" t="s">
        <v>104</v>
      </c>
      <c r="C117" s="45"/>
      <c r="D117" s="32"/>
      <c r="E117" s="17">
        <v>414</v>
      </c>
      <c r="F117" s="21">
        <v>-345703</v>
      </c>
      <c r="G117" s="21">
        <v>-220247</v>
      </c>
    </row>
    <row r="118" spans="1:8" ht="12" customHeight="1" x14ac:dyDescent="0.25">
      <c r="A118" s="11" t="s">
        <v>0</v>
      </c>
      <c r="B118" s="44" t="s">
        <v>105</v>
      </c>
      <c r="C118" s="45"/>
      <c r="D118" s="32">
        <v>7</v>
      </c>
      <c r="E118" s="17">
        <v>415</v>
      </c>
      <c r="F118" s="21">
        <v>1179129</v>
      </c>
      <c r="G118" s="21">
        <v>869392</v>
      </c>
    </row>
    <row r="119" spans="1:8" ht="12" customHeight="1" x14ac:dyDescent="0.25">
      <c r="A119" s="11" t="s">
        <v>0</v>
      </c>
      <c r="B119" s="44" t="s">
        <v>106</v>
      </c>
      <c r="C119" s="45"/>
      <c r="D119" s="32"/>
      <c r="E119" s="17">
        <v>420</v>
      </c>
      <c r="F119" s="18">
        <v>834426</v>
      </c>
      <c r="G119" s="18">
        <v>650145</v>
      </c>
    </row>
    <row r="120" spans="1:8" ht="12" customHeight="1" x14ac:dyDescent="0.25">
      <c r="A120" s="11" t="s">
        <v>0</v>
      </c>
      <c r="B120" s="44" t="s">
        <v>107</v>
      </c>
      <c r="C120" s="45"/>
      <c r="D120" s="32"/>
      <c r="E120" s="17">
        <v>421</v>
      </c>
      <c r="F120" s="21"/>
      <c r="G120" s="21"/>
    </row>
    <row r="121" spans="1:8" ht="12" customHeight="1" x14ac:dyDescent="0.25">
      <c r="A121" s="11" t="s">
        <v>0</v>
      </c>
      <c r="B121" s="46" t="s">
        <v>108</v>
      </c>
      <c r="C121" s="47"/>
      <c r="D121" s="15"/>
      <c r="E121" s="14">
        <v>500</v>
      </c>
      <c r="F121" s="22">
        <v>834426</v>
      </c>
      <c r="G121" s="22">
        <v>650145</v>
      </c>
    </row>
    <row r="122" spans="1:8" ht="12" customHeight="1" x14ac:dyDescent="0.25">
      <c r="A122" s="11" t="s">
        <v>0</v>
      </c>
      <c r="B122" s="46" t="s">
        <v>109</v>
      </c>
      <c r="C122" s="47"/>
      <c r="D122" s="15"/>
      <c r="E122" s="14" t="s">
        <v>0</v>
      </c>
      <c r="F122" s="22">
        <v>8897122</v>
      </c>
      <c r="G122" s="22">
        <v>8424566</v>
      </c>
    </row>
    <row r="123" spans="1:8" ht="12" customHeight="1" x14ac:dyDescent="0.25">
      <c r="B123" s="5" t="s">
        <v>0</v>
      </c>
      <c r="C123" s="5" t="s">
        <v>0</v>
      </c>
      <c r="D123" s="25"/>
      <c r="E123" s="5" t="s">
        <v>0</v>
      </c>
      <c r="F123" s="5" t="s">
        <v>0</v>
      </c>
      <c r="G123" s="5" t="s">
        <v>0</v>
      </c>
      <c r="H123" s="4"/>
    </row>
    <row r="124" spans="1:8" ht="12" customHeight="1" x14ac:dyDescent="0.25">
      <c r="B124" s="5" t="s">
        <v>0</v>
      </c>
      <c r="C124" s="5" t="s">
        <v>0</v>
      </c>
      <c r="D124" s="25"/>
      <c r="E124" s="5" t="s">
        <v>0</v>
      </c>
      <c r="F124" s="5" t="s">
        <v>0</v>
      </c>
      <c r="G124" s="5" t="s">
        <v>0</v>
      </c>
      <c r="H124" s="4"/>
    </row>
    <row r="125" spans="1:8" ht="12" customHeight="1" x14ac:dyDescent="0.25">
      <c r="B125" s="48" t="s">
        <v>110</v>
      </c>
      <c r="C125" s="48"/>
      <c r="D125" s="33"/>
      <c r="E125" s="24" t="s">
        <v>0</v>
      </c>
      <c r="F125" s="23" t="s">
        <v>0</v>
      </c>
      <c r="G125" s="24" t="s">
        <v>0</v>
      </c>
      <c r="H125" s="4"/>
    </row>
    <row r="126" spans="1:8" ht="12" customHeight="1" x14ac:dyDescent="0.25">
      <c r="B126" s="49" t="s">
        <v>111</v>
      </c>
      <c r="C126" s="49"/>
      <c r="D126" s="33"/>
      <c r="E126" s="24" t="s">
        <v>0</v>
      </c>
      <c r="F126" s="25" t="s">
        <v>112</v>
      </c>
      <c r="G126" s="24" t="s">
        <v>0</v>
      </c>
      <c r="H126" s="4"/>
    </row>
    <row r="127" spans="1:8" ht="12" customHeight="1" x14ac:dyDescent="0.25">
      <c r="B127" s="48" t="s">
        <v>113</v>
      </c>
      <c r="C127" s="48"/>
      <c r="D127" s="33"/>
      <c r="E127" s="24" t="s">
        <v>0</v>
      </c>
      <c r="F127" s="23" t="s">
        <v>0</v>
      </c>
      <c r="G127" s="24" t="s">
        <v>0</v>
      </c>
      <c r="H127" s="4"/>
    </row>
    <row r="128" spans="1:8" ht="12" customHeight="1" x14ac:dyDescent="0.25">
      <c r="B128" s="49" t="s">
        <v>114</v>
      </c>
      <c r="C128" s="49"/>
      <c r="D128" s="33"/>
      <c r="E128" s="24" t="s">
        <v>0</v>
      </c>
      <c r="F128" s="25" t="s">
        <v>112</v>
      </c>
      <c r="G128" s="24" t="s">
        <v>0</v>
      </c>
      <c r="H128" s="4"/>
    </row>
    <row r="129" spans="2:8" ht="12" customHeight="1" x14ac:dyDescent="0.25">
      <c r="B129" s="35" t="s">
        <v>115</v>
      </c>
      <c r="C129" s="35"/>
      <c r="D129" s="35"/>
      <c r="E129" s="35"/>
      <c r="F129" s="35"/>
      <c r="G129" s="35"/>
      <c r="H129" s="4"/>
    </row>
    <row r="130" spans="2:8" hidden="1" x14ac:dyDescent="0.25"/>
    <row r="131" spans="2:8" hidden="1" x14ac:dyDescent="0.25"/>
    <row r="132" spans="2:8" hidden="1" x14ac:dyDescent="0.25"/>
    <row r="133" spans="2:8" hidden="1" x14ac:dyDescent="0.25"/>
    <row r="134" spans="2:8" hidden="1" x14ac:dyDescent="0.25"/>
    <row r="135" spans="2:8" hidden="1" x14ac:dyDescent="0.25"/>
    <row r="136" spans="2:8" hidden="1" x14ac:dyDescent="0.25"/>
  </sheetData>
  <mergeCells count="102">
    <mergeCell ref="B122:C122"/>
    <mergeCell ref="B125:C125"/>
    <mergeCell ref="B126:C126"/>
    <mergeCell ref="B127:C127"/>
    <mergeCell ref="B128:C128"/>
    <mergeCell ref="B129:G129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G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18:G18"/>
    <mergeCell ref="B41:C41"/>
    <mergeCell ref="B43:G43"/>
    <mergeCell ref="B7:G7"/>
    <mergeCell ref="B9:G9"/>
    <mergeCell ref="B10:G10"/>
    <mergeCell ref="B11:G11"/>
    <mergeCell ref="B12:G12"/>
    <mergeCell ref="B13:G13"/>
    <mergeCell ref="B1:G1"/>
    <mergeCell ref="B2:G2"/>
    <mergeCell ref="B3:G3"/>
    <mergeCell ref="B4:G4"/>
    <mergeCell ref="B5:G5"/>
    <mergeCell ref="B6:G6"/>
    <mergeCell ref="B14:G14"/>
    <mergeCell ref="C15:G15"/>
    <mergeCell ref="B17:G17"/>
  </mergeCells>
  <pageMargins left="0.11811023622047245" right="0.11811023622047245" top="0.15748031496062992" bottom="0.15748031496062992" header="0.31496062992125984" footer="0.31496062992125984"/>
  <pageSetup paperSize="9" scale="88" orientation="portrait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8"/>
  <sheetViews>
    <sheetView topLeftCell="B1" workbookViewId="0">
      <selection activeCell="B46" sqref="B46:F46"/>
    </sheetView>
  </sheetViews>
  <sheetFormatPr defaultRowHeight="15" x14ac:dyDescent="0.25"/>
  <cols>
    <col min="1" max="1" width="2.85546875" style="1" hidden="1" customWidth="1"/>
    <col min="2" max="2" width="57" style="1" customWidth="1"/>
    <col min="3" max="3" width="12.5703125" style="31" customWidth="1"/>
    <col min="4" max="4" width="9.85546875" style="1" customWidth="1"/>
    <col min="5" max="5" width="17.5703125" style="1" customWidth="1"/>
    <col min="6" max="6" width="17" style="1" customWidth="1"/>
    <col min="7" max="7" width="3.28515625" style="1" hidden="1" customWidth="1"/>
    <col min="8" max="16384" width="9.140625" style="1"/>
  </cols>
  <sheetData>
    <row r="1" spans="1:7" ht="12" customHeight="1" x14ac:dyDescent="0.25">
      <c r="A1" s="2" t="s">
        <v>0</v>
      </c>
      <c r="B1" s="5" t="s">
        <v>0</v>
      </c>
      <c r="C1" s="25"/>
      <c r="D1" s="34" t="s">
        <v>116</v>
      </c>
      <c r="E1" s="34"/>
      <c r="F1" s="34"/>
      <c r="G1" s="4"/>
    </row>
    <row r="2" spans="1:7" ht="12" customHeight="1" x14ac:dyDescent="0.25">
      <c r="A2" s="2" t="s">
        <v>0</v>
      </c>
      <c r="B2" s="5" t="s">
        <v>0</v>
      </c>
      <c r="C2" s="25"/>
      <c r="D2" s="34" t="s">
        <v>2</v>
      </c>
      <c r="E2" s="34"/>
      <c r="F2" s="34"/>
      <c r="G2" s="4"/>
    </row>
    <row r="3" spans="1:7" ht="12" customHeight="1" x14ac:dyDescent="0.25">
      <c r="A3" s="2" t="s">
        <v>0</v>
      </c>
      <c r="B3" s="5" t="s">
        <v>0</v>
      </c>
      <c r="C3" s="25"/>
      <c r="D3" s="34" t="s">
        <v>3</v>
      </c>
      <c r="E3" s="34"/>
      <c r="F3" s="34"/>
      <c r="G3" s="4"/>
    </row>
    <row r="4" spans="1:7" ht="12" customHeight="1" x14ac:dyDescent="0.25">
      <c r="A4" s="2" t="s">
        <v>0</v>
      </c>
      <c r="B4" s="5" t="s">
        <v>0</v>
      </c>
      <c r="C4" s="25"/>
      <c r="D4" s="34" t="s">
        <v>4</v>
      </c>
      <c r="E4" s="34"/>
      <c r="F4" s="34"/>
      <c r="G4" s="4"/>
    </row>
    <row r="5" spans="1:7" ht="12" customHeight="1" x14ac:dyDescent="0.25">
      <c r="A5" s="2" t="s">
        <v>0</v>
      </c>
      <c r="B5" s="5" t="s">
        <v>0</v>
      </c>
      <c r="C5" s="25"/>
      <c r="D5" s="35" t="s">
        <v>0</v>
      </c>
      <c r="E5" s="35"/>
      <c r="F5" s="35"/>
      <c r="G5" s="4"/>
    </row>
    <row r="6" spans="1:7" ht="12" customHeight="1" x14ac:dyDescent="0.25">
      <c r="A6" s="2" t="s">
        <v>0</v>
      </c>
      <c r="B6" s="5" t="s">
        <v>0</v>
      </c>
      <c r="C6" s="25"/>
      <c r="D6" s="34" t="s">
        <v>117</v>
      </c>
      <c r="E6" s="34"/>
      <c r="F6" s="34"/>
      <c r="G6" s="4"/>
    </row>
    <row r="7" spans="1:7" ht="12" customHeight="1" x14ac:dyDescent="0.25">
      <c r="A7" s="2" t="s">
        <v>0</v>
      </c>
      <c r="B7" s="5" t="s">
        <v>0</v>
      </c>
      <c r="C7" s="25"/>
      <c r="D7" s="3" t="s">
        <v>0</v>
      </c>
      <c r="E7" s="3" t="s">
        <v>0</v>
      </c>
      <c r="F7" s="3" t="s">
        <v>0</v>
      </c>
      <c r="G7" s="4"/>
    </row>
    <row r="8" spans="1:7" ht="12" customHeight="1" x14ac:dyDescent="0.25">
      <c r="A8" s="2" t="s">
        <v>0</v>
      </c>
      <c r="B8" s="35" t="s">
        <v>6</v>
      </c>
      <c r="C8" s="35"/>
      <c r="D8" s="35"/>
      <c r="E8" s="35"/>
      <c r="F8" s="35"/>
      <c r="G8" s="4"/>
    </row>
    <row r="9" spans="1:7" ht="12" customHeight="1" x14ac:dyDescent="0.25">
      <c r="A9" s="2" t="s">
        <v>0</v>
      </c>
      <c r="B9" s="3" t="s">
        <v>0</v>
      </c>
      <c r="C9" s="9"/>
      <c r="D9" s="5" t="s">
        <v>0</v>
      </c>
      <c r="E9" s="5" t="s">
        <v>0</v>
      </c>
      <c r="F9" s="5" t="s">
        <v>0</v>
      </c>
      <c r="G9" s="4"/>
    </row>
    <row r="10" spans="1:7" ht="14.25" customHeight="1" x14ac:dyDescent="0.25">
      <c r="A10" s="2" t="s">
        <v>0</v>
      </c>
      <c r="B10" s="37" t="s">
        <v>118</v>
      </c>
      <c r="C10" s="37"/>
      <c r="D10" s="37"/>
      <c r="E10" s="37"/>
      <c r="F10" s="37"/>
      <c r="G10" s="4"/>
    </row>
    <row r="11" spans="1:7" ht="12" customHeight="1" x14ac:dyDescent="0.25">
      <c r="A11" s="2" t="s">
        <v>0</v>
      </c>
      <c r="B11" s="38" t="s">
        <v>16</v>
      </c>
      <c r="C11" s="38"/>
      <c r="D11" s="38"/>
      <c r="E11" s="38"/>
      <c r="F11" s="38"/>
      <c r="G11" s="4"/>
    </row>
    <row r="12" spans="1:7" ht="12" customHeight="1" x14ac:dyDescent="0.25">
      <c r="A12" s="2" t="s">
        <v>0</v>
      </c>
      <c r="B12" s="5" t="s">
        <v>0</v>
      </c>
      <c r="C12" s="25"/>
      <c r="D12" s="5" t="s">
        <v>0</v>
      </c>
      <c r="E12" s="5" t="s">
        <v>0</v>
      </c>
      <c r="F12" s="3" t="s">
        <v>17</v>
      </c>
      <c r="G12" s="4"/>
    </row>
    <row r="13" spans="1:7" hidden="1" x14ac:dyDescent="0.25"/>
    <row r="14" spans="1:7" hidden="1" x14ac:dyDescent="0.25"/>
    <row r="15" spans="1:7" hidden="1" x14ac:dyDescent="0.25"/>
    <row r="16" spans="1:7" hidden="1" x14ac:dyDescent="0.25"/>
    <row r="17" spans="1:6" hidden="1" x14ac:dyDescent="0.25"/>
    <row r="18" spans="1:6" hidden="1" x14ac:dyDescent="0.25"/>
    <row r="19" spans="1:6" hidden="1" x14ac:dyDescent="0.25"/>
    <row r="20" spans="1:6" hidden="1" x14ac:dyDescent="0.25"/>
    <row r="21" spans="1:6" hidden="1" x14ac:dyDescent="0.25"/>
    <row r="22" spans="1:6" hidden="1" x14ac:dyDescent="0.25"/>
    <row r="23" spans="1:6" hidden="1" x14ac:dyDescent="0.25"/>
    <row r="24" spans="1:6" hidden="1" x14ac:dyDescent="0.25"/>
    <row r="25" spans="1:6" ht="24" customHeight="1" x14ac:dyDescent="0.25">
      <c r="A25" s="11" t="s">
        <v>0</v>
      </c>
      <c r="B25" s="12" t="s">
        <v>119</v>
      </c>
      <c r="C25" s="13" t="s">
        <v>167</v>
      </c>
      <c r="D25" s="12" t="s">
        <v>19</v>
      </c>
      <c r="E25" s="12" t="s">
        <v>120</v>
      </c>
      <c r="F25" s="12" t="s">
        <v>121</v>
      </c>
    </row>
    <row r="26" spans="1:6" hidden="1" x14ac:dyDescent="0.25"/>
    <row r="27" spans="1:6" ht="12" customHeight="1" x14ac:dyDescent="0.25">
      <c r="A27" s="11" t="s">
        <v>0</v>
      </c>
      <c r="B27" s="19" t="s">
        <v>122</v>
      </c>
      <c r="C27" s="17">
        <v>11</v>
      </c>
      <c r="D27" s="20" t="s">
        <v>25</v>
      </c>
      <c r="E27" s="21">
        <v>9184</v>
      </c>
      <c r="F27" s="21"/>
    </row>
    <row r="28" spans="1:6" ht="12" customHeight="1" x14ac:dyDescent="0.25">
      <c r="A28" s="11" t="s">
        <v>0</v>
      </c>
      <c r="B28" s="19" t="s">
        <v>123</v>
      </c>
      <c r="C28" s="17">
        <v>12</v>
      </c>
      <c r="D28" s="20" t="s">
        <v>27</v>
      </c>
      <c r="E28" s="21">
        <v>11593</v>
      </c>
      <c r="F28" s="21"/>
    </row>
    <row r="29" spans="1:6" ht="12" customHeight="1" x14ac:dyDescent="0.25">
      <c r="A29" s="11" t="s">
        <v>0</v>
      </c>
      <c r="B29" s="16" t="s">
        <v>124</v>
      </c>
      <c r="C29" s="14"/>
      <c r="D29" s="26" t="s">
        <v>29</v>
      </c>
      <c r="E29" s="22">
        <v>-2409</v>
      </c>
      <c r="F29" s="22"/>
    </row>
    <row r="30" spans="1:6" ht="12" customHeight="1" x14ac:dyDescent="0.25">
      <c r="A30" s="11" t="s">
        <v>0</v>
      </c>
      <c r="B30" s="19" t="s">
        <v>125</v>
      </c>
      <c r="C30" s="17"/>
      <c r="D30" s="20" t="s">
        <v>31</v>
      </c>
      <c r="E30" s="21"/>
      <c r="F30" s="21"/>
    </row>
    <row r="31" spans="1:6" ht="12" customHeight="1" x14ac:dyDescent="0.25">
      <c r="A31" s="11" t="s">
        <v>0</v>
      </c>
      <c r="B31" s="19" t="s">
        <v>126</v>
      </c>
      <c r="C31" s="17">
        <v>13</v>
      </c>
      <c r="D31" s="20" t="s">
        <v>33</v>
      </c>
      <c r="E31" s="21">
        <v>5607</v>
      </c>
      <c r="F31" s="21">
        <v>1023</v>
      </c>
    </row>
    <row r="32" spans="1:6" ht="24" customHeight="1" x14ac:dyDescent="0.25">
      <c r="A32" s="11" t="s">
        <v>0</v>
      </c>
      <c r="B32" s="16" t="s">
        <v>127</v>
      </c>
      <c r="C32" s="14"/>
      <c r="D32" s="26" t="s">
        <v>45</v>
      </c>
      <c r="E32" s="22">
        <v>-8016</v>
      </c>
      <c r="F32" s="22">
        <v>-1023</v>
      </c>
    </row>
    <row r="33" spans="1:6" ht="12" customHeight="1" x14ac:dyDescent="0.25">
      <c r="A33" s="11" t="s">
        <v>0</v>
      </c>
      <c r="B33" s="19" t="s">
        <v>128</v>
      </c>
      <c r="C33" s="17"/>
      <c r="D33" s="20" t="s">
        <v>47</v>
      </c>
      <c r="E33" s="21"/>
      <c r="F33" s="21"/>
    </row>
    <row r="34" spans="1:6" ht="12" customHeight="1" x14ac:dyDescent="0.25">
      <c r="A34" s="11" t="s">
        <v>0</v>
      </c>
      <c r="B34" s="19" t="s">
        <v>129</v>
      </c>
      <c r="C34" s="17">
        <v>14</v>
      </c>
      <c r="D34" s="20" t="s">
        <v>49</v>
      </c>
      <c r="E34" s="21">
        <v>117192</v>
      </c>
      <c r="F34" s="21"/>
    </row>
    <row r="35" spans="1:6" ht="24" customHeight="1" x14ac:dyDescent="0.25">
      <c r="A35" s="11" t="s">
        <v>0</v>
      </c>
      <c r="B35" s="19" t="s">
        <v>130</v>
      </c>
      <c r="C35" s="17"/>
      <c r="D35" s="20" t="s">
        <v>131</v>
      </c>
      <c r="E35" s="21"/>
      <c r="F35" s="21"/>
    </row>
    <row r="36" spans="1:6" ht="12" customHeight="1" x14ac:dyDescent="0.25">
      <c r="A36" s="11" t="s">
        <v>0</v>
      </c>
      <c r="B36" s="19" t="s">
        <v>132</v>
      </c>
      <c r="C36" s="17"/>
      <c r="D36" s="20" t="s">
        <v>133</v>
      </c>
      <c r="E36" s="21"/>
      <c r="F36" s="21"/>
    </row>
    <row r="37" spans="1:6" ht="12" customHeight="1" x14ac:dyDescent="0.25">
      <c r="A37" s="11" t="s">
        <v>0</v>
      </c>
      <c r="B37" s="19" t="s">
        <v>134</v>
      </c>
      <c r="C37" s="17">
        <v>15</v>
      </c>
      <c r="D37" s="20" t="s">
        <v>135</v>
      </c>
      <c r="E37" s="21">
        <v>248</v>
      </c>
      <c r="F37" s="21">
        <v>9</v>
      </c>
    </row>
    <row r="38" spans="1:6" ht="24" customHeight="1" x14ac:dyDescent="0.25">
      <c r="A38" s="11" t="s">
        <v>0</v>
      </c>
      <c r="B38" s="16" t="s">
        <v>136</v>
      </c>
      <c r="C38" s="14"/>
      <c r="D38" s="14">
        <v>100</v>
      </c>
      <c r="E38" s="22">
        <v>-125456</v>
      </c>
      <c r="F38" s="22">
        <v>-1032</v>
      </c>
    </row>
    <row r="39" spans="1:6" ht="12" customHeight="1" x14ac:dyDescent="0.25">
      <c r="A39" s="11" t="s">
        <v>0</v>
      </c>
      <c r="B39" s="19" t="s">
        <v>137</v>
      </c>
      <c r="C39" s="17"/>
      <c r="D39" s="17">
        <v>101</v>
      </c>
      <c r="E39" s="21"/>
      <c r="F39" s="21"/>
    </row>
    <row r="40" spans="1:6" ht="24" customHeight="1" x14ac:dyDescent="0.25">
      <c r="A40" s="11" t="s">
        <v>0</v>
      </c>
      <c r="B40" s="16" t="s">
        <v>138</v>
      </c>
      <c r="C40" s="14"/>
      <c r="D40" s="14">
        <v>200</v>
      </c>
      <c r="E40" s="22">
        <v>-125456</v>
      </c>
      <c r="F40" s="22">
        <v>-1032</v>
      </c>
    </row>
    <row r="41" spans="1:6" ht="12" customHeight="1" x14ac:dyDescent="0.25">
      <c r="A41" s="11" t="s">
        <v>0</v>
      </c>
      <c r="B41" s="19" t="s">
        <v>139</v>
      </c>
      <c r="C41" s="17"/>
      <c r="D41" s="17">
        <v>201</v>
      </c>
      <c r="E41" s="21"/>
      <c r="F41" s="21"/>
    </row>
    <row r="42" spans="1:6" ht="12" customHeight="1" x14ac:dyDescent="0.25">
      <c r="A42" s="11" t="s">
        <v>0</v>
      </c>
      <c r="B42" s="16" t="s">
        <v>140</v>
      </c>
      <c r="C42" s="14"/>
      <c r="D42" s="14">
        <v>300</v>
      </c>
      <c r="E42" s="22">
        <v>-125456</v>
      </c>
      <c r="F42" s="22">
        <v>-1032</v>
      </c>
    </row>
    <row r="43" spans="1:6" ht="12" customHeight="1" x14ac:dyDescent="0.25">
      <c r="A43" s="11" t="s">
        <v>0</v>
      </c>
      <c r="B43" s="19" t="s">
        <v>141</v>
      </c>
      <c r="C43" s="17"/>
      <c r="D43" s="17" t="s">
        <v>0</v>
      </c>
      <c r="E43" s="21"/>
      <c r="F43" s="21"/>
    </row>
    <row r="44" spans="1:6" ht="12" customHeight="1" x14ac:dyDescent="0.25">
      <c r="A44" s="11" t="s">
        <v>0</v>
      </c>
      <c r="B44" s="19" t="s">
        <v>142</v>
      </c>
      <c r="C44" s="17"/>
      <c r="D44" s="17" t="s">
        <v>0</v>
      </c>
      <c r="E44" s="21"/>
      <c r="F44" s="21"/>
    </row>
    <row r="45" spans="1:6" ht="14.25" customHeight="1" x14ac:dyDescent="0.25">
      <c r="A45" s="11" t="s">
        <v>0</v>
      </c>
      <c r="B45" s="16" t="s">
        <v>143</v>
      </c>
      <c r="C45" s="14"/>
      <c r="D45" s="14">
        <v>400</v>
      </c>
      <c r="E45" s="22"/>
      <c r="F45" s="22"/>
    </row>
    <row r="46" spans="1:6" ht="12" customHeight="1" x14ac:dyDescent="0.25">
      <c r="A46" s="11" t="s">
        <v>0</v>
      </c>
      <c r="B46" s="44" t="s">
        <v>144</v>
      </c>
      <c r="C46" s="50"/>
      <c r="D46" s="50"/>
      <c r="E46" s="50"/>
      <c r="F46" s="45"/>
    </row>
    <row r="47" spans="1:6" ht="24" customHeight="1" x14ac:dyDescent="0.25">
      <c r="A47" s="11" t="s">
        <v>0</v>
      </c>
      <c r="B47" s="19" t="s">
        <v>145</v>
      </c>
      <c r="C47" s="17"/>
      <c r="D47" s="17">
        <v>410</v>
      </c>
      <c r="E47" s="21"/>
      <c r="F47" s="21"/>
    </row>
    <row r="48" spans="1:6" ht="24" customHeight="1" x14ac:dyDescent="0.25">
      <c r="A48" s="11" t="s">
        <v>0</v>
      </c>
      <c r="B48" s="19" t="s">
        <v>146</v>
      </c>
      <c r="C48" s="17"/>
      <c r="D48" s="17">
        <v>411</v>
      </c>
      <c r="E48" s="21"/>
      <c r="F48" s="21"/>
    </row>
    <row r="49" spans="1:6" ht="12" customHeight="1" x14ac:dyDescent="0.25">
      <c r="A49" s="11" t="s">
        <v>0</v>
      </c>
      <c r="B49" s="19" t="s">
        <v>147</v>
      </c>
      <c r="C49" s="17"/>
      <c r="D49" s="17">
        <v>412</v>
      </c>
      <c r="E49" s="21"/>
      <c r="F49" s="21"/>
    </row>
    <row r="50" spans="1:6" ht="12" customHeight="1" x14ac:dyDescent="0.25">
      <c r="A50" s="11" t="s">
        <v>0</v>
      </c>
      <c r="B50" s="19" t="s">
        <v>148</v>
      </c>
      <c r="C50" s="17"/>
      <c r="D50" s="17">
        <v>413</v>
      </c>
      <c r="E50" s="21"/>
      <c r="F50" s="21"/>
    </row>
    <row r="51" spans="1:6" ht="12" customHeight="1" x14ac:dyDescent="0.25">
      <c r="A51" s="11" t="s">
        <v>0</v>
      </c>
      <c r="B51" s="19" t="s">
        <v>149</v>
      </c>
      <c r="C51" s="17"/>
      <c r="D51" s="17">
        <v>414</v>
      </c>
      <c r="E51" s="21"/>
      <c r="F51" s="21"/>
    </row>
    <row r="52" spans="1:6" ht="12" customHeight="1" x14ac:dyDescent="0.25">
      <c r="A52" s="11" t="s">
        <v>0</v>
      </c>
      <c r="B52" s="19" t="s">
        <v>150</v>
      </c>
      <c r="C52" s="17"/>
      <c r="D52" s="17">
        <v>415</v>
      </c>
      <c r="E52" s="21"/>
      <c r="F52" s="21"/>
    </row>
    <row r="53" spans="1:6" ht="12" customHeight="1" x14ac:dyDescent="0.25">
      <c r="A53" s="11" t="s">
        <v>0</v>
      </c>
      <c r="B53" s="19" t="s">
        <v>151</v>
      </c>
      <c r="C53" s="17"/>
      <c r="D53" s="17">
        <v>416</v>
      </c>
      <c r="E53" s="21"/>
      <c r="F53" s="21"/>
    </row>
    <row r="54" spans="1:6" ht="12" customHeight="1" x14ac:dyDescent="0.25">
      <c r="A54" s="11" t="s">
        <v>0</v>
      </c>
      <c r="B54" s="19" t="s">
        <v>152</v>
      </c>
      <c r="C54" s="17"/>
      <c r="D54" s="17">
        <v>417</v>
      </c>
      <c r="E54" s="21"/>
      <c r="F54" s="21"/>
    </row>
    <row r="55" spans="1:6" ht="12" customHeight="1" x14ac:dyDescent="0.25">
      <c r="A55" s="11" t="s">
        <v>0</v>
      </c>
      <c r="B55" s="19" t="s">
        <v>153</v>
      </c>
      <c r="C55" s="17"/>
      <c r="D55" s="17">
        <v>418</v>
      </c>
      <c r="E55" s="21"/>
      <c r="F55" s="21"/>
    </row>
    <row r="56" spans="1:6" ht="36" customHeight="1" x14ac:dyDescent="0.25">
      <c r="A56" s="11" t="s">
        <v>0</v>
      </c>
      <c r="B56" s="16" t="s">
        <v>154</v>
      </c>
      <c r="C56" s="14"/>
      <c r="D56" s="14">
        <v>420</v>
      </c>
      <c r="E56" s="22"/>
      <c r="F56" s="22"/>
    </row>
    <row r="57" spans="1:6" ht="12" customHeight="1" x14ac:dyDescent="0.25">
      <c r="A57" s="11" t="s">
        <v>0</v>
      </c>
      <c r="B57" s="19" t="s">
        <v>155</v>
      </c>
      <c r="C57" s="17"/>
      <c r="D57" s="17">
        <v>431</v>
      </c>
      <c r="E57" s="21"/>
      <c r="F57" s="21"/>
    </row>
    <row r="58" spans="1:6" ht="24" customHeight="1" x14ac:dyDescent="0.25">
      <c r="A58" s="11" t="s">
        <v>0</v>
      </c>
      <c r="B58" s="19" t="s">
        <v>146</v>
      </c>
      <c r="C58" s="17"/>
      <c r="D58" s="17">
        <v>432</v>
      </c>
      <c r="E58" s="21"/>
      <c r="F58" s="21"/>
    </row>
    <row r="59" spans="1:6" ht="12" customHeight="1" x14ac:dyDescent="0.25">
      <c r="A59" s="11" t="s">
        <v>0</v>
      </c>
      <c r="B59" s="19" t="s">
        <v>156</v>
      </c>
      <c r="C59" s="17"/>
      <c r="D59" s="17">
        <v>433</v>
      </c>
      <c r="E59" s="21"/>
      <c r="F59" s="21"/>
    </row>
    <row r="60" spans="1:6" ht="12" customHeight="1" x14ac:dyDescent="0.25">
      <c r="A60" s="11" t="s">
        <v>0</v>
      </c>
      <c r="B60" s="19" t="s">
        <v>153</v>
      </c>
      <c r="C60" s="17"/>
      <c r="D60" s="17">
        <v>434</v>
      </c>
      <c r="E60" s="21"/>
      <c r="F60" s="21"/>
    </row>
    <row r="61" spans="1:6" ht="24" customHeight="1" x14ac:dyDescent="0.25">
      <c r="A61" s="11" t="s">
        <v>0</v>
      </c>
      <c r="B61" s="19" t="s">
        <v>157</v>
      </c>
      <c r="C61" s="17"/>
      <c r="D61" s="17">
        <v>435</v>
      </c>
      <c r="E61" s="21"/>
      <c r="F61" s="21"/>
    </row>
    <row r="62" spans="1:6" ht="36" customHeight="1" x14ac:dyDescent="0.25">
      <c r="A62" s="11" t="s">
        <v>0</v>
      </c>
      <c r="B62" s="16" t="s">
        <v>158</v>
      </c>
      <c r="C62" s="14"/>
      <c r="D62" s="14">
        <v>440</v>
      </c>
      <c r="E62" s="22"/>
      <c r="F62" s="22"/>
    </row>
    <row r="63" spans="1:6" ht="12" customHeight="1" x14ac:dyDescent="0.25">
      <c r="A63" s="11" t="s">
        <v>0</v>
      </c>
      <c r="B63" s="16" t="s">
        <v>159</v>
      </c>
      <c r="C63" s="14"/>
      <c r="D63" s="14">
        <v>500</v>
      </c>
      <c r="E63" s="22">
        <v>-125456</v>
      </c>
      <c r="F63" s="22">
        <v>-1032</v>
      </c>
    </row>
    <row r="64" spans="1:6" ht="12" customHeight="1" x14ac:dyDescent="0.25">
      <c r="A64" s="11" t="s">
        <v>0</v>
      </c>
      <c r="B64" s="19" t="s">
        <v>160</v>
      </c>
      <c r="C64" s="17"/>
      <c r="D64" s="17" t="s">
        <v>0</v>
      </c>
      <c r="E64" s="18" t="s">
        <v>0</v>
      </c>
      <c r="F64" s="18" t="s">
        <v>0</v>
      </c>
    </row>
    <row r="65" spans="1:7" ht="12" customHeight="1" x14ac:dyDescent="0.25">
      <c r="A65" s="11" t="s">
        <v>0</v>
      </c>
      <c r="B65" s="19" t="s">
        <v>141</v>
      </c>
      <c r="C65" s="17"/>
      <c r="D65" s="17" t="s">
        <v>0</v>
      </c>
      <c r="E65" s="21"/>
      <c r="F65" s="21"/>
    </row>
    <row r="66" spans="1:7" ht="12" customHeight="1" x14ac:dyDescent="0.25">
      <c r="A66" s="11" t="s">
        <v>0</v>
      </c>
      <c r="B66" s="19" t="s">
        <v>161</v>
      </c>
      <c r="C66" s="17"/>
      <c r="D66" s="17" t="s">
        <v>0</v>
      </c>
      <c r="E66" s="21"/>
      <c r="F66" s="21"/>
    </row>
    <row r="67" spans="1:7" ht="12" customHeight="1" x14ac:dyDescent="0.25">
      <c r="A67" s="11" t="s">
        <v>0</v>
      </c>
      <c r="B67" s="16" t="s">
        <v>162</v>
      </c>
      <c r="C67" s="14"/>
      <c r="D67" s="14">
        <v>600</v>
      </c>
      <c r="E67" s="27"/>
      <c r="F67" s="27"/>
    </row>
    <row r="68" spans="1:7" ht="12" customHeight="1" x14ac:dyDescent="0.25">
      <c r="A68" s="11" t="s">
        <v>0</v>
      </c>
      <c r="B68" s="44" t="s">
        <v>144</v>
      </c>
      <c r="C68" s="50"/>
      <c r="D68" s="50"/>
      <c r="E68" s="50"/>
      <c r="F68" s="45"/>
    </row>
    <row r="69" spans="1:7" ht="12" customHeight="1" x14ac:dyDescent="0.25">
      <c r="A69" s="11" t="s">
        <v>0</v>
      </c>
      <c r="B69" s="19" t="s">
        <v>163</v>
      </c>
      <c r="C69" s="17"/>
      <c r="D69" s="17" t="s">
        <v>0</v>
      </c>
      <c r="E69" s="18" t="s">
        <v>0</v>
      </c>
      <c r="F69" s="18" t="s">
        <v>0</v>
      </c>
    </row>
    <row r="70" spans="1:7" ht="12" customHeight="1" x14ac:dyDescent="0.25">
      <c r="A70" s="11" t="s">
        <v>0</v>
      </c>
      <c r="B70" s="19" t="s">
        <v>164</v>
      </c>
      <c r="C70" s="17"/>
      <c r="D70" s="17" t="s">
        <v>0</v>
      </c>
      <c r="E70" s="21"/>
      <c r="F70" s="21"/>
    </row>
    <row r="71" spans="1:7" ht="12" customHeight="1" x14ac:dyDescent="0.25">
      <c r="A71" s="11" t="s">
        <v>0</v>
      </c>
      <c r="B71" s="19" t="s">
        <v>165</v>
      </c>
      <c r="C71" s="17"/>
      <c r="D71" s="17" t="s">
        <v>0</v>
      </c>
      <c r="E71" s="21"/>
      <c r="F71" s="21"/>
    </row>
    <row r="72" spans="1:7" ht="12" customHeight="1" x14ac:dyDescent="0.25">
      <c r="A72" s="11" t="s">
        <v>0</v>
      </c>
      <c r="B72" s="19" t="s">
        <v>166</v>
      </c>
      <c r="C72" s="17"/>
      <c r="D72" s="17" t="s">
        <v>0</v>
      </c>
      <c r="E72" s="18" t="s">
        <v>0</v>
      </c>
      <c r="F72" s="18" t="s">
        <v>0</v>
      </c>
    </row>
    <row r="73" spans="1:7" ht="12" customHeight="1" x14ac:dyDescent="0.25">
      <c r="A73" s="11" t="s">
        <v>0</v>
      </c>
      <c r="B73" s="19" t="s">
        <v>164</v>
      </c>
      <c r="C73" s="17"/>
      <c r="D73" s="17" t="s">
        <v>0</v>
      </c>
      <c r="E73" s="21"/>
      <c r="F73" s="21"/>
    </row>
    <row r="74" spans="1:7" ht="12" customHeight="1" x14ac:dyDescent="0.25">
      <c r="A74" s="11" t="s">
        <v>0</v>
      </c>
      <c r="B74" s="19" t="s">
        <v>165</v>
      </c>
      <c r="C74" s="17"/>
      <c r="D74" s="17" t="s">
        <v>0</v>
      </c>
      <c r="E74" s="21"/>
      <c r="F74" s="21"/>
    </row>
    <row r="75" spans="1:7" ht="12" customHeight="1" x14ac:dyDescent="0.25">
      <c r="B75" s="5" t="s">
        <v>0</v>
      </c>
      <c r="C75" s="25"/>
      <c r="D75" s="5" t="s">
        <v>0</v>
      </c>
      <c r="E75" s="5" t="s">
        <v>0</v>
      </c>
      <c r="F75" s="5" t="s">
        <v>0</v>
      </c>
      <c r="G75" s="4"/>
    </row>
    <row r="76" spans="1:7" ht="12" customHeight="1" x14ac:dyDescent="0.25">
      <c r="B76" s="5" t="s">
        <v>0</v>
      </c>
      <c r="C76" s="25"/>
      <c r="D76" s="5" t="s">
        <v>0</v>
      </c>
      <c r="E76" s="5" t="s">
        <v>0</v>
      </c>
      <c r="F76" s="5" t="s">
        <v>0</v>
      </c>
      <c r="G76" s="4"/>
    </row>
    <row r="77" spans="1:7" ht="12" customHeight="1" x14ac:dyDescent="0.25">
      <c r="B77" s="23" t="s">
        <v>110</v>
      </c>
      <c r="C77" s="33"/>
      <c r="D77" s="24" t="s">
        <v>0</v>
      </c>
      <c r="E77" s="23" t="s">
        <v>0</v>
      </c>
      <c r="F77" s="24" t="s">
        <v>0</v>
      </c>
      <c r="G77" s="4"/>
    </row>
    <row r="78" spans="1:7" ht="12" customHeight="1" x14ac:dyDescent="0.25">
      <c r="B78" s="24" t="s">
        <v>111</v>
      </c>
      <c r="C78" s="9"/>
      <c r="D78" s="24" t="s">
        <v>0</v>
      </c>
      <c r="E78" s="25" t="s">
        <v>112</v>
      </c>
      <c r="F78" s="24" t="s">
        <v>0</v>
      </c>
      <c r="G78" s="4"/>
    </row>
    <row r="79" spans="1:7" ht="12" customHeight="1" x14ac:dyDescent="0.25">
      <c r="B79" s="23" t="s">
        <v>113</v>
      </c>
      <c r="C79" s="33"/>
      <c r="D79" s="24" t="s">
        <v>0</v>
      </c>
      <c r="E79" s="23" t="s">
        <v>0</v>
      </c>
      <c r="F79" s="24" t="s">
        <v>0</v>
      </c>
      <c r="G79" s="4"/>
    </row>
    <row r="80" spans="1:7" ht="12" customHeight="1" x14ac:dyDescent="0.25">
      <c r="B80" s="24" t="s">
        <v>114</v>
      </c>
      <c r="C80" s="9"/>
      <c r="D80" s="24" t="s">
        <v>0</v>
      </c>
      <c r="E80" s="25" t="s">
        <v>112</v>
      </c>
      <c r="F80" s="24" t="s">
        <v>0</v>
      </c>
      <c r="G80" s="4"/>
    </row>
    <row r="81" spans="2:7" ht="12" customHeight="1" x14ac:dyDescent="0.25">
      <c r="B81" s="5" t="s">
        <v>115</v>
      </c>
      <c r="C81" s="25"/>
      <c r="D81" s="5" t="s">
        <v>0</v>
      </c>
      <c r="E81" s="5" t="s">
        <v>0</v>
      </c>
      <c r="F81" s="5" t="s">
        <v>0</v>
      </c>
      <c r="G81" s="4"/>
    </row>
    <row r="82" spans="2:7" hidden="1" x14ac:dyDescent="0.25"/>
    <row r="83" spans="2:7" hidden="1" x14ac:dyDescent="0.25"/>
    <row r="84" spans="2:7" hidden="1" x14ac:dyDescent="0.25"/>
    <row r="85" spans="2:7" hidden="1" x14ac:dyDescent="0.25"/>
    <row r="86" spans="2:7" hidden="1" x14ac:dyDescent="0.25"/>
    <row r="87" spans="2:7" hidden="1" x14ac:dyDescent="0.25"/>
    <row r="88" spans="2:7" hidden="1" x14ac:dyDescent="0.25"/>
  </sheetData>
  <mergeCells count="11">
    <mergeCell ref="B8:F8"/>
    <mergeCell ref="B10:F10"/>
    <mergeCell ref="B11:F11"/>
    <mergeCell ref="B46:F46"/>
    <mergeCell ref="B68:F68"/>
    <mergeCell ref="D6:F6"/>
    <mergeCell ref="D1:F1"/>
    <mergeCell ref="D2:F2"/>
    <mergeCell ref="D3:F3"/>
    <mergeCell ref="D4:F4"/>
    <mergeCell ref="D5:F5"/>
  </mergeCells>
  <pageMargins left="0.11811023622047245" right="0.11811023622047245" top="0.15748031496062992" bottom="0.15748031496062992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D5B76-A921-490B-89C6-30975DF44DCD}">
  <dimension ref="A1:F114"/>
  <sheetViews>
    <sheetView topLeftCell="B1" workbookViewId="0">
      <selection activeCell="B56" sqref="B56"/>
    </sheetView>
  </sheetViews>
  <sheetFormatPr defaultRowHeight="15" x14ac:dyDescent="0.25"/>
  <cols>
    <col min="1" max="1" width="2.85546875" style="1" hidden="1" customWidth="1"/>
    <col min="2" max="2" width="52.7109375" style="1" customWidth="1"/>
    <col min="3" max="3" width="10.28515625" style="1" customWidth="1"/>
    <col min="4" max="4" width="19.5703125" style="1" customWidth="1"/>
    <col min="5" max="5" width="17.85546875" style="1" customWidth="1"/>
    <col min="6" max="6" width="3.28515625" style="1" hidden="1" customWidth="1"/>
    <col min="7" max="16384" width="9.140625" style="1"/>
  </cols>
  <sheetData>
    <row r="1" spans="1:6" ht="12" customHeight="1" x14ac:dyDescent="0.25">
      <c r="A1" s="2" t="s">
        <v>0</v>
      </c>
      <c r="B1" s="29" t="s">
        <v>0</v>
      </c>
      <c r="C1" s="34" t="s">
        <v>168</v>
      </c>
      <c r="D1" s="34"/>
      <c r="E1" s="34"/>
      <c r="F1" s="4"/>
    </row>
    <row r="2" spans="1:6" ht="12" customHeight="1" x14ac:dyDescent="0.25">
      <c r="A2" s="2" t="s">
        <v>0</v>
      </c>
      <c r="B2" s="29" t="s">
        <v>0</v>
      </c>
      <c r="C2" s="34" t="s">
        <v>2</v>
      </c>
      <c r="D2" s="34"/>
      <c r="E2" s="34"/>
      <c r="F2" s="4"/>
    </row>
    <row r="3" spans="1:6" ht="12" customHeight="1" x14ac:dyDescent="0.25">
      <c r="A3" s="2" t="s">
        <v>0</v>
      </c>
      <c r="B3" s="29" t="s">
        <v>0</v>
      </c>
      <c r="C3" s="34" t="s">
        <v>3</v>
      </c>
      <c r="D3" s="34"/>
      <c r="E3" s="34"/>
      <c r="F3" s="4"/>
    </row>
    <row r="4" spans="1:6" ht="12" customHeight="1" x14ac:dyDescent="0.25">
      <c r="A4" s="2" t="s">
        <v>0</v>
      </c>
      <c r="B4" s="29" t="s">
        <v>0</v>
      </c>
      <c r="C4" s="34" t="s">
        <v>4</v>
      </c>
      <c r="D4" s="34"/>
      <c r="E4" s="34"/>
      <c r="F4" s="4"/>
    </row>
    <row r="5" spans="1:6" ht="12" customHeight="1" x14ac:dyDescent="0.25">
      <c r="A5" s="2" t="s">
        <v>0</v>
      </c>
      <c r="B5" s="29" t="s">
        <v>0</v>
      </c>
      <c r="C5" s="29" t="s">
        <v>0</v>
      </c>
      <c r="D5" s="29" t="s">
        <v>0</v>
      </c>
      <c r="E5" s="30" t="s">
        <v>0</v>
      </c>
      <c r="F5" s="4"/>
    </row>
    <row r="6" spans="1:6" ht="12" customHeight="1" x14ac:dyDescent="0.25">
      <c r="A6" s="2" t="s">
        <v>0</v>
      </c>
      <c r="B6" s="29" t="s">
        <v>0</v>
      </c>
      <c r="C6" s="29" t="s">
        <v>0</v>
      </c>
      <c r="D6" s="29" t="s">
        <v>0</v>
      </c>
      <c r="E6" s="30" t="s">
        <v>0</v>
      </c>
      <c r="F6" s="4"/>
    </row>
    <row r="7" spans="1:6" ht="12" customHeight="1" x14ac:dyDescent="0.25">
      <c r="A7" s="2" t="s">
        <v>0</v>
      </c>
      <c r="B7" s="29" t="s">
        <v>0</v>
      </c>
      <c r="C7" s="29" t="s">
        <v>0</v>
      </c>
      <c r="D7" s="29" t="s">
        <v>0</v>
      </c>
      <c r="E7" s="30" t="s">
        <v>169</v>
      </c>
      <c r="F7" s="4"/>
    </row>
    <row r="8" spans="1:6" ht="12" customHeight="1" x14ac:dyDescent="0.25">
      <c r="A8" s="2" t="s">
        <v>0</v>
      </c>
      <c r="B8" s="29" t="s">
        <v>0</v>
      </c>
      <c r="C8" s="29" t="s">
        <v>0</v>
      </c>
      <c r="D8" s="29" t="s">
        <v>0</v>
      </c>
      <c r="E8" s="30" t="s">
        <v>0</v>
      </c>
      <c r="F8" s="4"/>
    </row>
    <row r="9" spans="1:6" ht="12" customHeight="1" x14ac:dyDescent="0.25">
      <c r="A9" s="2" t="s">
        <v>0</v>
      </c>
      <c r="B9" s="35" t="s">
        <v>6</v>
      </c>
      <c r="C9" s="35"/>
      <c r="D9" s="35"/>
      <c r="E9" s="35"/>
      <c r="F9" s="4"/>
    </row>
    <row r="10" spans="1:6" ht="12" customHeight="1" x14ac:dyDescent="0.25">
      <c r="A10" s="2" t="s">
        <v>0</v>
      </c>
      <c r="B10" s="51" t="s">
        <v>0</v>
      </c>
      <c r="C10" s="29" t="s">
        <v>0</v>
      </c>
      <c r="D10" s="29" t="s">
        <v>0</v>
      </c>
      <c r="E10" s="29" t="s">
        <v>0</v>
      </c>
      <c r="F10" s="4"/>
    </row>
    <row r="11" spans="1:6" ht="14.25" customHeight="1" x14ac:dyDescent="0.25">
      <c r="A11" s="2" t="s">
        <v>0</v>
      </c>
      <c r="B11" s="37" t="s">
        <v>170</v>
      </c>
      <c r="C11" s="37"/>
      <c r="D11" s="37"/>
      <c r="E11" s="37"/>
      <c r="F11" s="4"/>
    </row>
    <row r="12" spans="1:6" ht="12" customHeight="1" x14ac:dyDescent="0.25">
      <c r="A12" s="2" t="s">
        <v>0</v>
      </c>
      <c r="B12" s="38" t="s">
        <v>171</v>
      </c>
      <c r="C12" s="38"/>
      <c r="D12" s="38"/>
      <c r="E12" s="38"/>
      <c r="F12" s="4"/>
    </row>
    <row r="13" spans="1:6" ht="12" customHeight="1" x14ac:dyDescent="0.25">
      <c r="A13" s="2" t="s">
        <v>0</v>
      </c>
      <c r="B13" s="10" t="s">
        <v>0</v>
      </c>
      <c r="C13" s="29" t="s">
        <v>0</v>
      </c>
      <c r="D13" s="29" t="s">
        <v>0</v>
      </c>
      <c r="E13" s="29" t="s">
        <v>0</v>
      </c>
      <c r="F13" s="4"/>
    </row>
    <row r="14" spans="1:6" ht="12" customHeight="1" x14ac:dyDescent="0.25">
      <c r="A14" s="2" t="s">
        <v>0</v>
      </c>
      <c r="B14" s="29" t="s">
        <v>0</v>
      </c>
      <c r="C14" s="29" t="s">
        <v>0</v>
      </c>
      <c r="D14" s="29" t="s">
        <v>0</v>
      </c>
      <c r="E14" s="30" t="s">
        <v>172</v>
      </c>
      <c r="F14" s="4"/>
    </row>
    <row r="15" spans="1:6" hidden="1" x14ac:dyDescent="0.25"/>
    <row r="16" spans="1:6" hidden="1" x14ac:dyDescent="0.25"/>
    <row r="17" spans="1:5" hidden="1" x14ac:dyDescent="0.25"/>
    <row r="18" spans="1:5" hidden="1" x14ac:dyDescent="0.25"/>
    <row r="19" spans="1:5" hidden="1" x14ac:dyDescent="0.25"/>
    <row r="20" spans="1:5" hidden="1" x14ac:dyDescent="0.25"/>
    <row r="21" spans="1:5" hidden="1" x14ac:dyDescent="0.25"/>
    <row r="22" spans="1:5" hidden="1" x14ac:dyDescent="0.25"/>
    <row r="23" spans="1:5" hidden="1" x14ac:dyDescent="0.25"/>
    <row r="24" spans="1:5" hidden="1" x14ac:dyDescent="0.25"/>
    <row r="25" spans="1:5" hidden="1" x14ac:dyDescent="0.25"/>
    <row r="26" spans="1:5" hidden="1" x14ac:dyDescent="0.25"/>
    <row r="27" spans="1:5" hidden="1" x14ac:dyDescent="0.25"/>
    <row r="28" spans="1:5" hidden="1" x14ac:dyDescent="0.25"/>
    <row r="29" spans="1:5" ht="24" customHeight="1" x14ac:dyDescent="0.25">
      <c r="A29" s="52" t="s">
        <v>0</v>
      </c>
      <c r="B29" s="12" t="s">
        <v>173</v>
      </c>
      <c r="C29" s="12" t="s">
        <v>19</v>
      </c>
      <c r="D29" s="12" t="s">
        <v>174</v>
      </c>
      <c r="E29" s="12" t="s">
        <v>175</v>
      </c>
    </row>
    <row r="30" spans="1:5" hidden="1" x14ac:dyDescent="0.25"/>
    <row r="31" spans="1:5" ht="12" customHeight="1" x14ac:dyDescent="0.25">
      <c r="A31" s="52" t="s">
        <v>0</v>
      </c>
      <c r="B31" s="41" t="s">
        <v>176</v>
      </c>
      <c r="C31" s="42"/>
      <c r="D31" s="42"/>
      <c r="E31" s="43"/>
    </row>
    <row r="32" spans="1:5" ht="24" customHeight="1" x14ac:dyDescent="0.25">
      <c r="A32" s="52" t="s">
        <v>0</v>
      </c>
      <c r="B32" s="16" t="s">
        <v>177</v>
      </c>
      <c r="C32" s="26" t="s">
        <v>25</v>
      </c>
      <c r="D32" s="22">
        <f>D34+D35+D36+D37+D38+D39</f>
        <v>9930</v>
      </c>
      <c r="E32" s="22">
        <f>E34+E35+E36+E37+E38+E39</f>
        <v>0</v>
      </c>
    </row>
    <row r="33" spans="1:5" ht="12" customHeight="1" x14ac:dyDescent="0.25">
      <c r="A33" s="52" t="s">
        <v>0</v>
      </c>
      <c r="B33" s="44" t="s">
        <v>144</v>
      </c>
      <c r="C33" s="50"/>
      <c r="D33" s="50"/>
      <c r="E33" s="45"/>
    </row>
    <row r="34" spans="1:5" ht="12" customHeight="1" x14ac:dyDescent="0.25">
      <c r="A34" s="52" t="s">
        <v>0</v>
      </c>
      <c r="B34" s="19" t="s">
        <v>178</v>
      </c>
      <c r="C34" s="20" t="s">
        <v>27</v>
      </c>
      <c r="D34" s="21">
        <v>9930</v>
      </c>
      <c r="E34" s="21"/>
    </row>
    <row r="35" spans="1:5" ht="12" customHeight="1" x14ac:dyDescent="0.25">
      <c r="A35" s="52" t="s">
        <v>0</v>
      </c>
      <c r="B35" s="19" t="s">
        <v>179</v>
      </c>
      <c r="C35" s="20" t="s">
        <v>29</v>
      </c>
      <c r="D35" s="21"/>
      <c r="E35" s="21"/>
    </row>
    <row r="36" spans="1:5" ht="12" customHeight="1" x14ac:dyDescent="0.25">
      <c r="A36" s="52" t="s">
        <v>0</v>
      </c>
      <c r="B36" s="19" t="s">
        <v>180</v>
      </c>
      <c r="C36" s="20" t="s">
        <v>31</v>
      </c>
      <c r="D36" s="21"/>
      <c r="E36" s="21"/>
    </row>
    <row r="37" spans="1:5" ht="12" customHeight="1" x14ac:dyDescent="0.25">
      <c r="A37" s="52" t="s">
        <v>0</v>
      </c>
      <c r="B37" s="19" t="s">
        <v>181</v>
      </c>
      <c r="C37" s="20" t="s">
        <v>33</v>
      </c>
      <c r="D37" s="21"/>
      <c r="E37" s="21"/>
    </row>
    <row r="38" spans="1:5" ht="12" customHeight="1" x14ac:dyDescent="0.25">
      <c r="A38" s="52" t="s">
        <v>0</v>
      </c>
      <c r="B38" s="19" t="s">
        <v>182</v>
      </c>
      <c r="C38" s="20" t="s">
        <v>35</v>
      </c>
      <c r="D38" s="21"/>
      <c r="E38" s="21"/>
    </row>
    <row r="39" spans="1:5" ht="12" customHeight="1" x14ac:dyDescent="0.25">
      <c r="A39" s="52" t="s">
        <v>0</v>
      </c>
      <c r="B39" s="19" t="s">
        <v>183</v>
      </c>
      <c r="C39" s="20" t="s">
        <v>37</v>
      </c>
      <c r="D39" s="21"/>
      <c r="E39" s="21"/>
    </row>
    <row r="40" spans="1:5" ht="24" customHeight="1" x14ac:dyDescent="0.25">
      <c r="A40" s="52" t="s">
        <v>0</v>
      </c>
      <c r="B40" s="16" t="s">
        <v>184</v>
      </c>
      <c r="C40" s="26" t="s">
        <v>45</v>
      </c>
      <c r="D40" s="22">
        <f>D42+D43+D44+D45+D46+D47+D48</f>
        <v>18982</v>
      </c>
      <c r="E40" s="22">
        <f>E42+E43+E44+E45+E46+E47+E48</f>
        <v>3992</v>
      </c>
    </row>
    <row r="41" spans="1:5" ht="12" customHeight="1" x14ac:dyDescent="0.25">
      <c r="A41" s="52" t="s">
        <v>0</v>
      </c>
      <c r="B41" s="44" t="s">
        <v>144</v>
      </c>
      <c r="C41" s="50"/>
      <c r="D41" s="50"/>
      <c r="E41" s="45"/>
    </row>
    <row r="42" spans="1:5" ht="12" customHeight="1" x14ac:dyDescent="0.25">
      <c r="A42" s="52" t="s">
        <v>0</v>
      </c>
      <c r="B42" s="19" t="s">
        <v>185</v>
      </c>
      <c r="C42" s="20" t="s">
        <v>47</v>
      </c>
      <c r="D42" s="21">
        <v>8507</v>
      </c>
      <c r="E42" s="21">
        <v>3089</v>
      </c>
    </row>
    <row r="43" spans="1:5" ht="12" customHeight="1" x14ac:dyDescent="0.25">
      <c r="A43" s="52" t="s">
        <v>0</v>
      </c>
      <c r="B43" s="19" t="s">
        <v>186</v>
      </c>
      <c r="C43" s="20" t="s">
        <v>49</v>
      </c>
      <c r="D43" s="21">
        <v>6096</v>
      </c>
      <c r="E43" s="21">
        <v>6</v>
      </c>
    </row>
    <row r="44" spans="1:5" ht="12" customHeight="1" x14ac:dyDescent="0.25">
      <c r="A44" s="52" t="s">
        <v>0</v>
      </c>
      <c r="B44" s="19" t="s">
        <v>187</v>
      </c>
      <c r="C44" s="20" t="s">
        <v>131</v>
      </c>
      <c r="D44" s="21">
        <v>1625</v>
      </c>
      <c r="E44" s="21">
        <v>606</v>
      </c>
    </row>
    <row r="45" spans="1:5" ht="12" customHeight="1" x14ac:dyDescent="0.25">
      <c r="A45" s="52" t="s">
        <v>0</v>
      </c>
      <c r="B45" s="19" t="s">
        <v>188</v>
      </c>
      <c r="C45" s="20" t="s">
        <v>133</v>
      </c>
      <c r="D45" s="21"/>
      <c r="E45" s="21"/>
    </row>
    <row r="46" spans="1:5" ht="12" customHeight="1" x14ac:dyDescent="0.25">
      <c r="A46" s="52" t="s">
        <v>0</v>
      </c>
      <c r="B46" s="19" t="s">
        <v>189</v>
      </c>
      <c r="C46" s="20" t="s">
        <v>135</v>
      </c>
      <c r="D46" s="21"/>
      <c r="E46" s="21"/>
    </row>
    <row r="47" spans="1:5" ht="12" customHeight="1" x14ac:dyDescent="0.25">
      <c r="A47" s="52" t="s">
        <v>0</v>
      </c>
      <c r="B47" s="19" t="s">
        <v>190</v>
      </c>
      <c r="C47" s="20" t="s">
        <v>191</v>
      </c>
      <c r="D47" s="21">
        <v>2379</v>
      </c>
      <c r="E47" s="21">
        <v>291</v>
      </c>
    </row>
    <row r="48" spans="1:5" ht="12" customHeight="1" x14ac:dyDescent="0.25">
      <c r="A48" s="52" t="s">
        <v>0</v>
      </c>
      <c r="B48" s="19" t="s">
        <v>192</v>
      </c>
      <c r="C48" s="20" t="s">
        <v>193</v>
      </c>
      <c r="D48" s="21">
        <v>375</v>
      </c>
      <c r="E48" s="21"/>
    </row>
    <row r="49" spans="1:5" ht="24" customHeight="1" x14ac:dyDescent="0.25">
      <c r="A49" s="52" t="s">
        <v>0</v>
      </c>
      <c r="B49" s="16" t="s">
        <v>194</v>
      </c>
      <c r="C49" s="26" t="s">
        <v>195</v>
      </c>
      <c r="D49" s="22">
        <f>D32-D40</f>
        <v>-9052</v>
      </c>
      <c r="E49" s="22">
        <f>E32-E40</f>
        <v>-3992</v>
      </c>
    </row>
    <row r="50" spans="1:5" ht="12" customHeight="1" x14ac:dyDescent="0.25">
      <c r="A50" s="52" t="s">
        <v>0</v>
      </c>
      <c r="B50" s="41" t="s">
        <v>196</v>
      </c>
      <c r="C50" s="42"/>
      <c r="D50" s="42"/>
      <c r="E50" s="43"/>
    </row>
    <row r="51" spans="1:5" ht="24" customHeight="1" x14ac:dyDescent="0.25">
      <c r="A51" s="52" t="s">
        <v>0</v>
      </c>
      <c r="B51" s="16" t="s">
        <v>197</v>
      </c>
      <c r="C51" s="26" t="s">
        <v>198</v>
      </c>
      <c r="D51" s="22">
        <f>D53+D54+D55+D56+D57+D58+D59+D60+D61+D62+D63+D64</f>
        <v>0</v>
      </c>
      <c r="E51" s="22">
        <f>E53+E54+E55+E56+E57+E58+E59+E60+E61+E62+E63+E64</f>
        <v>0</v>
      </c>
    </row>
    <row r="52" spans="1:5" ht="12" customHeight="1" x14ac:dyDescent="0.25">
      <c r="A52" s="52" t="s">
        <v>0</v>
      </c>
      <c r="B52" s="44" t="s">
        <v>144</v>
      </c>
      <c r="C52" s="50"/>
      <c r="D52" s="50"/>
      <c r="E52" s="45"/>
    </row>
    <row r="53" spans="1:5" ht="12" customHeight="1" x14ac:dyDescent="0.25">
      <c r="A53" s="52" t="s">
        <v>0</v>
      </c>
      <c r="B53" s="19" t="s">
        <v>199</v>
      </c>
      <c r="C53" s="20" t="s">
        <v>200</v>
      </c>
      <c r="D53" s="21"/>
      <c r="E53" s="21"/>
    </row>
    <row r="54" spans="1:5" ht="12" customHeight="1" x14ac:dyDescent="0.25">
      <c r="A54" s="52" t="s">
        <v>0</v>
      </c>
      <c r="B54" s="19" t="s">
        <v>201</v>
      </c>
      <c r="C54" s="20" t="s">
        <v>202</v>
      </c>
      <c r="D54" s="21"/>
      <c r="E54" s="21"/>
    </row>
    <row r="55" spans="1:5" ht="12" customHeight="1" x14ac:dyDescent="0.25">
      <c r="A55" s="52" t="s">
        <v>0</v>
      </c>
      <c r="B55" s="19" t="s">
        <v>203</v>
      </c>
      <c r="C55" s="20" t="s">
        <v>204</v>
      </c>
      <c r="D55" s="21"/>
      <c r="E55" s="21"/>
    </row>
    <row r="56" spans="1:5" ht="24" customHeight="1" x14ac:dyDescent="0.25">
      <c r="A56" s="52" t="s">
        <v>0</v>
      </c>
      <c r="B56" s="19" t="s">
        <v>205</v>
      </c>
      <c r="C56" s="20" t="s">
        <v>206</v>
      </c>
      <c r="D56" s="21"/>
      <c r="E56" s="21"/>
    </row>
    <row r="57" spans="1:5" ht="12" customHeight="1" x14ac:dyDescent="0.25">
      <c r="A57" s="52" t="s">
        <v>0</v>
      </c>
      <c r="B57" s="19" t="s">
        <v>207</v>
      </c>
      <c r="C57" s="20" t="s">
        <v>208</v>
      </c>
      <c r="D57" s="21"/>
      <c r="E57" s="21"/>
    </row>
    <row r="58" spans="1:5" ht="12" customHeight="1" x14ac:dyDescent="0.25">
      <c r="A58" s="52" t="s">
        <v>0</v>
      </c>
      <c r="B58" s="19" t="s">
        <v>209</v>
      </c>
      <c r="C58" s="20" t="s">
        <v>210</v>
      </c>
      <c r="D58" s="21"/>
      <c r="E58" s="21"/>
    </row>
    <row r="59" spans="1:5" ht="12" customHeight="1" x14ac:dyDescent="0.25">
      <c r="A59" s="52" t="s">
        <v>0</v>
      </c>
      <c r="B59" s="19" t="s">
        <v>211</v>
      </c>
      <c r="C59" s="20" t="s">
        <v>212</v>
      </c>
      <c r="D59" s="21"/>
      <c r="E59" s="21"/>
    </row>
    <row r="60" spans="1:5" ht="12" customHeight="1" x14ac:dyDescent="0.25">
      <c r="A60" s="52" t="s">
        <v>0</v>
      </c>
      <c r="B60" s="19" t="s">
        <v>213</v>
      </c>
      <c r="C60" s="20" t="s">
        <v>214</v>
      </c>
      <c r="D60" s="21"/>
      <c r="E60" s="21"/>
    </row>
    <row r="61" spans="1:5" ht="13.5" customHeight="1" x14ac:dyDescent="0.25">
      <c r="A61" s="52" t="s">
        <v>0</v>
      </c>
      <c r="B61" s="19" t="s">
        <v>215</v>
      </c>
      <c r="C61" s="20" t="s">
        <v>216</v>
      </c>
      <c r="D61" s="21"/>
      <c r="E61" s="21"/>
    </row>
    <row r="62" spans="1:5" ht="12" customHeight="1" x14ac:dyDescent="0.25">
      <c r="A62" s="52" t="s">
        <v>0</v>
      </c>
      <c r="B62" s="19" t="s">
        <v>217</v>
      </c>
      <c r="C62" s="20" t="s">
        <v>218</v>
      </c>
      <c r="D62" s="21"/>
      <c r="E62" s="21"/>
    </row>
    <row r="63" spans="1:5" ht="12" customHeight="1" x14ac:dyDescent="0.25">
      <c r="A63" s="52" t="s">
        <v>0</v>
      </c>
      <c r="B63" s="19" t="s">
        <v>182</v>
      </c>
      <c r="C63" s="20" t="s">
        <v>219</v>
      </c>
      <c r="D63" s="21"/>
      <c r="E63" s="21"/>
    </row>
    <row r="64" spans="1:5" ht="12" customHeight="1" x14ac:dyDescent="0.25">
      <c r="A64" s="52" t="s">
        <v>0</v>
      </c>
      <c r="B64" s="19" t="s">
        <v>183</v>
      </c>
      <c r="C64" s="20" t="s">
        <v>220</v>
      </c>
      <c r="D64" s="21"/>
      <c r="E64" s="21"/>
    </row>
    <row r="65" spans="1:5" ht="24" customHeight="1" x14ac:dyDescent="0.25">
      <c r="A65" s="52" t="s">
        <v>0</v>
      </c>
      <c r="B65" s="16" t="s">
        <v>221</v>
      </c>
      <c r="C65" s="26" t="s">
        <v>222</v>
      </c>
      <c r="D65" s="22">
        <f>D67+D68+D69+D70+D71+D72+D73+D74+D75+D76+D77+D78+D79</f>
        <v>3000</v>
      </c>
      <c r="E65" s="22">
        <f>E67+E68+E69+E70+E71+E72+E73+E74+E75+E76+E77+E78+E79</f>
        <v>0</v>
      </c>
    </row>
    <row r="66" spans="1:5" ht="12" customHeight="1" x14ac:dyDescent="0.25">
      <c r="A66" s="52" t="s">
        <v>0</v>
      </c>
      <c r="B66" s="44" t="s">
        <v>144</v>
      </c>
      <c r="C66" s="50"/>
      <c r="D66" s="50"/>
      <c r="E66" s="45"/>
    </row>
    <row r="67" spans="1:5" ht="12" customHeight="1" x14ac:dyDescent="0.25">
      <c r="A67" s="52" t="s">
        <v>0</v>
      </c>
      <c r="B67" s="19" t="s">
        <v>223</v>
      </c>
      <c r="C67" s="20" t="s">
        <v>224</v>
      </c>
      <c r="D67" s="21"/>
      <c r="E67" s="21"/>
    </row>
    <row r="68" spans="1:5" ht="12" customHeight="1" x14ac:dyDescent="0.25">
      <c r="A68" s="52" t="s">
        <v>0</v>
      </c>
      <c r="B68" s="19" t="s">
        <v>225</v>
      </c>
      <c r="C68" s="20" t="s">
        <v>226</v>
      </c>
      <c r="D68" s="21"/>
      <c r="E68" s="21"/>
    </row>
    <row r="69" spans="1:5" ht="12" customHeight="1" x14ac:dyDescent="0.25">
      <c r="A69" s="52" t="s">
        <v>0</v>
      </c>
      <c r="B69" s="19" t="s">
        <v>227</v>
      </c>
      <c r="C69" s="20" t="s">
        <v>228</v>
      </c>
      <c r="D69" s="21"/>
      <c r="E69" s="21"/>
    </row>
    <row r="70" spans="1:5" ht="24" customHeight="1" x14ac:dyDescent="0.25">
      <c r="A70" s="52" t="s">
        <v>0</v>
      </c>
      <c r="B70" s="19" t="s">
        <v>229</v>
      </c>
      <c r="C70" s="20" t="s">
        <v>230</v>
      </c>
      <c r="D70" s="21"/>
      <c r="E70" s="21"/>
    </row>
    <row r="71" spans="1:5" ht="12" customHeight="1" x14ac:dyDescent="0.25">
      <c r="A71" s="52" t="s">
        <v>0</v>
      </c>
      <c r="B71" s="19" t="s">
        <v>231</v>
      </c>
      <c r="C71" s="20" t="s">
        <v>232</v>
      </c>
      <c r="D71" s="21"/>
      <c r="E71" s="21"/>
    </row>
    <row r="72" spans="1:5" ht="12" customHeight="1" x14ac:dyDescent="0.25">
      <c r="A72" s="52" t="s">
        <v>0</v>
      </c>
      <c r="B72" s="19" t="s">
        <v>233</v>
      </c>
      <c r="C72" s="20" t="s">
        <v>234</v>
      </c>
      <c r="D72" s="21"/>
      <c r="E72" s="21"/>
    </row>
    <row r="73" spans="1:5" ht="12" customHeight="1" x14ac:dyDescent="0.25">
      <c r="A73" s="52" t="s">
        <v>0</v>
      </c>
      <c r="B73" s="19" t="s">
        <v>235</v>
      </c>
      <c r="C73" s="20" t="s">
        <v>236</v>
      </c>
      <c r="D73" s="21"/>
      <c r="E73" s="21"/>
    </row>
    <row r="74" spans="1:5" ht="12" customHeight="1" x14ac:dyDescent="0.25">
      <c r="A74" s="52" t="s">
        <v>0</v>
      </c>
      <c r="B74" s="19" t="s">
        <v>188</v>
      </c>
      <c r="C74" s="20" t="s">
        <v>237</v>
      </c>
      <c r="D74" s="21"/>
      <c r="E74" s="21"/>
    </row>
    <row r="75" spans="1:5" ht="12" customHeight="1" x14ac:dyDescent="0.25">
      <c r="A75" s="52" t="s">
        <v>0</v>
      </c>
      <c r="B75" s="19" t="s">
        <v>238</v>
      </c>
      <c r="C75" s="20" t="s">
        <v>239</v>
      </c>
      <c r="D75" s="21"/>
      <c r="E75" s="21"/>
    </row>
    <row r="76" spans="1:5" ht="12" customHeight="1" x14ac:dyDescent="0.25">
      <c r="A76" s="52" t="s">
        <v>0</v>
      </c>
      <c r="B76" s="19" t="s">
        <v>240</v>
      </c>
      <c r="C76" s="20" t="s">
        <v>241</v>
      </c>
      <c r="D76" s="21"/>
      <c r="E76" s="21"/>
    </row>
    <row r="77" spans="1:5" ht="13.5" customHeight="1" x14ac:dyDescent="0.25">
      <c r="A77" s="52" t="s">
        <v>0</v>
      </c>
      <c r="B77" s="19" t="s">
        <v>215</v>
      </c>
      <c r="C77" s="20" t="s">
        <v>242</v>
      </c>
      <c r="D77" s="21"/>
      <c r="E77" s="21"/>
    </row>
    <row r="78" spans="1:5" ht="12" customHeight="1" x14ac:dyDescent="0.25">
      <c r="A78" s="52" t="s">
        <v>0</v>
      </c>
      <c r="B78" s="19" t="s">
        <v>243</v>
      </c>
      <c r="C78" s="20" t="s">
        <v>244</v>
      </c>
      <c r="D78" s="21"/>
      <c r="E78" s="21"/>
    </row>
    <row r="79" spans="1:5" ht="12" customHeight="1" x14ac:dyDescent="0.25">
      <c r="A79" s="52" t="s">
        <v>0</v>
      </c>
      <c r="B79" s="19" t="s">
        <v>192</v>
      </c>
      <c r="C79" s="20" t="s">
        <v>245</v>
      </c>
      <c r="D79" s="21">
        <v>3000</v>
      </c>
      <c r="E79" s="21"/>
    </row>
    <row r="80" spans="1:5" ht="24" customHeight="1" x14ac:dyDescent="0.25">
      <c r="A80" s="52" t="s">
        <v>0</v>
      </c>
      <c r="B80" s="16" t="s">
        <v>246</v>
      </c>
      <c r="C80" s="26" t="s">
        <v>247</v>
      </c>
      <c r="D80" s="22">
        <f>D51-D65</f>
        <v>-3000</v>
      </c>
      <c r="E80" s="22">
        <f>E51-E65</f>
        <v>0</v>
      </c>
    </row>
    <row r="81" spans="1:5" ht="12" customHeight="1" x14ac:dyDescent="0.25">
      <c r="A81" s="52" t="s">
        <v>0</v>
      </c>
      <c r="B81" s="41" t="s">
        <v>248</v>
      </c>
      <c r="C81" s="42"/>
      <c r="D81" s="42"/>
      <c r="E81" s="43"/>
    </row>
    <row r="82" spans="1:5" ht="24" customHeight="1" x14ac:dyDescent="0.25">
      <c r="A82" s="52" t="s">
        <v>0</v>
      </c>
      <c r="B82" s="16" t="s">
        <v>249</v>
      </c>
      <c r="C82" s="26" t="s">
        <v>250</v>
      </c>
      <c r="D82" s="22">
        <f>D84+D85+D86+D87</f>
        <v>249350</v>
      </c>
      <c r="E82" s="22">
        <f>E84+E85+E86+E87</f>
        <v>0</v>
      </c>
    </row>
    <row r="83" spans="1:5" ht="12" customHeight="1" x14ac:dyDescent="0.25">
      <c r="A83" s="52" t="s">
        <v>0</v>
      </c>
      <c r="B83" s="44" t="s">
        <v>144</v>
      </c>
      <c r="C83" s="50"/>
      <c r="D83" s="50"/>
      <c r="E83" s="45"/>
    </row>
    <row r="84" spans="1:5" ht="12" customHeight="1" x14ac:dyDescent="0.25">
      <c r="A84" s="52" t="s">
        <v>0</v>
      </c>
      <c r="B84" s="19" t="s">
        <v>251</v>
      </c>
      <c r="C84" s="20" t="s">
        <v>252</v>
      </c>
      <c r="D84" s="21"/>
      <c r="E84" s="21"/>
    </row>
    <row r="85" spans="1:5" ht="12" customHeight="1" x14ac:dyDescent="0.25">
      <c r="A85" s="52" t="s">
        <v>0</v>
      </c>
      <c r="B85" s="19" t="s">
        <v>253</v>
      </c>
      <c r="C85" s="20" t="s">
        <v>254</v>
      </c>
      <c r="D85" s="21">
        <v>249350</v>
      </c>
      <c r="E85" s="21"/>
    </row>
    <row r="86" spans="1:5" ht="12" customHeight="1" x14ac:dyDescent="0.25">
      <c r="A86" s="52" t="s">
        <v>0</v>
      </c>
      <c r="B86" s="19" t="s">
        <v>182</v>
      </c>
      <c r="C86" s="20" t="s">
        <v>255</v>
      </c>
      <c r="D86" s="21"/>
      <c r="E86" s="21"/>
    </row>
    <row r="87" spans="1:5" ht="12" customHeight="1" x14ac:dyDescent="0.25">
      <c r="A87" s="52" t="s">
        <v>0</v>
      </c>
      <c r="B87" s="19" t="s">
        <v>183</v>
      </c>
      <c r="C87" s="20" t="s">
        <v>256</v>
      </c>
      <c r="D87" s="21"/>
      <c r="E87" s="21"/>
    </row>
    <row r="88" spans="1:5" ht="24" customHeight="1" x14ac:dyDescent="0.25">
      <c r="A88" s="52" t="s">
        <v>0</v>
      </c>
      <c r="B88" s="16" t="s">
        <v>257</v>
      </c>
      <c r="C88" s="14">
        <v>100</v>
      </c>
      <c r="D88" s="22">
        <f>D90+D91+D92+D93+D94</f>
        <v>0</v>
      </c>
      <c r="E88" s="22">
        <f>E90+E91+E92+E93+E94</f>
        <v>800085</v>
      </c>
    </row>
    <row r="89" spans="1:5" ht="12" customHeight="1" x14ac:dyDescent="0.25">
      <c r="A89" s="52" t="s">
        <v>0</v>
      </c>
      <c r="B89" s="44" t="s">
        <v>144</v>
      </c>
      <c r="C89" s="50"/>
      <c r="D89" s="50"/>
      <c r="E89" s="45"/>
    </row>
    <row r="90" spans="1:5" ht="12" customHeight="1" x14ac:dyDescent="0.25">
      <c r="A90" s="52" t="s">
        <v>0</v>
      </c>
      <c r="B90" s="19" t="s">
        <v>258</v>
      </c>
      <c r="C90" s="17">
        <v>101</v>
      </c>
      <c r="D90" s="21"/>
      <c r="E90" s="21">
        <v>800000</v>
      </c>
    </row>
    <row r="91" spans="1:5" ht="12" customHeight="1" x14ac:dyDescent="0.25">
      <c r="A91" s="52" t="s">
        <v>0</v>
      </c>
      <c r="B91" s="19" t="s">
        <v>188</v>
      </c>
      <c r="C91" s="17">
        <v>102</v>
      </c>
      <c r="D91" s="21"/>
      <c r="E91" s="21"/>
    </row>
    <row r="92" spans="1:5" ht="12" customHeight="1" x14ac:dyDescent="0.25">
      <c r="A92" s="52" t="s">
        <v>0</v>
      </c>
      <c r="B92" s="19" t="s">
        <v>259</v>
      </c>
      <c r="C92" s="17">
        <v>103</v>
      </c>
      <c r="D92" s="21"/>
      <c r="E92" s="21"/>
    </row>
    <row r="93" spans="1:5" ht="12" customHeight="1" x14ac:dyDescent="0.25">
      <c r="A93" s="52" t="s">
        <v>0</v>
      </c>
      <c r="B93" s="19" t="s">
        <v>260</v>
      </c>
      <c r="C93" s="17">
        <v>104</v>
      </c>
      <c r="D93" s="21"/>
      <c r="E93" s="21"/>
    </row>
    <row r="94" spans="1:5" ht="12" customHeight="1" x14ac:dyDescent="0.25">
      <c r="A94" s="52" t="s">
        <v>0</v>
      </c>
      <c r="B94" s="19" t="s">
        <v>261</v>
      </c>
      <c r="C94" s="17">
        <v>105</v>
      </c>
      <c r="D94" s="21"/>
      <c r="E94" s="21">
        <v>85</v>
      </c>
    </row>
    <row r="95" spans="1:5" ht="24" customHeight="1" x14ac:dyDescent="0.25">
      <c r="A95" s="52" t="s">
        <v>0</v>
      </c>
      <c r="B95" s="16" t="s">
        <v>262</v>
      </c>
      <c r="C95" s="14">
        <v>110</v>
      </c>
      <c r="D95" s="22">
        <f>D82-D88</f>
        <v>249350</v>
      </c>
      <c r="E95" s="22">
        <f>E82-E88</f>
        <v>-800085</v>
      </c>
    </row>
    <row r="96" spans="1:5" ht="12" customHeight="1" x14ac:dyDescent="0.25">
      <c r="A96" s="52" t="s">
        <v>0</v>
      </c>
      <c r="B96" s="16" t="s">
        <v>263</v>
      </c>
      <c r="C96" s="14">
        <v>120</v>
      </c>
      <c r="D96" s="27"/>
      <c r="E96" s="27"/>
    </row>
    <row r="97" spans="1:6" ht="24" customHeight="1" x14ac:dyDescent="0.25">
      <c r="A97" s="52" t="s">
        <v>0</v>
      </c>
      <c r="B97" s="16" t="s">
        <v>264</v>
      </c>
      <c r="C97" s="14">
        <v>130</v>
      </c>
      <c r="D97" s="27"/>
      <c r="E97" s="27"/>
    </row>
    <row r="98" spans="1:6" ht="24" customHeight="1" x14ac:dyDescent="0.25">
      <c r="A98" s="52" t="s">
        <v>0</v>
      </c>
      <c r="B98" s="16" t="s">
        <v>265</v>
      </c>
      <c r="C98" s="14">
        <v>140</v>
      </c>
      <c r="D98" s="22">
        <f>D49+D80+D95</f>
        <v>237298</v>
      </c>
      <c r="E98" s="22">
        <f>E49+E80+E95</f>
        <v>-804077</v>
      </c>
    </row>
    <row r="99" spans="1:6" ht="24" customHeight="1" x14ac:dyDescent="0.25">
      <c r="A99" s="52" t="s">
        <v>0</v>
      </c>
      <c r="B99" s="16" t="s">
        <v>266</v>
      </c>
      <c r="C99" s="14">
        <v>150</v>
      </c>
      <c r="D99" s="22">
        <v>6958784</v>
      </c>
      <c r="E99" s="27">
        <v>826413</v>
      </c>
    </row>
    <row r="100" spans="1:6" ht="24" customHeight="1" x14ac:dyDescent="0.25">
      <c r="A100" s="52" t="s">
        <v>0</v>
      </c>
      <c r="B100" s="16" t="s">
        <v>267</v>
      </c>
      <c r="C100" s="14">
        <v>160</v>
      </c>
      <c r="D100" s="22">
        <f>D99+D98</f>
        <v>7196082</v>
      </c>
      <c r="E100" s="22">
        <f>E99+E98</f>
        <v>22336</v>
      </c>
    </row>
    <row r="101" spans="1:6" ht="12" customHeight="1" x14ac:dyDescent="0.25">
      <c r="B101" s="29" t="s">
        <v>0</v>
      </c>
      <c r="C101" s="29" t="s">
        <v>0</v>
      </c>
      <c r="D101" s="29" t="s">
        <v>0</v>
      </c>
      <c r="E101" s="29" t="s">
        <v>0</v>
      </c>
      <c r="F101" s="4"/>
    </row>
    <row r="102" spans="1:6" ht="12" customHeight="1" x14ac:dyDescent="0.25">
      <c r="B102" s="29" t="s">
        <v>0</v>
      </c>
      <c r="C102" s="29" t="s">
        <v>0</v>
      </c>
      <c r="D102" s="29" t="s">
        <v>0</v>
      </c>
      <c r="E102" s="29" t="s">
        <v>0</v>
      </c>
      <c r="F102" s="4"/>
    </row>
    <row r="103" spans="1:6" ht="12" customHeight="1" x14ac:dyDescent="0.25">
      <c r="B103" s="28" t="s">
        <v>110</v>
      </c>
      <c r="C103" s="24" t="s">
        <v>0</v>
      </c>
      <c r="D103" s="28" t="s">
        <v>0</v>
      </c>
      <c r="E103" s="29" t="s">
        <v>0</v>
      </c>
      <c r="F103" s="4"/>
    </row>
    <row r="104" spans="1:6" ht="12" customHeight="1" x14ac:dyDescent="0.25">
      <c r="B104" s="24" t="s">
        <v>111</v>
      </c>
      <c r="C104" s="24" t="s">
        <v>0</v>
      </c>
      <c r="D104" s="25" t="s">
        <v>112</v>
      </c>
      <c r="E104" s="29" t="s">
        <v>0</v>
      </c>
      <c r="F104" s="4"/>
    </row>
    <row r="105" spans="1:6" ht="12" customHeight="1" x14ac:dyDescent="0.25">
      <c r="B105" s="28" t="s">
        <v>113</v>
      </c>
      <c r="C105" s="24" t="s">
        <v>0</v>
      </c>
      <c r="D105" s="28" t="s">
        <v>0</v>
      </c>
      <c r="E105" s="29" t="s">
        <v>0</v>
      </c>
      <c r="F105" s="4"/>
    </row>
    <row r="106" spans="1:6" ht="12" customHeight="1" x14ac:dyDescent="0.25">
      <c r="B106" s="24" t="s">
        <v>114</v>
      </c>
      <c r="C106" s="24" t="s">
        <v>0</v>
      </c>
      <c r="D106" s="25" t="s">
        <v>112</v>
      </c>
      <c r="E106" s="29" t="s">
        <v>0</v>
      </c>
      <c r="F106" s="4"/>
    </row>
    <row r="107" spans="1:6" ht="12" customHeight="1" x14ac:dyDescent="0.25">
      <c r="B107" s="29" t="s">
        <v>115</v>
      </c>
      <c r="C107" s="29" t="s">
        <v>0</v>
      </c>
      <c r="D107" s="29" t="s">
        <v>0</v>
      </c>
      <c r="E107" s="29" t="s">
        <v>0</v>
      </c>
      <c r="F107" s="4"/>
    </row>
    <row r="108" spans="1:6" hidden="1" x14ac:dyDescent="0.25"/>
    <row r="109" spans="1:6" hidden="1" x14ac:dyDescent="0.25"/>
    <row r="110" spans="1:6" hidden="1" x14ac:dyDescent="0.25"/>
    <row r="111" spans="1:6" hidden="1" x14ac:dyDescent="0.25"/>
    <row r="112" spans="1:6" hidden="1" x14ac:dyDescent="0.25"/>
    <row r="113" hidden="1" x14ac:dyDescent="0.25"/>
    <row r="114" hidden="1" x14ac:dyDescent="0.25"/>
  </sheetData>
  <mergeCells count="16">
    <mergeCell ref="B66:E66"/>
    <mergeCell ref="B81:E81"/>
    <mergeCell ref="B83:E83"/>
    <mergeCell ref="B89:E89"/>
    <mergeCell ref="B12:E12"/>
    <mergeCell ref="B31:E31"/>
    <mergeCell ref="B33:E33"/>
    <mergeCell ref="B41:E41"/>
    <mergeCell ref="B50:E50"/>
    <mergeCell ref="B52:E52"/>
    <mergeCell ref="C1:E1"/>
    <mergeCell ref="C2:E2"/>
    <mergeCell ref="C3:E3"/>
    <mergeCell ref="C4:E4"/>
    <mergeCell ref="B9:E9"/>
    <mergeCell ref="B11:E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A8573-C129-4CA7-99DE-CA33EF52F675}">
  <dimension ref="A1:L109"/>
  <sheetViews>
    <sheetView topLeftCell="B1" workbookViewId="0">
      <selection activeCell="C41" sqref="C41"/>
    </sheetView>
  </sheetViews>
  <sheetFormatPr defaultRowHeight="15" x14ac:dyDescent="0.25"/>
  <cols>
    <col min="1" max="1" width="2.85546875" style="1" hidden="1" customWidth="1"/>
    <col min="2" max="2" width="42.28515625" style="1" customWidth="1"/>
    <col min="3" max="3" width="8.28515625" style="1" customWidth="1"/>
    <col min="4" max="4" width="13.7109375" style="1" customWidth="1"/>
    <col min="5" max="5" width="12.85546875" style="1" customWidth="1"/>
    <col min="6" max="6" width="13.140625" style="1" customWidth="1"/>
    <col min="7" max="7" width="11.7109375" style="1" customWidth="1"/>
    <col min="8" max="9" width="16.140625" style="1" customWidth="1"/>
    <col min="10" max="10" width="12.85546875" style="1" customWidth="1"/>
    <col min="11" max="11" width="13.5703125" style="1" customWidth="1"/>
    <col min="12" max="12" width="3.28515625" style="1" hidden="1" customWidth="1"/>
    <col min="13" max="16384" width="9.140625" style="1"/>
  </cols>
  <sheetData>
    <row r="1" spans="1:12" ht="12" customHeight="1" x14ac:dyDescent="0.25">
      <c r="A1" s="2" t="s">
        <v>0</v>
      </c>
      <c r="B1" s="29" t="s">
        <v>0</v>
      </c>
      <c r="C1" s="29" t="s">
        <v>0</v>
      </c>
      <c r="D1" s="29" t="s">
        <v>0</v>
      </c>
      <c r="E1" s="29" t="s">
        <v>0</v>
      </c>
      <c r="F1" s="29" t="s">
        <v>0</v>
      </c>
      <c r="G1" s="29" t="s">
        <v>0</v>
      </c>
      <c r="H1" s="34" t="s">
        <v>268</v>
      </c>
      <c r="I1" s="34"/>
      <c r="J1" s="34"/>
      <c r="K1" s="34"/>
      <c r="L1" s="4"/>
    </row>
    <row r="2" spans="1:12" ht="12" customHeight="1" x14ac:dyDescent="0.25">
      <c r="A2" s="2" t="s">
        <v>0</v>
      </c>
      <c r="B2" s="29" t="s">
        <v>0</v>
      </c>
      <c r="C2" s="29" t="s">
        <v>0</v>
      </c>
      <c r="D2" s="29" t="s">
        <v>0</v>
      </c>
      <c r="E2" s="29" t="s">
        <v>0</v>
      </c>
      <c r="F2" s="29" t="s">
        <v>0</v>
      </c>
      <c r="G2" s="29" t="s">
        <v>0</v>
      </c>
      <c r="H2" s="34" t="s">
        <v>2</v>
      </c>
      <c r="I2" s="34"/>
      <c r="J2" s="34"/>
      <c r="K2" s="34"/>
      <c r="L2" s="4"/>
    </row>
    <row r="3" spans="1:12" ht="12" customHeight="1" x14ac:dyDescent="0.25">
      <c r="A3" s="2" t="s">
        <v>0</v>
      </c>
      <c r="B3" s="29" t="s">
        <v>0</v>
      </c>
      <c r="C3" s="29" t="s">
        <v>0</v>
      </c>
      <c r="D3" s="29" t="s">
        <v>0</v>
      </c>
      <c r="E3" s="29" t="s">
        <v>0</v>
      </c>
      <c r="F3" s="29" t="s">
        <v>0</v>
      </c>
      <c r="G3" s="29" t="s">
        <v>0</v>
      </c>
      <c r="H3" s="34" t="s">
        <v>3</v>
      </c>
      <c r="I3" s="34"/>
      <c r="J3" s="34"/>
      <c r="K3" s="34"/>
      <c r="L3" s="4"/>
    </row>
    <row r="4" spans="1:12" ht="12" customHeight="1" x14ac:dyDescent="0.25">
      <c r="A4" s="2" t="s">
        <v>0</v>
      </c>
      <c r="B4" s="29" t="s">
        <v>0</v>
      </c>
      <c r="C4" s="29" t="s">
        <v>0</v>
      </c>
      <c r="D4" s="29" t="s">
        <v>0</v>
      </c>
      <c r="E4" s="29" t="s">
        <v>0</v>
      </c>
      <c r="F4" s="29" t="s">
        <v>0</v>
      </c>
      <c r="G4" s="29" t="s">
        <v>0</v>
      </c>
      <c r="H4" s="34" t="s">
        <v>4</v>
      </c>
      <c r="I4" s="34"/>
      <c r="J4" s="34"/>
      <c r="K4" s="34"/>
      <c r="L4" s="4"/>
    </row>
    <row r="5" spans="1:12" ht="12" customHeight="1" x14ac:dyDescent="0.25">
      <c r="A5" s="2" t="s">
        <v>0</v>
      </c>
      <c r="B5" s="29" t="s">
        <v>0</v>
      </c>
      <c r="C5" s="29" t="s">
        <v>0</v>
      </c>
      <c r="D5" s="29" t="s">
        <v>0</v>
      </c>
      <c r="E5" s="29" t="s">
        <v>0</v>
      </c>
      <c r="F5" s="29" t="s">
        <v>0</v>
      </c>
      <c r="G5" s="29" t="s">
        <v>0</v>
      </c>
      <c r="H5" s="29" t="s">
        <v>0</v>
      </c>
      <c r="I5" s="29" t="s">
        <v>0</v>
      </c>
      <c r="J5" s="29" t="s">
        <v>0</v>
      </c>
      <c r="K5" s="30" t="s">
        <v>0</v>
      </c>
      <c r="L5" s="4"/>
    </row>
    <row r="6" spans="1:12" ht="12" customHeight="1" x14ac:dyDescent="0.25">
      <c r="A6" s="2" t="s">
        <v>0</v>
      </c>
      <c r="B6" s="29" t="s">
        <v>0</v>
      </c>
      <c r="C6" s="29" t="s">
        <v>0</v>
      </c>
      <c r="D6" s="29" t="s">
        <v>0</v>
      </c>
      <c r="E6" s="29" t="s">
        <v>0</v>
      </c>
      <c r="F6" s="29" t="s">
        <v>0</v>
      </c>
      <c r="G6" s="29" t="s">
        <v>0</v>
      </c>
      <c r="H6" s="29" t="s">
        <v>0</v>
      </c>
      <c r="I6" s="29" t="s">
        <v>0</v>
      </c>
      <c r="J6" s="29" t="s">
        <v>0</v>
      </c>
      <c r="K6" s="30" t="s">
        <v>269</v>
      </c>
      <c r="L6" s="4"/>
    </row>
    <row r="7" spans="1:12" ht="12" customHeight="1" x14ac:dyDescent="0.25">
      <c r="A7" s="2" t="s">
        <v>0</v>
      </c>
      <c r="B7" s="29" t="s">
        <v>0</v>
      </c>
      <c r="C7" s="29" t="s">
        <v>0</v>
      </c>
      <c r="D7" s="29" t="s">
        <v>0</v>
      </c>
      <c r="E7" s="29" t="s">
        <v>0</v>
      </c>
      <c r="F7" s="29" t="s">
        <v>0</v>
      </c>
      <c r="G7" s="29" t="s">
        <v>0</v>
      </c>
      <c r="H7" s="29" t="s">
        <v>0</v>
      </c>
      <c r="I7" s="29" t="s">
        <v>0</v>
      </c>
      <c r="J7" s="29" t="s">
        <v>0</v>
      </c>
      <c r="K7" s="30" t="s">
        <v>0</v>
      </c>
      <c r="L7" s="4"/>
    </row>
    <row r="8" spans="1:12" ht="12" customHeight="1" x14ac:dyDescent="0.25">
      <c r="A8" s="2" t="s">
        <v>0</v>
      </c>
      <c r="B8" s="35" t="s">
        <v>6</v>
      </c>
      <c r="C8" s="35"/>
      <c r="D8" s="35"/>
      <c r="E8" s="35"/>
      <c r="F8" s="35"/>
      <c r="G8" s="35"/>
      <c r="H8" s="35"/>
      <c r="I8" s="35"/>
      <c r="J8" s="35"/>
      <c r="K8" s="35"/>
      <c r="L8" s="4"/>
    </row>
    <row r="9" spans="1:12" ht="12" customHeight="1" x14ac:dyDescent="0.25">
      <c r="A9" s="2" t="s">
        <v>0</v>
      </c>
      <c r="B9" s="29" t="s">
        <v>0</v>
      </c>
      <c r="C9" s="29" t="s">
        <v>0</v>
      </c>
      <c r="D9" s="29" t="s">
        <v>0</v>
      </c>
      <c r="E9" s="29" t="s">
        <v>0</v>
      </c>
      <c r="F9" s="29" t="s">
        <v>0</v>
      </c>
      <c r="G9" s="29" t="s">
        <v>0</v>
      </c>
      <c r="H9" s="29" t="s">
        <v>0</v>
      </c>
      <c r="I9" s="29" t="s">
        <v>0</v>
      </c>
      <c r="J9" s="29" t="s">
        <v>0</v>
      </c>
      <c r="K9" s="29" t="s">
        <v>0</v>
      </c>
      <c r="L9" s="4"/>
    </row>
    <row r="10" spans="1:12" ht="14.25" customHeight="1" x14ac:dyDescent="0.25">
      <c r="A10" s="2" t="s">
        <v>0</v>
      </c>
      <c r="B10" s="37" t="s">
        <v>270</v>
      </c>
      <c r="C10" s="37"/>
      <c r="D10" s="37"/>
      <c r="E10" s="37"/>
      <c r="F10" s="37"/>
      <c r="G10" s="37"/>
      <c r="H10" s="37"/>
      <c r="I10" s="37"/>
      <c r="J10" s="37"/>
      <c r="K10" s="37"/>
      <c r="L10" s="4"/>
    </row>
    <row r="11" spans="1:12" ht="12" customHeight="1" x14ac:dyDescent="0.25">
      <c r="A11" s="2" t="s">
        <v>0</v>
      </c>
      <c r="B11" s="38" t="s">
        <v>171</v>
      </c>
      <c r="C11" s="38"/>
      <c r="D11" s="38"/>
      <c r="E11" s="38"/>
      <c r="F11" s="38"/>
      <c r="G11" s="38"/>
      <c r="H11" s="38"/>
      <c r="I11" s="38"/>
      <c r="J11" s="38"/>
      <c r="K11" s="38"/>
      <c r="L11" s="4"/>
    </row>
    <row r="12" spans="1:12" ht="12" customHeight="1" x14ac:dyDescent="0.25">
      <c r="A12" s="2" t="s">
        <v>0</v>
      </c>
      <c r="B12" s="10" t="s">
        <v>0</v>
      </c>
      <c r="C12" s="29" t="s">
        <v>0</v>
      </c>
      <c r="D12" s="29" t="s">
        <v>0</v>
      </c>
      <c r="E12" s="29" t="s">
        <v>0</v>
      </c>
      <c r="F12" s="29" t="s">
        <v>0</v>
      </c>
      <c r="G12" s="29" t="s">
        <v>0</v>
      </c>
      <c r="H12" s="29" t="s">
        <v>0</v>
      </c>
      <c r="I12" s="29" t="s">
        <v>0</v>
      </c>
      <c r="J12" s="29" t="s">
        <v>0</v>
      </c>
      <c r="K12" s="29" t="s">
        <v>0</v>
      </c>
      <c r="L12" s="4"/>
    </row>
    <row r="13" spans="1:12" ht="12" customHeight="1" x14ac:dyDescent="0.25">
      <c r="A13" s="2" t="s">
        <v>0</v>
      </c>
      <c r="B13" s="29" t="s">
        <v>0</v>
      </c>
      <c r="C13" s="29" t="s">
        <v>0</v>
      </c>
      <c r="D13" s="29" t="s">
        <v>0</v>
      </c>
      <c r="E13" s="29" t="s">
        <v>0</v>
      </c>
      <c r="F13" s="29" t="s">
        <v>0</v>
      </c>
      <c r="G13" s="29" t="s">
        <v>0</v>
      </c>
      <c r="H13" s="29" t="s">
        <v>0</v>
      </c>
      <c r="I13" s="29" t="s">
        <v>0</v>
      </c>
      <c r="J13" s="29" t="s">
        <v>0</v>
      </c>
      <c r="K13" s="30" t="s">
        <v>17</v>
      </c>
      <c r="L13" s="4"/>
    </row>
    <row r="14" spans="1:12" hidden="1" x14ac:dyDescent="0.25"/>
    <row r="15" spans="1:12" hidden="1" x14ac:dyDescent="0.25"/>
    <row r="16" spans="1:12" hidden="1" x14ac:dyDescent="0.25"/>
    <row r="17" spans="1:11" hidden="1" x14ac:dyDescent="0.25"/>
    <row r="18" spans="1:11" hidden="1" x14ac:dyDescent="0.25"/>
    <row r="19" spans="1:11" hidden="1" x14ac:dyDescent="0.25"/>
    <row r="20" spans="1:11" hidden="1" x14ac:dyDescent="0.25"/>
    <row r="21" spans="1:11" hidden="1" x14ac:dyDescent="0.25"/>
    <row r="22" spans="1:11" hidden="1" x14ac:dyDescent="0.25"/>
    <row r="23" spans="1:11" hidden="1" x14ac:dyDescent="0.25"/>
    <row r="24" spans="1:11" hidden="1" x14ac:dyDescent="0.25"/>
    <row r="25" spans="1:11" hidden="1" x14ac:dyDescent="0.25"/>
    <row r="26" spans="1:11" hidden="1" x14ac:dyDescent="0.25"/>
    <row r="27" spans="1:11" ht="15" customHeight="1" x14ac:dyDescent="0.25">
      <c r="A27" s="11" t="s">
        <v>0</v>
      </c>
      <c r="B27" s="53" t="s">
        <v>271</v>
      </c>
      <c r="C27" s="53" t="s">
        <v>19</v>
      </c>
      <c r="D27" s="39" t="s">
        <v>272</v>
      </c>
      <c r="E27" s="54"/>
      <c r="F27" s="54"/>
      <c r="G27" s="54"/>
      <c r="H27" s="54"/>
      <c r="I27" s="40"/>
      <c r="J27" s="53" t="s">
        <v>107</v>
      </c>
      <c r="K27" s="53" t="s">
        <v>273</v>
      </c>
    </row>
    <row r="28" spans="1:11" ht="52.5" customHeight="1" x14ac:dyDescent="0.25">
      <c r="A28" s="11" t="s">
        <v>0</v>
      </c>
      <c r="B28" s="55"/>
      <c r="C28" s="55"/>
      <c r="D28" s="12" t="s">
        <v>100</v>
      </c>
      <c r="E28" s="12" t="s">
        <v>101</v>
      </c>
      <c r="F28" s="12" t="s">
        <v>102</v>
      </c>
      <c r="G28" s="12" t="s">
        <v>103</v>
      </c>
      <c r="H28" s="12" t="s">
        <v>274</v>
      </c>
      <c r="I28" s="12" t="s">
        <v>105</v>
      </c>
      <c r="J28" s="55"/>
      <c r="K28" s="55"/>
    </row>
    <row r="29" spans="1:11" hidden="1" x14ac:dyDescent="0.25"/>
    <row r="30" spans="1:11" hidden="1" x14ac:dyDescent="0.25"/>
    <row r="31" spans="1:11" ht="12" customHeight="1" x14ac:dyDescent="0.25">
      <c r="A31" s="11" t="s">
        <v>0</v>
      </c>
      <c r="B31" s="56" t="s">
        <v>275</v>
      </c>
      <c r="C31" s="20" t="s">
        <v>25</v>
      </c>
      <c r="D31" s="21">
        <v>200</v>
      </c>
      <c r="E31" s="21"/>
      <c r="F31" s="21"/>
      <c r="G31" s="21"/>
      <c r="H31" s="21">
        <v>6219</v>
      </c>
      <c r="I31" s="21">
        <v>42220</v>
      </c>
      <c r="J31" s="21"/>
      <c r="K31" s="57">
        <f>D31+E31+F31+G31+H31+I31+J31</f>
        <v>48639</v>
      </c>
    </row>
    <row r="32" spans="1:11" ht="12" customHeight="1" x14ac:dyDescent="0.25">
      <c r="A32" s="11" t="s">
        <v>0</v>
      </c>
      <c r="B32" s="19" t="s">
        <v>276</v>
      </c>
      <c r="C32" s="20" t="s">
        <v>27</v>
      </c>
      <c r="D32" s="21"/>
      <c r="E32" s="21"/>
      <c r="F32" s="21"/>
      <c r="G32" s="21"/>
      <c r="H32" s="21"/>
      <c r="I32" s="21"/>
      <c r="J32" s="21"/>
      <c r="K32" s="18"/>
    </row>
    <row r="33" spans="1:12" ht="12" customHeight="1" x14ac:dyDescent="0.25">
      <c r="A33" s="11" t="s">
        <v>0</v>
      </c>
      <c r="B33" s="16" t="s">
        <v>277</v>
      </c>
      <c r="C33" s="14">
        <v>100</v>
      </c>
      <c r="D33" s="22">
        <f>D31+D32</f>
        <v>200</v>
      </c>
      <c r="E33" s="22">
        <f t="shared" ref="E33:L33" si="0">E31+E32</f>
        <v>0</v>
      </c>
      <c r="F33" s="22">
        <f t="shared" si="0"/>
        <v>0</v>
      </c>
      <c r="G33" s="22">
        <f t="shared" si="0"/>
        <v>0</v>
      </c>
      <c r="H33" s="22">
        <f t="shared" si="0"/>
        <v>6219</v>
      </c>
      <c r="I33" s="22">
        <f t="shared" si="0"/>
        <v>42220</v>
      </c>
      <c r="J33" s="22">
        <f t="shared" si="0"/>
        <v>0</v>
      </c>
      <c r="K33" s="22">
        <f t="shared" si="0"/>
        <v>48639</v>
      </c>
      <c r="L33" s="22">
        <f t="shared" si="0"/>
        <v>0</v>
      </c>
    </row>
    <row r="34" spans="1:12" ht="24" customHeight="1" x14ac:dyDescent="0.25">
      <c r="A34" s="11" t="s">
        <v>0</v>
      </c>
      <c r="B34" s="16" t="s">
        <v>278</v>
      </c>
      <c r="C34" s="14">
        <v>200</v>
      </c>
      <c r="D34" s="22">
        <f t="shared" ref="D34:G34" si="1">D35+D36</f>
        <v>0</v>
      </c>
      <c r="E34" s="22">
        <f t="shared" si="1"/>
        <v>0</v>
      </c>
      <c r="F34" s="22">
        <f t="shared" si="1"/>
        <v>0</v>
      </c>
      <c r="G34" s="22">
        <f t="shared" si="1"/>
        <v>0</v>
      </c>
      <c r="H34" s="22">
        <f>H35+H36</f>
        <v>-226466</v>
      </c>
      <c r="I34" s="22">
        <f t="shared" ref="I34:J34" si="2">I35+I36</f>
        <v>0</v>
      </c>
      <c r="J34" s="22">
        <f t="shared" si="2"/>
        <v>0</v>
      </c>
      <c r="K34" s="22">
        <f>D34+E34+F34+G34+H34+I34+J34</f>
        <v>-226466</v>
      </c>
    </row>
    <row r="35" spans="1:12" ht="12" customHeight="1" x14ac:dyDescent="0.25">
      <c r="A35" s="11" t="s">
        <v>0</v>
      </c>
      <c r="B35" s="19" t="s">
        <v>279</v>
      </c>
      <c r="C35" s="17">
        <v>210</v>
      </c>
      <c r="D35" s="21"/>
      <c r="E35" s="21"/>
      <c r="F35" s="21"/>
      <c r="G35" s="21"/>
      <c r="H35" s="21">
        <v>-226466</v>
      </c>
      <c r="I35" s="21"/>
      <c r="J35" s="21"/>
      <c r="K35" s="57">
        <f>D35+E35+F35+G35+H35+I35+J35</f>
        <v>-226466</v>
      </c>
    </row>
    <row r="36" spans="1:12" ht="24" customHeight="1" x14ac:dyDescent="0.25">
      <c r="A36" s="11" t="s">
        <v>0</v>
      </c>
      <c r="B36" s="19" t="s">
        <v>280</v>
      </c>
      <c r="C36" s="17">
        <v>220</v>
      </c>
      <c r="D36" s="18">
        <f t="shared" ref="D36:G36" si="3">D38+D39+D40+D41+D42+D43+D44+D45+D46</f>
        <v>0</v>
      </c>
      <c r="E36" s="18">
        <f t="shared" si="3"/>
        <v>0</v>
      </c>
      <c r="F36" s="18">
        <f t="shared" si="3"/>
        <v>0</v>
      </c>
      <c r="G36" s="18">
        <f t="shared" si="3"/>
        <v>0</v>
      </c>
      <c r="H36" s="18">
        <f>H38+H39+H40+H41+H42+H43+H44+H45+H46</f>
        <v>0</v>
      </c>
      <c r="I36" s="18">
        <f t="shared" ref="I36:K36" si="4">I38+I39+I40+I41+I42+I43+I44+I45+I46</f>
        <v>0</v>
      </c>
      <c r="J36" s="18">
        <f t="shared" si="4"/>
        <v>0</v>
      </c>
      <c r="K36" s="18">
        <f t="shared" si="4"/>
        <v>0</v>
      </c>
    </row>
    <row r="37" spans="1:12" ht="12" customHeight="1" x14ac:dyDescent="0.25">
      <c r="A37" s="11" t="s">
        <v>0</v>
      </c>
      <c r="B37" s="44" t="s">
        <v>144</v>
      </c>
      <c r="C37" s="50"/>
      <c r="D37" s="50"/>
      <c r="E37" s="50"/>
      <c r="F37" s="50"/>
      <c r="G37" s="50"/>
      <c r="H37" s="50"/>
      <c r="I37" s="50"/>
      <c r="J37" s="50"/>
      <c r="K37" s="45"/>
    </row>
    <row r="38" spans="1:12" ht="36" customHeight="1" x14ac:dyDescent="0.25">
      <c r="A38" s="11" t="s">
        <v>0</v>
      </c>
      <c r="B38" s="19" t="s">
        <v>281</v>
      </c>
      <c r="C38" s="17">
        <v>221</v>
      </c>
      <c r="D38" s="21"/>
      <c r="E38" s="21"/>
      <c r="F38" s="21"/>
      <c r="G38" s="21"/>
      <c r="H38" s="21"/>
      <c r="I38" s="21"/>
      <c r="J38" s="21"/>
      <c r="K38" s="18"/>
    </row>
    <row r="39" spans="1:12" ht="36" customHeight="1" x14ac:dyDescent="0.25">
      <c r="A39" s="11" t="s">
        <v>0</v>
      </c>
      <c r="B39" s="19" t="s">
        <v>282</v>
      </c>
      <c r="C39" s="17">
        <v>222</v>
      </c>
      <c r="D39" s="21"/>
      <c r="E39" s="21"/>
      <c r="F39" s="21"/>
      <c r="G39" s="21"/>
      <c r="H39" s="21"/>
      <c r="I39" s="21"/>
      <c r="J39" s="21"/>
      <c r="K39" s="18"/>
    </row>
    <row r="40" spans="1:12" ht="27.75" customHeight="1" x14ac:dyDescent="0.25">
      <c r="A40" s="11" t="s">
        <v>0</v>
      </c>
      <c r="B40" s="19" t="s">
        <v>283</v>
      </c>
      <c r="C40" s="17">
        <v>223</v>
      </c>
      <c r="D40" s="21"/>
      <c r="E40" s="21"/>
      <c r="F40" s="21"/>
      <c r="G40" s="21"/>
      <c r="H40" s="21"/>
      <c r="I40" s="21"/>
      <c r="J40" s="21"/>
      <c r="K40" s="18"/>
    </row>
    <row r="41" spans="1:12" ht="48" customHeight="1" x14ac:dyDescent="0.25">
      <c r="A41" s="11" t="s">
        <v>0</v>
      </c>
      <c r="B41" s="19" t="s">
        <v>146</v>
      </c>
      <c r="C41" s="17">
        <v>224</v>
      </c>
      <c r="D41" s="21"/>
      <c r="E41" s="21"/>
      <c r="F41" s="21"/>
      <c r="G41" s="21"/>
      <c r="H41" s="21"/>
      <c r="I41" s="21"/>
      <c r="J41" s="21"/>
      <c r="K41" s="18"/>
    </row>
    <row r="42" spans="1:12" ht="24" customHeight="1" x14ac:dyDescent="0.25">
      <c r="A42" s="11" t="s">
        <v>0</v>
      </c>
      <c r="B42" s="19" t="s">
        <v>156</v>
      </c>
      <c r="C42" s="17">
        <v>225</v>
      </c>
      <c r="D42" s="21"/>
      <c r="E42" s="21"/>
      <c r="F42" s="21"/>
      <c r="G42" s="21"/>
      <c r="H42" s="21"/>
      <c r="I42" s="21"/>
      <c r="J42" s="21"/>
      <c r="K42" s="18"/>
    </row>
    <row r="43" spans="1:12" ht="36" customHeight="1" x14ac:dyDescent="0.25">
      <c r="A43" s="11" t="s">
        <v>0</v>
      </c>
      <c r="B43" s="19" t="s">
        <v>284</v>
      </c>
      <c r="C43" s="17">
        <v>226</v>
      </c>
      <c r="D43" s="21"/>
      <c r="E43" s="21"/>
      <c r="F43" s="21"/>
      <c r="G43" s="21"/>
      <c r="H43" s="21"/>
      <c r="I43" s="21"/>
      <c r="J43" s="21"/>
      <c r="K43" s="18"/>
    </row>
    <row r="44" spans="1:12" ht="24" customHeight="1" x14ac:dyDescent="0.25">
      <c r="A44" s="11" t="s">
        <v>0</v>
      </c>
      <c r="B44" s="19" t="s">
        <v>285</v>
      </c>
      <c r="C44" s="17">
        <v>227</v>
      </c>
      <c r="D44" s="21"/>
      <c r="E44" s="21"/>
      <c r="F44" s="21"/>
      <c r="G44" s="21"/>
      <c r="H44" s="21"/>
      <c r="I44" s="21"/>
      <c r="J44" s="21"/>
      <c r="K44" s="18"/>
    </row>
    <row r="45" spans="1:12" ht="24" customHeight="1" x14ac:dyDescent="0.25">
      <c r="A45" s="11" t="s">
        <v>0</v>
      </c>
      <c r="B45" s="19" t="s">
        <v>150</v>
      </c>
      <c r="C45" s="17">
        <v>228</v>
      </c>
      <c r="D45" s="21"/>
      <c r="E45" s="21"/>
      <c r="F45" s="21"/>
      <c r="G45" s="21"/>
      <c r="H45" s="21"/>
      <c r="I45" s="21"/>
      <c r="J45" s="21"/>
      <c r="K45" s="18"/>
    </row>
    <row r="46" spans="1:12" ht="24" customHeight="1" x14ac:dyDescent="0.25">
      <c r="A46" s="11" t="s">
        <v>0</v>
      </c>
      <c r="B46" s="19" t="s">
        <v>149</v>
      </c>
      <c r="C46" s="17">
        <v>229</v>
      </c>
      <c r="D46" s="21"/>
      <c r="E46" s="21"/>
      <c r="F46" s="21"/>
      <c r="G46" s="21"/>
      <c r="H46" s="21"/>
      <c r="I46" s="21"/>
      <c r="J46" s="21"/>
      <c r="K46" s="18"/>
    </row>
    <row r="47" spans="1:12" ht="24" customHeight="1" x14ac:dyDescent="0.25">
      <c r="A47" s="11" t="s">
        <v>0</v>
      </c>
      <c r="B47" s="16" t="s">
        <v>286</v>
      </c>
      <c r="C47" s="14">
        <v>300</v>
      </c>
      <c r="D47" s="22">
        <f>D49+D51+D52+D53+D54+D55+D56+D57+D58+D59+D60+D61+D62</f>
        <v>800</v>
      </c>
      <c r="E47" s="22">
        <f t="shared" ref="E47:L47" si="5">E49+E51+E52+E53+E54+E55+E56+E57+E58+E59+E60+E61+E62</f>
        <v>0</v>
      </c>
      <c r="F47" s="22">
        <f t="shared" si="5"/>
        <v>0</v>
      </c>
      <c r="G47" s="22">
        <f t="shared" si="5"/>
        <v>0</v>
      </c>
      <c r="H47" s="22">
        <f t="shared" si="5"/>
        <v>0</v>
      </c>
      <c r="I47" s="22">
        <f t="shared" si="5"/>
        <v>827172</v>
      </c>
      <c r="J47" s="22">
        <f t="shared" si="5"/>
        <v>0</v>
      </c>
      <c r="K47" s="22">
        <f t="shared" si="5"/>
        <v>827972</v>
      </c>
      <c r="L47" s="22">
        <f t="shared" si="5"/>
        <v>0</v>
      </c>
    </row>
    <row r="48" spans="1:12" ht="12" customHeight="1" x14ac:dyDescent="0.25">
      <c r="A48" s="11" t="s">
        <v>0</v>
      </c>
      <c r="B48" s="44" t="s">
        <v>144</v>
      </c>
      <c r="C48" s="50"/>
      <c r="D48" s="50"/>
      <c r="E48" s="50"/>
      <c r="F48" s="50"/>
      <c r="G48" s="50"/>
      <c r="H48" s="50"/>
      <c r="I48" s="50"/>
      <c r="J48" s="50"/>
      <c r="K48" s="45"/>
    </row>
    <row r="49" spans="1:11" ht="12" customHeight="1" x14ac:dyDescent="0.25">
      <c r="A49" s="11" t="s">
        <v>0</v>
      </c>
      <c r="B49" s="19" t="s">
        <v>287</v>
      </c>
      <c r="C49" s="17">
        <v>310</v>
      </c>
      <c r="D49" s="18"/>
      <c r="E49" s="18"/>
      <c r="F49" s="18"/>
      <c r="G49" s="18"/>
      <c r="H49" s="18"/>
      <c r="I49" s="18"/>
      <c r="J49" s="18"/>
      <c r="K49" s="18"/>
    </row>
    <row r="50" spans="1:11" ht="12" customHeight="1" x14ac:dyDescent="0.25">
      <c r="A50" s="11" t="s">
        <v>0</v>
      </c>
      <c r="B50" s="44" t="s">
        <v>144</v>
      </c>
      <c r="C50" s="50"/>
      <c r="D50" s="50"/>
      <c r="E50" s="50"/>
      <c r="F50" s="50"/>
      <c r="G50" s="50"/>
      <c r="H50" s="50"/>
      <c r="I50" s="50"/>
      <c r="J50" s="50"/>
      <c r="K50" s="45"/>
    </row>
    <row r="51" spans="1:11" ht="12" customHeight="1" x14ac:dyDescent="0.25">
      <c r="A51" s="11" t="s">
        <v>0</v>
      </c>
      <c r="B51" s="19" t="s">
        <v>288</v>
      </c>
      <c r="C51" s="17" t="s">
        <v>0</v>
      </c>
      <c r="D51" s="21"/>
      <c r="E51" s="21"/>
      <c r="F51" s="21"/>
      <c r="G51" s="21"/>
      <c r="H51" s="21"/>
      <c r="I51" s="21"/>
      <c r="J51" s="21"/>
      <c r="K51" s="18">
        <f>D51+E51+F51+G51+H51+I51+J51</f>
        <v>0</v>
      </c>
    </row>
    <row r="52" spans="1:11" ht="24" customHeight="1" x14ac:dyDescent="0.25">
      <c r="A52" s="11" t="s">
        <v>0</v>
      </c>
      <c r="B52" s="19" t="s">
        <v>289</v>
      </c>
      <c r="C52" s="17" t="s">
        <v>0</v>
      </c>
      <c r="D52" s="21"/>
      <c r="E52" s="21"/>
      <c r="F52" s="21"/>
      <c r="G52" s="21"/>
      <c r="H52" s="21"/>
      <c r="I52" s="21"/>
      <c r="J52" s="21"/>
      <c r="K52" s="18">
        <f t="shared" ref="K52:K62" si="6">D52+E52+F52+G52+H52+I52+J52</f>
        <v>0</v>
      </c>
    </row>
    <row r="53" spans="1:11" ht="24" customHeight="1" x14ac:dyDescent="0.25">
      <c r="A53" s="11" t="s">
        <v>0</v>
      </c>
      <c r="B53" s="19" t="s">
        <v>290</v>
      </c>
      <c r="C53" s="17" t="s">
        <v>0</v>
      </c>
      <c r="D53" s="21"/>
      <c r="E53" s="21"/>
      <c r="F53" s="21"/>
      <c r="G53" s="21"/>
      <c r="H53" s="21"/>
      <c r="I53" s="21"/>
      <c r="J53" s="21"/>
      <c r="K53" s="18">
        <f t="shared" si="6"/>
        <v>0</v>
      </c>
    </row>
    <row r="54" spans="1:11" ht="12" customHeight="1" x14ac:dyDescent="0.25">
      <c r="A54" s="11" t="s">
        <v>0</v>
      </c>
      <c r="B54" s="19" t="s">
        <v>291</v>
      </c>
      <c r="C54" s="17">
        <v>311</v>
      </c>
      <c r="D54" s="21">
        <v>800</v>
      </c>
      <c r="E54" s="21"/>
      <c r="F54" s="21"/>
      <c r="G54" s="21"/>
      <c r="H54" s="21"/>
      <c r="I54" s="21"/>
      <c r="J54" s="21"/>
      <c r="K54" s="18">
        <f t="shared" si="6"/>
        <v>800</v>
      </c>
    </row>
    <row r="55" spans="1:11" ht="12" customHeight="1" x14ac:dyDescent="0.25">
      <c r="A55" s="11" t="s">
        <v>0</v>
      </c>
      <c r="B55" s="19" t="s">
        <v>292</v>
      </c>
      <c r="C55" s="17">
        <v>312</v>
      </c>
      <c r="D55" s="21"/>
      <c r="E55" s="21"/>
      <c r="F55" s="21"/>
      <c r="G55" s="21"/>
      <c r="H55" s="21"/>
      <c r="I55" s="21"/>
      <c r="J55" s="21"/>
      <c r="K55" s="18">
        <f t="shared" si="6"/>
        <v>0</v>
      </c>
    </row>
    <row r="56" spans="1:11" ht="24" customHeight="1" x14ac:dyDescent="0.25">
      <c r="A56" s="11" t="s">
        <v>0</v>
      </c>
      <c r="B56" s="19" t="s">
        <v>293</v>
      </c>
      <c r="C56" s="17">
        <v>313</v>
      </c>
      <c r="D56" s="21"/>
      <c r="E56" s="21"/>
      <c r="F56" s="21"/>
      <c r="G56" s="21"/>
      <c r="H56" s="21"/>
      <c r="I56" s="21"/>
      <c r="J56" s="21"/>
      <c r="K56" s="18">
        <f t="shared" si="6"/>
        <v>0</v>
      </c>
    </row>
    <row r="57" spans="1:11" ht="24" customHeight="1" x14ac:dyDescent="0.25">
      <c r="A57" s="11" t="s">
        <v>0</v>
      </c>
      <c r="B57" s="19" t="s">
        <v>294</v>
      </c>
      <c r="C57" s="17">
        <v>314</v>
      </c>
      <c r="D57" s="21"/>
      <c r="E57" s="21"/>
      <c r="F57" s="21"/>
      <c r="G57" s="21"/>
      <c r="H57" s="21"/>
      <c r="I57" s="21"/>
      <c r="J57" s="21"/>
      <c r="K57" s="18">
        <f t="shared" si="6"/>
        <v>0</v>
      </c>
    </row>
    <row r="58" spans="1:11" ht="12" customHeight="1" x14ac:dyDescent="0.25">
      <c r="A58" s="11" t="s">
        <v>0</v>
      </c>
      <c r="B58" s="19" t="s">
        <v>295</v>
      </c>
      <c r="C58" s="17">
        <v>315</v>
      </c>
      <c r="D58" s="21"/>
      <c r="E58" s="21"/>
      <c r="F58" s="21"/>
      <c r="G58" s="21"/>
      <c r="H58" s="21"/>
      <c r="I58" s="21"/>
      <c r="J58" s="21"/>
      <c r="K58" s="18">
        <f t="shared" si="6"/>
        <v>0</v>
      </c>
    </row>
    <row r="59" spans="1:11" ht="12" customHeight="1" x14ac:dyDescent="0.25">
      <c r="A59" s="11" t="s">
        <v>0</v>
      </c>
      <c r="B59" s="19" t="s">
        <v>296</v>
      </c>
      <c r="C59" s="17">
        <v>316</v>
      </c>
      <c r="D59" s="21"/>
      <c r="E59" s="21"/>
      <c r="F59" s="21"/>
      <c r="G59" s="21"/>
      <c r="H59" s="21"/>
      <c r="I59" s="21"/>
      <c r="J59" s="21"/>
      <c r="K59" s="18">
        <f t="shared" si="6"/>
        <v>0</v>
      </c>
    </row>
    <row r="60" spans="1:11" ht="12" customHeight="1" x14ac:dyDescent="0.25">
      <c r="A60" s="11" t="s">
        <v>0</v>
      </c>
      <c r="B60" s="19" t="s">
        <v>297</v>
      </c>
      <c r="C60" s="17">
        <v>317</v>
      </c>
      <c r="D60" s="21"/>
      <c r="E60" s="21"/>
      <c r="F60" s="21"/>
      <c r="G60" s="21"/>
      <c r="H60" s="21"/>
      <c r="I60" s="21">
        <v>827172</v>
      </c>
      <c r="J60" s="21"/>
      <c r="K60" s="18">
        <f t="shared" si="6"/>
        <v>827172</v>
      </c>
    </row>
    <row r="61" spans="1:11" ht="24" customHeight="1" x14ac:dyDescent="0.25">
      <c r="A61" s="11" t="s">
        <v>0</v>
      </c>
      <c r="B61" s="19" t="s">
        <v>298</v>
      </c>
      <c r="C61" s="17">
        <v>318</v>
      </c>
      <c r="D61" s="21"/>
      <c r="E61" s="21"/>
      <c r="F61" s="21"/>
      <c r="G61" s="21"/>
      <c r="H61" s="21"/>
      <c r="I61" s="21"/>
      <c r="J61" s="21"/>
      <c r="K61" s="18">
        <f t="shared" si="6"/>
        <v>0</v>
      </c>
    </row>
    <row r="62" spans="1:11" ht="24" customHeight="1" x14ac:dyDescent="0.25">
      <c r="A62" s="11" t="s">
        <v>0</v>
      </c>
      <c r="B62" s="19" t="s">
        <v>299</v>
      </c>
      <c r="C62" s="17">
        <v>319</v>
      </c>
      <c r="D62" s="21"/>
      <c r="E62" s="21"/>
      <c r="F62" s="21"/>
      <c r="G62" s="21"/>
      <c r="H62" s="21"/>
      <c r="I62" s="21"/>
      <c r="J62" s="21"/>
      <c r="K62" s="18">
        <f t="shared" si="6"/>
        <v>0</v>
      </c>
    </row>
    <row r="63" spans="1:11" ht="24" customHeight="1" x14ac:dyDescent="0.25">
      <c r="A63" s="11" t="s">
        <v>0</v>
      </c>
      <c r="B63" s="58" t="s">
        <v>300</v>
      </c>
      <c r="C63" s="14">
        <v>400</v>
      </c>
      <c r="D63" s="22">
        <f>D33+D34+D47+D62</f>
        <v>1000</v>
      </c>
      <c r="E63" s="22">
        <f t="shared" ref="E63:K63" si="7">E33+E34+E47+E62</f>
        <v>0</v>
      </c>
      <c r="F63" s="22">
        <f t="shared" si="7"/>
        <v>0</v>
      </c>
      <c r="G63" s="22">
        <f t="shared" si="7"/>
        <v>0</v>
      </c>
      <c r="H63" s="22">
        <f t="shared" si="7"/>
        <v>-220247</v>
      </c>
      <c r="I63" s="22">
        <f t="shared" si="7"/>
        <v>869392</v>
      </c>
      <c r="J63" s="22">
        <f t="shared" si="7"/>
        <v>0</v>
      </c>
      <c r="K63" s="22">
        <f t="shared" si="7"/>
        <v>650145</v>
      </c>
    </row>
    <row r="64" spans="1:11" ht="12" customHeight="1" x14ac:dyDescent="0.25">
      <c r="A64" s="11" t="s">
        <v>0</v>
      </c>
      <c r="B64" s="19" t="s">
        <v>276</v>
      </c>
      <c r="C64" s="17">
        <v>401</v>
      </c>
      <c r="D64" s="21"/>
      <c r="E64" s="21"/>
      <c r="F64" s="21"/>
      <c r="G64" s="21"/>
      <c r="H64" s="21"/>
      <c r="I64" s="21"/>
      <c r="J64" s="21"/>
      <c r="K64" s="18"/>
    </row>
    <row r="65" spans="1:11" ht="12" customHeight="1" x14ac:dyDescent="0.25">
      <c r="A65" s="11" t="s">
        <v>0</v>
      </c>
      <c r="B65" s="16" t="s">
        <v>301</v>
      </c>
      <c r="C65" s="14">
        <v>500</v>
      </c>
      <c r="D65" s="22">
        <f>D63+D64</f>
        <v>1000</v>
      </c>
      <c r="E65" s="22">
        <f t="shared" ref="E65:K65" si="8">E63+E64</f>
        <v>0</v>
      </c>
      <c r="F65" s="22">
        <f t="shared" si="8"/>
        <v>0</v>
      </c>
      <c r="G65" s="22">
        <f t="shared" si="8"/>
        <v>0</v>
      </c>
      <c r="H65" s="22">
        <f t="shared" si="8"/>
        <v>-220247</v>
      </c>
      <c r="I65" s="22">
        <f t="shared" si="8"/>
        <v>869392</v>
      </c>
      <c r="J65" s="22">
        <f t="shared" si="8"/>
        <v>0</v>
      </c>
      <c r="K65" s="22">
        <f t="shared" si="8"/>
        <v>650145</v>
      </c>
    </row>
    <row r="66" spans="1:11" ht="24" customHeight="1" x14ac:dyDescent="0.25">
      <c r="A66" s="11" t="s">
        <v>0</v>
      </c>
      <c r="B66" s="16" t="s">
        <v>302</v>
      </c>
      <c r="C66" s="14">
        <v>600</v>
      </c>
      <c r="D66" s="22">
        <f t="shared" ref="D66:G66" si="9">D67+D68</f>
        <v>0</v>
      </c>
      <c r="E66" s="22">
        <f t="shared" si="9"/>
        <v>0</v>
      </c>
      <c r="F66" s="22">
        <f t="shared" si="9"/>
        <v>0</v>
      </c>
      <c r="G66" s="22">
        <f t="shared" si="9"/>
        <v>0</v>
      </c>
      <c r="H66" s="22">
        <f>H67+H68</f>
        <v>-125456</v>
      </c>
      <c r="I66" s="22">
        <f t="shared" ref="I66:K66" si="10">I67+I68</f>
        <v>0</v>
      </c>
      <c r="J66" s="22">
        <f t="shared" si="10"/>
        <v>0</v>
      </c>
      <c r="K66" s="22">
        <f t="shared" si="10"/>
        <v>-125456</v>
      </c>
    </row>
    <row r="67" spans="1:11" ht="12" customHeight="1" x14ac:dyDescent="0.25">
      <c r="A67" s="11" t="s">
        <v>0</v>
      </c>
      <c r="B67" s="19" t="s">
        <v>279</v>
      </c>
      <c r="C67" s="17">
        <v>610</v>
      </c>
      <c r="D67" s="21"/>
      <c r="E67" s="21"/>
      <c r="F67" s="21"/>
      <c r="G67" s="21"/>
      <c r="H67" s="21">
        <v>-125456</v>
      </c>
      <c r="I67" s="21"/>
      <c r="J67" s="21"/>
      <c r="K67" s="21">
        <f>D67+E67+F67+G67+H67+I67+J67</f>
        <v>-125456</v>
      </c>
    </row>
    <row r="68" spans="1:11" ht="24" customHeight="1" x14ac:dyDescent="0.25">
      <c r="A68" s="11" t="s">
        <v>0</v>
      </c>
      <c r="B68" s="19" t="s">
        <v>303</v>
      </c>
      <c r="C68" s="17">
        <v>620</v>
      </c>
      <c r="D68" s="18">
        <f t="shared" ref="D68:G68" si="11">D70+D71+D72+D73+D74+D75+D76+D77+D78</f>
        <v>0</v>
      </c>
      <c r="E68" s="18">
        <f t="shared" si="11"/>
        <v>0</v>
      </c>
      <c r="F68" s="18">
        <f t="shared" si="11"/>
        <v>0</v>
      </c>
      <c r="G68" s="18">
        <f t="shared" si="11"/>
        <v>0</v>
      </c>
      <c r="H68" s="18">
        <f>H70+H71+H72+H73+H74+H75+H76+H77+H78</f>
        <v>0</v>
      </c>
      <c r="I68" s="18">
        <f t="shared" ref="I68:K68" si="12">I70+I71+I72+I73+I74+I75+I76+I77+I78</f>
        <v>0</v>
      </c>
      <c r="J68" s="18">
        <f t="shared" si="12"/>
        <v>0</v>
      </c>
      <c r="K68" s="18">
        <f t="shared" si="12"/>
        <v>0</v>
      </c>
    </row>
    <row r="69" spans="1:11" ht="12" customHeight="1" x14ac:dyDescent="0.25">
      <c r="A69" s="11" t="s">
        <v>0</v>
      </c>
      <c r="B69" s="44" t="s">
        <v>144</v>
      </c>
      <c r="C69" s="50"/>
      <c r="D69" s="50"/>
      <c r="E69" s="50"/>
      <c r="F69" s="50"/>
      <c r="G69" s="50"/>
      <c r="H69" s="50"/>
      <c r="I69" s="50"/>
      <c r="J69" s="50"/>
      <c r="K69" s="45"/>
    </row>
    <row r="70" spans="1:11" ht="36" customHeight="1" x14ac:dyDescent="0.25">
      <c r="A70" s="11" t="s">
        <v>0</v>
      </c>
      <c r="B70" s="19" t="s">
        <v>281</v>
      </c>
      <c r="C70" s="17">
        <v>621</v>
      </c>
      <c r="D70" s="21"/>
      <c r="E70" s="21"/>
      <c r="F70" s="21"/>
      <c r="G70" s="21"/>
      <c r="H70" s="21"/>
      <c r="I70" s="21"/>
      <c r="J70" s="21"/>
      <c r="K70" s="18"/>
    </row>
    <row r="71" spans="1:11" ht="36" customHeight="1" x14ac:dyDescent="0.25">
      <c r="A71" s="11" t="s">
        <v>0</v>
      </c>
      <c r="B71" s="19" t="s">
        <v>282</v>
      </c>
      <c r="C71" s="17">
        <v>622</v>
      </c>
      <c r="D71" s="21"/>
      <c r="E71" s="21"/>
      <c r="F71" s="21"/>
      <c r="G71" s="21"/>
      <c r="H71" s="21"/>
      <c r="I71" s="21"/>
      <c r="J71" s="21"/>
      <c r="K71" s="18"/>
    </row>
    <row r="72" spans="1:11" ht="27" customHeight="1" x14ac:dyDescent="0.25">
      <c r="A72" s="11" t="s">
        <v>0</v>
      </c>
      <c r="B72" s="19" t="s">
        <v>283</v>
      </c>
      <c r="C72" s="17">
        <v>623</v>
      </c>
      <c r="D72" s="21"/>
      <c r="E72" s="21"/>
      <c r="F72" s="21"/>
      <c r="G72" s="21"/>
      <c r="H72" s="21"/>
      <c r="I72" s="21"/>
      <c r="J72" s="21"/>
      <c r="K72" s="18"/>
    </row>
    <row r="73" spans="1:11" ht="41.25" customHeight="1" x14ac:dyDescent="0.25">
      <c r="A73" s="11" t="s">
        <v>0</v>
      </c>
      <c r="B73" s="19" t="s">
        <v>146</v>
      </c>
      <c r="C73" s="17">
        <v>624</v>
      </c>
      <c r="D73" s="21"/>
      <c r="E73" s="21"/>
      <c r="F73" s="21"/>
      <c r="G73" s="21"/>
      <c r="H73" s="21"/>
      <c r="I73" s="21"/>
      <c r="J73" s="21"/>
      <c r="K73" s="18"/>
    </row>
    <row r="74" spans="1:11" ht="24" customHeight="1" x14ac:dyDescent="0.25">
      <c r="A74" s="11" t="s">
        <v>0</v>
      </c>
      <c r="B74" s="19" t="s">
        <v>156</v>
      </c>
      <c r="C74" s="17">
        <v>625</v>
      </c>
      <c r="D74" s="21"/>
      <c r="E74" s="21"/>
      <c r="F74" s="21"/>
      <c r="G74" s="21"/>
      <c r="H74" s="21"/>
      <c r="I74" s="21"/>
      <c r="J74" s="21"/>
      <c r="K74" s="18"/>
    </row>
    <row r="75" spans="1:11" ht="36" customHeight="1" x14ac:dyDescent="0.25">
      <c r="A75" s="11" t="s">
        <v>0</v>
      </c>
      <c r="B75" s="19" t="s">
        <v>304</v>
      </c>
      <c r="C75" s="17">
        <v>626</v>
      </c>
      <c r="D75" s="21"/>
      <c r="E75" s="21"/>
      <c r="F75" s="21"/>
      <c r="G75" s="21"/>
      <c r="H75" s="21"/>
      <c r="I75" s="21"/>
      <c r="J75" s="21"/>
      <c r="K75" s="18"/>
    </row>
    <row r="76" spans="1:11" ht="24" customHeight="1" x14ac:dyDescent="0.25">
      <c r="A76" s="11" t="s">
        <v>0</v>
      </c>
      <c r="B76" s="19" t="s">
        <v>285</v>
      </c>
      <c r="C76" s="17">
        <v>627</v>
      </c>
      <c r="D76" s="21"/>
      <c r="E76" s="21"/>
      <c r="F76" s="21"/>
      <c r="G76" s="21"/>
      <c r="H76" s="21"/>
      <c r="I76" s="21"/>
      <c r="J76" s="21"/>
      <c r="K76" s="18"/>
    </row>
    <row r="77" spans="1:11" ht="14.25" customHeight="1" x14ac:dyDescent="0.25">
      <c r="A77" s="11" t="s">
        <v>0</v>
      </c>
      <c r="B77" s="19" t="s">
        <v>150</v>
      </c>
      <c r="C77" s="17">
        <v>628</v>
      </c>
      <c r="D77" s="21"/>
      <c r="E77" s="21"/>
      <c r="F77" s="21"/>
      <c r="G77" s="21"/>
      <c r="H77" s="21"/>
      <c r="I77" s="21"/>
      <c r="J77" s="21"/>
      <c r="K77" s="18"/>
    </row>
    <row r="78" spans="1:11" ht="24" customHeight="1" x14ac:dyDescent="0.25">
      <c r="A78" s="11" t="s">
        <v>0</v>
      </c>
      <c r="B78" s="19" t="s">
        <v>149</v>
      </c>
      <c r="C78" s="17">
        <v>629</v>
      </c>
      <c r="D78" s="21"/>
      <c r="E78" s="21"/>
      <c r="F78" s="21"/>
      <c r="G78" s="21"/>
      <c r="H78" s="21"/>
      <c r="I78" s="21"/>
      <c r="J78" s="21"/>
      <c r="K78" s="18"/>
    </row>
    <row r="79" spans="1:11" ht="24" customHeight="1" x14ac:dyDescent="0.25">
      <c r="A79" s="11" t="s">
        <v>0</v>
      </c>
      <c r="B79" s="16" t="s">
        <v>305</v>
      </c>
      <c r="C79" s="14">
        <v>700</v>
      </c>
      <c r="D79" s="22">
        <f>D81+D83+D84+D85+D86+D87+D88+D89+D90+D91+D92+D93</f>
        <v>0</v>
      </c>
      <c r="E79" s="22">
        <f t="shared" ref="E79:K79" si="13">E81+E83+E84+E85+E86+E87+E88+E89+E90+E91+E92+E93</f>
        <v>0</v>
      </c>
      <c r="F79" s="22">
        <f t="shared" si="13"/>
        <v>0</v>
      </c>
      <c r="G79" s="22">
        <f t="shared" si="13"/>
        <v>0</v>
      </c>
      <c r="H79" s="22">
        <f t="shared" si="13"/>
        <v>0</v>
      </c>
      <c r="I79" s="22">
        <f t="shared" si="13"/>
        <v>309737</v>
      </c>
      <c r="J79" s="22">
        <f t="shared" si="13"/>
        <v>0</v>
      </c>
      <c r="K79" s="22">
        <f t="shared" si="13"/>
        <v>309737</v>
      </c>
    </row>
    <row r="80" spans="1:11" ht="12" customHeight="1" x14ac:dyDescent="0.25">
      <c r="A80" s="11" t="s">
        <v>0</v>
      </c>
      <c r="B80" s="44" t="s">
        <v>144</v>
      </c>
      <c r="C80" s="50"/>
      <c r="D80" s="50"/>
      <c r="E80" s="50"/>
      <c r="F80" s="50"/>
      <c r="G80" s="50"/>
      <c r="H80" s="50"/>
      <c r="I80" s="50"/>
      <c r="J80" s="50"/>
      <c r="K80" s="45"/>
    </row>
    <row r="81" spans="1:12" ht="12" customHeight="1" x14ac:dyDescent="0.25">
      <c r="A81" s="11" t="s">
        <v>0</v>
      </c>
      <c r="B81" s="19" t="s">
        <v>306</v>
      </c>
      <c r="C81" s="17">
        <v>710</v>
      </c>
      <c r="D81" s="18"/>
      <c r="E81" s="18"/>
      <c r="F81" s="18"/>
      <c r="G81" s="18"/>
      <c r="H81" s="18"/>
      <c r="I81" s="18"/>
      <c r="J81" s="18"/>
      <c r="K81" s="18"/>
    </row>
    <row r="82" spans="1:12" ht="12" customHeight="1" x14ac:dyDescent="0.25">
      <c r="A82" s="11" t="s">
        <v>0</v>
      </c>
      <c r="B82" s="44" t="s">
        <v>144</v>
      </c>
      <c r="C82" s="50"/>
      <c r="D82" s="50"/>
      <c r="E82" s="50"/>
      <c r="F82" s="50"/>
      <c r="G82" s="50"/>
      <c r="H82" s="50"/>
      <c r="I82" s="50"/>
      <c r="J82" s="50"/>
      <c r="K82" s="45"/>
    </row>
    <row r="83" spans="1:12" ht="12" customHeight="1" x14ac:dyDescent="0.25">
      <c r="A83" s="11" t="s">
        <v>0</v>
      </c>
      <c r="B83" s="19" t="s">
        <v>288</v>
      </c>
      <c r="C83" s="17" t="s">
        <v>0</v>
      </c>
      <c r="D83" s="21"/>
      <c r="E83" s="21"/>
      <c r="F83" s="21"/>
      <c r="G83" s="21"/>
      <c r="H83" s="21"/>
      <c r="I83" s="21"/>
      <c r="J83" s="21"/>
      <c r="K83" s="18">
        <f>D83+E83+F83+G83+H83+I83+J83</f>
        <v>0</v>
      </c>
    </row>
    <row r="84" spans="1:12" ht="24" customHeight="1" x14ac:dyDescent="0.25">
      <c r="A84" s="11" t="s">
        <v>0</v>
      </c>
      <c r="B84" s="19" t="s">
        <v>289</v>
      </c>
      <c r="C84" s="17" t="s">
        <v>0</v>
      </c>
      <c r="D84" s="21"/>
      <c r="E84" s="21"/>
      <c r="F84" s="21"/>
      <c r="G84" s="21"/>
      <c r="H84" s="21"/>
      <c r="I84" s="21"/>
      <c r="J84" s="21"/>
      <c r="K84" s="18">
        <f t="shared" ref="K84:K94" si="14">D84+E84+F84+G84+H84+I84+J84</f>
        <v>0</v>
      </c>
    </row>
    <row r="85" spans="1:12" ht="24" customHeight="1" x14ac:dyDescent="0.25">
      <c r="A85" s="11" t="s">
        <v>0</v>
      </c>
      <c r="B85" s="19" t="s">
        <v>290</v>
      </c>
      <c r="C85" s="17" t="s">
        <v>0</v>
      </c>
      <c r="D85" s="21"/>
      <c r="E85" s="21"/>
      <c r="F85" s="21"/>
      <c r="G85" s="21"/>
      <c r="H85" s="21"/>
      <c r="I85" s="21"/>
      <c r="J85" s="21"/>
      <c r="K85" s="18">
        <f t="shared" si="14"/>
        <v>0</v>
      </c>
    </row>
    <row r="86" spans="1:12" ht="12" customHeight="1" x14ac:dyDescent="0.25">
      <c r="A86" s="11" t="s">
        <v>0</v>
      </c>
      <c r="B86" s="19" t="s">
        <v>291</v>
      </c>
      <c r="C86" s="17">
        <v>711</v>
      </c>
      <c r="D86" s="21"/>
      <c r="E86" s="21"/>
      <c r="F86" s="21"/>
      <c r="G86" s="21"/>
      <c r="H86" s="21"/>
      <c r="I86" s="21"/>
      <c r="J86" s="21"/>
      <c r="K86" s="18">
        <f t="shared" si="14"/>
        <v>0</v>
      </c>
    </row>
    <row r="87" spans="1:12" ht="12" customHeight="1" x14ac:dyDescent="0.25">
      <c r="A87" s="11" t="s">
        <v>0</v>
      </c>
      <c r="B87" s="19" t="s">
        <v>292</v>
      </c>
      <c r="C87" s="17">
        <v>712</v>
      </c>
      <c r="D87" s="21"/>
      <c r="E87" s="21"/>
      <c r="F87" s="21"/>
      <c r="G87" s="21"/>
      <c r="H87" s="21"/>
      <c r="I87" s="21"/>
      <c r="J87" s="21"/>
      <c r="K87" s="18">
        <f t="shared" si="14"/>
        <v>0</v>
      </c>
    </row>
    <row r="88" spans="1:12" ht="24" customHeight="1" x14ac:dyDescent="0.25">
      <c r="A88" s="11" t="s">
        <v>0</v>
      </c>
      <c r="B88" s="19" t="s">
        <v>307</v>
      </c>
      <c r="C88" s="17">
        <v>713</v>
      </c>
      <c r="D88" s="21"/>
      <c r="E88" s="21"/>
      <c r="F88" s="21"/>
      <c r="G88" s="21"/>
      <c r="H88" s="21"/>
      <c r="I88" s="21"/>
      <c r="J88" s="21"/>
      <c r="K88" s="18">
        <f t="shared" si="14"/>
        <v>0</v>
      </c>
    </row>
    <row r="89" spans="1:12" ht="24" customHeight="1" x14ac:dyDescent="0.25">
      <c r="A89" s="11" t="s">
        <v>0</v>
      </c>
      <c r="B89" s="19" t="s">
        <v>294</v>
      </c>
      <c r="C89" s="17">
        <v>714</v>
      </c>
      <c r="D89" s="21"/>
      <c r="E89" s="21"/>
      <c r="F89" s="21"/>
      <c r="G89" s="21"/>
      <c r="H89" s="21"/>
      <c r="I89" s="21"/>
      <c r="J89" s="21"/>
      <c r="K89" s="18">
        <f t="shared" si="14"/>
        <v>0</v>
      </c>
    </row>
    <row r="90" spans="1:12" ht="12" customHeight="1" x14ac:dyDescent="0.25">
      <c r="A90" s="11" t="s">
        <v>0</v>
      </c>
      <c r="B90" s="19" t="s">
        <v>295</v>
      </c>
      <c r="C90" s="17">
        <v>715</v>
      </c>
      <c r="D90" s="21"/>
      <c r="E90" s="21"/>
      <c r="F90" s="21"/>
      <c r="G90" s="21"/>
      <c r="H90" s="21"/>
      <c r="I90" s="21"/>
      <c r="J90" s="21"/>
      <c r="K90" s="18">
        <f t="shared" si="14"/>
        <v>0</v>
      </c>
    </row>
    <row r="91" spans="1:12" ht="12" customHeight="1" x14ac:dyDescent="0.25">
      <c r="A91" s="11" t="s">
        <v>0</v>
      </c>
      <c r="B91" s="19" t="s">
        <v>296</v>
      </c>
      <c r="C91" s="17">
        <v>716</v>
      </c>
      <c r="D91" s="21"/>
      <c r="E91" s="21"/>
      <c r="F91" s="21"/>
      <c r="G91" s="21"/>
      <c r="H91" s="21"/>
      <c r="I91" s="21"/>
      <c r="J91" s="21"/>
      <c r="K91" s="18">
        <f t="shared" si="14"/>
        <v>0</v>
      </c>
    </row>
    <row r="92" spans="1:12" ht="12" customHeight="1" x14ac:dyDescent="0.25">
      <c r="A92" s="11" t="s">
        <v>0</v>
      </c>
      <c r="B92" s="19" t="s">
        <v>297</v>
      </c>
      <c r="C92" s="17">
        <v>717</v>
      </c>
      <c r="D92" s="21"/>
      <c r="E92" s="21"/>
      <c r="F92" s="21"/>
      <c r="G92" s="21"/>
      <c r="H92" s="21"/>
      <c r="I92" s="21">
        <v>309737</v>
      </c>
      <c r="J92" s="21"/>
      <c r="K92" s="18">
        <f t="shared" si="14"/>
        <v>309737</v>
      </c>
    </row>
    <row r="93" spans="1:12" ht="24" customHeight="1" x14ac:dyDescent="0.25">
      <c r="A93" s="11" t="s">
        <v>0</v>
      </c>
      <c r="B93" s="19" t="s">
        <v>298</v>
      </c>
      <c r="C93" s="17">
        <v>718</v>
      </c>
      <c r="D93" s="21"/>
      <c r="E93" s="21"/>
      <c r="F93" s="21"/>
      <c r="G93" s="21"/>
      <c r="H93" s="21"/>
      <c r="I93" s="21"/>
      <c r="J93" s="21"/>
      <c r="K93" s="18">
        <f t="shared" si="14"/>
        <v>0</v>
      </c>
    </row>
    <row r="94" spans="1:12" ht="24" customHeight="1" x14ac:dyDescent="0.25">
      <c r="A94" s="11" t="s">
        <v>0</v>
      </c>
      <c r="B94" s="19" t="s">
        <v>299</v>
      </c>
      <c r="C94" s="17">
        <v>719</v>
      </c>
      <c r="D94" s="21"/>
      <c r="E94" s="21"/>
      <c r="F94" s="21"/>
      <c r="G94" s="21"/>
      <c r="H94" s="21"/>
      <c r="I94" s="21"/>
      <c r="J94" s="21"/>
      <c r="K94" s="18">
        <f t="shared" si="14"/>
        <v>0</v>
      </c>
    </row>
    <row r="95" spans="1:12" ht="24" customHeight="1" x14ac:dyDescent="0.25">
      <c r="A95" s="11" t="s">
        <v>0</v>
      </c>
      <c r="B95" s="58" t="s">
        <v>308</v>
      </c>
      <c r="C95" s="14">
        <v>800</v>
      </c>
      <c r="D95" s="22">
        <f>D65+D66+D79+D94</f>
        <v>1000</v>
      </c>
      <c r="E95" s="22">
        <f t="shared" ref="E95:K95" si="15">E65+E66+E79+E94</f>
        <v>0</v>
      </c>
      <c r="F95" s="22">
        <f t="shared" si="15"/>
        <v>0</v>
      </c>
      <c r="G95" s="22">
        <f t="shared" si="15"/>
        <v>0</v>
      </c>
      <c r="H95" s="22">
        <f t="shared" si="15"/>
        <v>-345703</v>
      </c>
      <c r="I95" s="22">
        <f t="shared" si="15"/>
        <v>1179129</v>
      </c>
      <c r="J95" s="22">
        <f t="shared" si="15"/>
        <v>0</v>
      </c>
      <c r="K95" s="22">
        <f t="shared" si="15"/>
        <v>834426</v>
      </c>
    </row>
    <row r="96" spans="1:12" ht="12" customHeight="1" x14ac:dyDescent="0.25">
      <c r="B96" s="29" t="s">
        <v>0</v>
      </c>
      <c r="C96" s="29" t="s">
        <v>0</v>
      </c>
      <c r="D96" s="29" t="s">
        <v>0</v>
      </c>
      <c r="E96" s="29" t="s">
        <v>0</v>
      </c>
      <c r="F96" s="29" t="s">
        <v>0</v>
      </c>
      <c r="G96" s="29" t="s">
        <v>0</v>
      </c>
      <c r="H96" s="29" t="s">
        <v>0</v>
      </c>
      <c r="I96" s="29" t="s">
        <v>0</v>
      </c>
      <c r="J96" s="29" t="s">
        <v>0</v>
      </c>
      <c r="K96" s="29" t="s">
        <v>0</v>
      </c>
      <c r="L96" s="4"/>
    </row>
    <row r="97" spans="2:12" ht="12" customHeight="1" x14ac:dyDescent="0.25">
      <c r="B97" s="29" t="s">
        <v>0</v>
      </c>
      <c r="C97" s="29" t="s">
        <v>0</v>
      </c>
      <c r="D97" s="29" t="s">
        <v>0</v>
      </c>
      <c r="E97" s="29" t="s">
        <v>0</v>
      </c>
      <c r="F97" s="29" t="s">
        <v>0</v>
      </c>
      <c r="G97" s="29" t="s">
        <v>0</v>
      </c>
      <c r="H97" s="29" t="s">
        <v>0</v>
      </c>
      <c r="I97" s="29" t="s">
        <v>0</v>
      </c>
      <c r="J97" s="29" t="s">
        <v>0</v>
      </c>
      <c r="K97" s="29" t="s">
        <v>0</v>
      </c>
      <c r="L97" s="4"/>
    </row>
    <row r="98" spans="2:12" ht="12" customHeight="1" x14ac:dyDescent="0.25">
      <c r="B98" s="48" t="s">
        <v>110</v>
      </c>
      <c r="C98" s="48"/>
      <c r="D98" s="48"/>
      <c r="E98" s="29" t="s">
        <v>0</v>
      </c>
      <c r="F98" s="28" t="s">
        <v>0</v>
      </c>
      <c r="G98" s="29" t="s">
        <v>0</v>
      </c>
      <c r="H98" s="29" t="s">
        <v>0</v>
      </c>
      <c r="I98" s="29" t="s">
        <v>0</v>
      </c>
      <c r="J98" s="29" t="s">
        <v>0</v>
      </c>
      <c r="K98" s="29" t="s">
        <v>0</v>
      </c>
      <c r="L98" s="4"/>
    </row>
    <row r="99" spans="2:12" ht="12" customHeight="1" x14ac:dyDescent="0.25">
      <c r="B99" s="49" t="s">
        <v>111</v>
      </c>
      <c r="C99" s="49"/>
      <c r="D99" s="49"/>
      <c r="E99" s="29" t="s">
        <v>0</v>
      </c>
      <c r="F99" s="25" t="s">
        <v>112</v>
      </c>
      <c r="G99" s="29" t="s">
        <v>0</v>
      </c>
      <c r="H99" s="29" t="s">
        <v>0</v>
      </c>
      <c r="I99" s="29" t="s">
        <v>0</v>
      </c>
      <c r="J99" s="29" t="s">
        <v>0</v>
      </c>
      <c r="K99" s="29" t="s">
        <v>0</v>
      </c>
      <c r="L99" s="4"/>
    </row>
    <row r="100" spans="2:12" ht="12" customHeight="1" x14ac:dyDescent="0.25">
      <c r="B100" s="48" t="s">
        <v>113</v>
      </c>
      <c r="C100" s="48"/>
      <c r="D100" s="48"/>
      <c r="E100" s="29" t="s">
        <v>0</v>
      </c>
      <c r="F100" s="28" t="s">
        <v>0</v>
      </c>
      <c r="G100" s="29" t="s">
        <v>0</v>
      </c>
      <c r="H100" s="29" t="s">
        <v>0</v>
      </c>
      <c r="I100" s="29" t="s">
        <v>0</v>
      </c>
      <c r="J100" s="29" t="s">
        <v>0</v>
      </c>
      <c r="K100" s="29" t="s">
        <v>0</v>
      </c>
      <c r="L100" s="4"/>
    </row>
    <row r="101" spans="2:12" ht="12" customHeight="1" x14ac:dyDescent="0.25">
      <c r="B101" s="49" t="s">
        <v>114</v>
      </c>
      <c r="C101" s="49"/>
      <c r="D101" s="49"/>
      <c r="E101" s="29" t="s">
        <v>0</v>
      </c>
      <c r="F101" s="25" t="s">
        <v>112</v>
      </c>
      <c r="G101" s="29" t="s">
        <v>0</v>
      </c>
      <c r="H101" s="29" t="s">
        <v>0</v>
      </c>
      <c r="I101" s="29" t="s">
        <v>0</v>
      </c>
      <c r="J101" s="29" t="s">
        <v>0</v>
      </c>
      <c r="K101" s="29" t="s">
        <v>0</v>
      </c>
      <c r="L101" s="4"/>
    </row>
    <row r="102" spans="2:12" ht="12" customHeight="1" x14ac:dyDescent="0.25">
      <c r="B102" s="29" t="s">
        <v>115</v>
      </c>
      <c r="C102" s="29" t="s">
        <v>0</v>
      </c>
      <c r="D102" s="29" t="s">
        <v>0</v>
      </c>
      <c r="E102" s="29" t="s">
        <v>0</v>
      </c>
      <c r="F102" s="29" t="s">
        <v>0</v>
      </c>
      <c r="G102" s="29" t="s">
        <v>0</v>
      </c>
      <c r="H102" s="29" t="s">
        <v>0</v>
      </c>
      <c r="I102" s="29" t="s">
        <v>0</v>
      </c>
      <c r="J102" s="29" t="s">
        <v>0</v>
      </c>
      <c r="K102" s="29" t="s">
        <v>0</v>
      </c>
      <c r="L102" s="4"/>
    </row>
    <row r="103" spans="2:12" hidden="1" x14ac:dyDescent="0.25"/>
    <row r="104" spans="2:12" hidden="1" x14ac:dyDescent="0.25"/>
    <row r="105" spans="2:12" hidden="1" x14ac:dyDescent="0.25"/>
    <row r="106" spans="2:12" hidden="1" x14ac:dyDescent="0.25"/>
    <row r="107" spans="2:12" hidden="1" x14ac:dyDescent="0.25"/>
    <row r="108" spans="2:12" hidden="1" x14ac:dyDescent="0.25"/>
    <row r="109" spans="2:12" hidden="1" x14ac:dyDescent="0.25"/>
  </sheetData>
  <mergeCells count="22">
    <mergeCell ref="B98:D98"/>
    <mergeCell ref="B99:D99"/>
    <mergeCell ref="B100:D100"/>
    <mergeCell ref="B101:D101"/>
    <mergeCell ref="B37:K37"/>
    <mergeCell ref="B48:K48"/>
    <mergeCell ref="B50:K50"/>
    <mergeCell ref="B69:K69"/>
    <mergeCell ref="B80:K80"/>
    <mergeCell ref="B82:K82"/>
    <mergeCell ref="B11:K11"/>
    <mergeCell ref="B27:B28"/>
    <mergeCell ref="C27:C28"/>
    <mergeCell ref="D27:I27"/>
    <mergeCell ref="J27:J28"/>
    <mergeCell ref="K27:K28"/>
    <mergeCell ref="H1:K1"/>
    <mergeCell ref="H2:K2"/>
    <mergeCell ref="H3:K3"/>
    <mergeCell ref="H4:K4"/>
    <mergeCell ref="B8:K8"/>
    <mergeCell ref="B10:K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ББ</vt:lpstr>
      <vt:lpstr>ОПИУ</vt:lpstr>
      <vt:lpstr>ДДС</vt:lpstr>
      <vt:lpstr>Капитал</vt:lpstr>
      <vt:lpstr>ББ!Заголовки_для_печати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cp:lastPrinted>2025-04-23T11:22:30Z</cp:lastPrinted>
  <dcterms:created xsi:type="dcterms:W3CDTF">2025-04-23T11:22:56Z</dcterms:created>
  <dcterms:modified xsi:type="dcterms:W3CDTF">2025-04-24T11:19:13Z</dcterms:modified>
</cp:coreProperties>
</file>