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itsrv526\orpt-files\Бух ОРПТ\1ОРПТ\ДФО_Kase\ФО для ДФО, Касе и Банков\2024 год\12 мес 2024 - КАСЕ до аудит.отчета\"/>
    </mc:Choice>
  </mc:AlternateContent>
  <xr:revisionPtr revIDLastSave="0" documentId="13_ncr:1_{96911F4F-C480-4F81-B2E7-A87673ECA9BB}" xr6:coauthVersionLast="47" xr6:coauthVersionMax="47" xr10:uidLastSave="{00000000-0000-0000-0000-000000000000}"/>
  <bookViews>
    <workbookView xWindow="-28920" yWindow="-120" windowWidth="29040" windowHeight="15840" tabRatio="702" activeTab="3" xr2:uid="{00000000-000D-0000-FFFF-FFFF00000000}"/>
  </bookViews>
  <sheets>
    <sheet name="Ф1" sheetId="5" r:id="rId1"/>
    <sheet name="Ф2" sheetId="6" r:id="rId2"/>
    <sheet name="Ф3" sheetId="7" r:id="rId3"/>
    <sheet name="Ф4" sheetId="8" r:id="rId4"/>
  </sheets>
  <definedNames>
    <definedName name="_Hlk72368303" localSheetId="0">Ф1!#REF!</definedName>
    <definedName name="_xlnm._FilterDatabase" localSheetId="0" hidden="1">Ф1!$A$7:$C$48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C10" i="8" l="1"/>
  <c r="C12" i="8" s="1"/>
  <c r="C15" i="8" s="1"/>
  <c r="C17" i="8" s="1"/>
  <c r="D10" i="8"/>
  <c r="D12" i="8" s="1"/>
  <c r="D15" i="8" s="1"/>
  <c r="D17" i="8" s="1"/>
  <c r="B10" i="8"/>
  <c r="B12" i="8" s="1"/>
  <c r="E11" i="8"/>
  <c r="F11" i="8" s="1"/>
  <c r="B15" i="8" l="1"/>
  <c r="B17" i="8" s="1"/>
  <c r="F14" i="8" l="1"/>
  <c r="A3" i="8" l="1"/>
  <c r="A3" i="7"/>
  <c r="A3" i="6"/>
  <c r="E8" i="8" l="1"/>
  <c r="E10" i="8" l="1"/>
  <c r="F8" i="8"/>
  <c r="F13" i="8"/>
  <c r="E12" i="8" l="1"/>
  <c r="F10" i="8"/>
  <c r="E15" i="8" l="1"/>
  <c r="F12" i="8"/>
  <c r="F15" i="8" l="1"/>
  <c r="E17" i="8"/>
  <c r="F17" i="8" l="1"/>
</calcChain>
</file>

<file path=xl/sharedStrings.xml><?xml version="1.0" encoding="utf-8"?>
<sst xmlns="http://schemas.openxmlformats.org/spreadsheetml/2006/main" count="152" uniqueCount="116">
  <si>
    <t>АО "Оптово-розничное предприятие торговли"</t>
  </si>
  <si>
    <t>Выручка по договорам с покупателями</t>
  </si>
  <si>
    <t>Себестоимость реализованных товаров и оказанных услуг</t>
  </si>
  <si>
    <t>В тыс. тенге</t>
  </si>
  <si>
    <t>Прочие  доходы</t>
  </si>
  <si>
    <t>Доходы от государственных субсидий</t>
  </si>
  <si>
    <t>Прочие расходы</t>
  </si>
  <si>
    <t>Финансовые доходы</t>
  </si>
  <si>
    <t>Финансовые расходы</t>
  </si>
  <si>
    <t xml:space="preserve">Доходы/Убытки от обесценения финансовых активов </t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</si>
  <si>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Ли К.В.                                          ______________________________</t>
    </r>
  </si>
  <si>
    <t xml:space="preserve">          (фамилия, имя, отчество)                                          (подпись)</t>
  </si>
  <si>
    <r>
      <t xml:space="preserve">Главный бухгалтер </t>
    </r>
    <r>
      <rPr>
        <sz val="11"/>
        <color theme="1"/>
        <rFont val="Times New Roman"/>
        <family val="1"/>
        <charset val="204"/>
      </rPr>
      <t>Жексембинова Н.Н.</t>
    </r>
    <r>
      <rPr>
        <sz val="11"/>
        <color indexed="8"/>
        <rFont val="Times New Roman"/>
        <family val="1"/>
        <charset val="204"/>
      </rPr>
      <t xml:space="preserve">             _____________________________</t>
    </r>
  </si>
  <si>
    <t xml:space="preserve">           (фамилия, имя, отчество)                                         (подпись)</t>
  </si>
  <si>
    <t>Место печати</t>
  </si>
  <si>
    <t>Валовой доход</t>
  </si>
  <si>
    <t>Административные расходы</t>
  </si>
  <si>
    <t>Доходы от изменения справедливой стоимости инвестиционной недвижимости</t>
  </si>
  <si>
    <t>Прибыль до корпоративного подоходного налога</t>
  </si>
  <si>
    <t>Расходы по корпоративному подоходному налогу</t>
  </si>
  <si>
    <t>Чистая прибыль</t>
  </si>
  <si>
    <t>Прочий совокупный доход</t>
  </si>
  <si>
    <t xml:space="preserve">Итого совокупный доход </t>
  </si>
  <si>
    <t>Прибыль на акцию, тенге</t>
  </si>
  <si>
    <t>За период с 01.01.2024 по 31.12.2024 г.</t>
  </si>
  <si>
    <t>На 31.12.2023г.</t>
  </si>
  <si>
    <t>АКТИВЫ</t>
  </si>
  <si>
    <t>Долгосрочные активы</t>
  </si>
  <si>
    <t>Инвестиционная недвижимость</t>
  </si>
  <si>
    <t>Основные средства</t>
  </si>
  <si>
    <t>Авансы выданные за долгосрочные активы</t>
  </si>
  <si>
    <t>Нематериальные активы</t>
  </si>
  <si>
    <t>Итого долгосрочные активы</t>
  </si>
  <si>
    <t>Краткосрочные активы</t>
  </si>
  <si>
    <t>Денежные средства и их эквиваленты</t>
  </si>
  <si>
    <t>Торговая дебиторская задолженность</t>
  </si>
  <si>
    <t>Товарно-материальные запасы</t>
  </si>
  <si>
    <t>Предоплата по корпоративному подоходному налогу</t>
  </si>
  <si>
    <t>Налог на добавленную стоимость к возмещению</t>
  </si>
  <si>
    <t>Авансы выданные</t>
  </si>
  <si>
    <t>Прочие краткосрочные активы</t>
  </si>
  <si>
    <t>Итого краткосрочные активы</t>
  </si>
  <si>
    <t>ИТОГО АКТИВЫ</t>
  </si>
  <si>
    <t xml:space="preserve">КАПИТАЛ И ОБЯЗАТЕЛЬСТВА </t>
  </si>
  <si>
    <t>Капитал</t>
  </si>
  <si>
    <t>Акционерный капитал</t>
  </si>
  <si>
    <t>Привилегированные акции, удерживаемые внутри Компании</t>
  </si>
  <si>
    <t>Эмиссионный доход</t>
  </si>
  <si>
    <t>Нераспределенная прибыль</t>
  </si>
  <si>
    <t>ИТОГО КАПИТАЛ</t>
  </si>
  <si>
    <t>Долгосрочные обязательства</t>
  </si>
  <si>
    <t>Кредиторская задолженность за долгосрочные активы</t>
  </si>
  <si>
    <t>Обязательство по привилегированным акциям</t>
  </si>
  <si>
    <t>Обязательство по отложенному корпоративному подоходному налогу</t>
  </si>
  <si>
    <t>Долгосрочные банковские займы</t>
  </si>
  <si>
    <t>Обязательства по облигациям</t>
  </si>
  <si>
    <t>Итого долгосрочные обязательства</t>
  </si>
  <si>
    <t>Краткосрочные обязательства</t>
  </si>
  <si>
    <t>Кредиторская задолженность</t>
  </si>
  <si>
    <t>Краткосрочные банковские займы</t>
  </si>
  <si>
    <t>Контрактные обязательства</t>
  </si>
  <si>
    <t>Прочие краткосрочные обязательства</t>
  </si>
  <si>
    <t>Итого краткосрочные обязательства</t>
  </si>
  <si>
    <t>ИТОГО ОБЯЗАТЕЛЬСТВА</t>
  </si>
  <si>
    <t>ИТОГО КАПИТАЛ И ОБЯЗАТЕЛЬСТВА</t>
  </si>
  <si>
    <t>ДЕНЕЖНЫЕ ПОТОКИ ОТ ОПЕРАЦИОННОЙ ДЕЯТЕЛЬНОСТИ:</t>
  </si>
  <si>
    <t>Поступления денежных средств:</t>
  </si>
  <si>
    <t>Реализация товаров и услуг</t>
  </si>
  <si>
    <t>Авансы, полученные от покупателей, заказчиков</t>
  </si>
  <si>
    <t>Поступления по договорам страхования</t>
  </si>
  <si>
    <t>Поступления от государственных субсидий</t>
  </si>
  <si>
    <t>Прочие поступления</t>
  </si>
  <si>
    <t>Выбытие денежных средств:</t>
  </si>
  <si>
    <t>Платежи поставщикам за товары и услуги</t>
  </si>
  <si>
    <t>Выплаты по вознаграждениям работников</t>
  </si>
  <si>
    <t>Выплаты по корпоративному подоходному налогу</t>
  </si>
  <si>
    <t xml:space="preserve">Выплаты по прочим налогам и другим обязательным платежам </t>
  </si>
  <si>
    <t>Выплата вознаграждения по займам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</si>
  <si>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</si>
  <si>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</si>
  <si>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ДЕЯТЕЛЬНОСТИ:</t>
  </si>
  <si>
    <t>Поступления от продажи основных средств</t>
  </si>
  <si>
    <t>Поступления вознаграждения по депозиту</t>
  </si>
  <si>
    <t>Приобретения основных средств</t>
  </si>
  <si>
    <t>Авансы выданные под приобретение долгосрочных активов</t>
  </si>
  <si>
    <t>Чистый отток денежных средств от инвестиционной деятельности</t>
  </si>
  <si>
    <t>ДЕНЕЖНЫЕ ПОТОКИ ОТ ФИНАНСОВОЙ ДЕЯТЕЛЬНОСТИ:</t>
  </si>
  <si>
    <t>Поступления по займам</t>
  </si>
  <si>
    <t>Погашение по займам</t>
  </si>
  <si>
    <t>Погашение купонного вознаграждения по облигациям</t>
  </si>
  <si>
    <t>Выплата дивидендов</t>
  </si>
  <si>
    <t>Прочие выбытия</t>
  </si>
  <si>
    <t>Чистое поступление денежных средств от финансовой деятельности</t>
  </si>
  <si>
    <t>Эффект курсовой разницы на денежные средства</t>
  </si>
  <si>
    <t>Чистое увеличение (уменьшение) денежных средств</t>
  </si>
  <si>
    <t>Денежные средства на начало периода</t>
  </si>
  <si>
    <t>Доход от восстановления от ожидаемых кредитных убытков денежных средств</t>
  </si>
  <si>
    <t>Денежные средства на конец периода</t>
  </si>
  <si>
    <t xml:space="preserve">Уставный капитал </t>
  </si>
  <si>
    <t xml:space="preserve">Итого </t>
  </si>
  <si>
    <t>На 31 декабря 2023 года</t>
  </si>
  <si>
    <t>Прибыль за период</t>
  </si>
  <si>
    <t xml:space="preserve">  Прочий совокупный доход</t>
  </si>
  <si>
    <t>На 31 декабря 2022 года</t>
  </si>
  <si>
    <t>За период, закончившийся 31.12.2024 года</t>
  </si>
  <si>
    <t>На 31.12.2024 г.</t>
  </si>
  <si>
    <t>На 31 декабря 2024 года</t>
  </si>
  <si>
    <t>За период с 01.01.2023 по 31.12.2023 г.</t>
  </si>
  <si>
    <t>Изменение в учетной политике</t>
  </si>
  <si>
    <t>Итого совокупный доход за год</t>
  </si>
  <si>
    <t>НДС долгосрочная часть</t>
  </si>
  <si>
    <t>Изменение оценки гарантированного размера привилегированных дивидендов</t>
  </si>
  <si>
    <t>ПРЕДВАРИТЕЛЬНЫЙ ОТЧЕТ О ФИНАНСОВОМ ПОЛОЖЕНИИ</t>
  </si>
  <si>
    <t>ПРЕДВАРИТЕЛЬНЫЙ ОТЧЕТ О СОВОКУПНОМ ДОХОДЕ</t>
  </si>
  <si>
    <t>ПРЕДВАРИТЕЛЬНЫЙ ОТЧЕТ О ДВИЖЕНИИ ДЕНЕЖНЫХ СРЕДСТВ 
(ПРЯМОЙ МЕТОД)</t>
  </si>
  <si>
    <t>ПРЕДВАРИТЕЛЬНЫЙ  ОТЧЕТ ОБ ИЗМЕНЕНИЯХ В КАПИТАЛЕ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</si>
</sst>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_(* #,##0_);_(* \(#,##0\);_(* &quot;-&quot;_);_(@_)"/>
    <numFmt numFmtId="166" formatCode="_-* #,##0.00_р_._-;\-* #,##0.00_р_._-;_-* &quot;-&quot;??_р_._-;_-@_-"/>
    <numFmt numFmtId="167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8"/>
      <name val="Arial"/>
      <family val="2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i/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1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8" fillId="0" borderId="0"/>
  </cellStyleXfs>
  <cellXfs count="99">
    <xf numFmtId="0" fontId="0" fillId="0" borderId="0" xfId="0"/>
    <xf numFmtId="0" fontId="3" fillId="2" borderId="0" xfId="1" applyFill="1"/>
    <xf numFmtId="0" fontId="4" fillId="2" borderId="0" xfId="1" applyFont="1" applyFill="1" applyAlignment="1">
      <alignment vertical="top"/>
    </xf>
    <xf numFmtId="0" fontId="5" fillId="2" borderId="0" xfId="1" applyFont="1" applyFill="1"/>
    <xf numFmtId="0" fontId="7" fillId="2" borderId="1" xfId="1" applyFont="1" applyFill="1" applyBorder="1" applyAlignment="1">
      <alignment horizontal="left" vertical="center" wrapText="1" indent="1"/>
    </xf>
    <xf numFmtId="3" fontId="7" fillId="2" borderId="0" xfId="1" applyNumberFormat="1" applyFont="1" applyFill="1" applyAlignment="1">
      <alignment horizontal="right" vertical="center"/>
    </xf>
    <xf numFmtId="3" fontId="7" fillId="2" borderId="1" xfId="1" applyNumberFormat="1" applyFont="1" applyFill="1" applyBorder="1" applyAlignment="1">
      <alignment horizontal="right" vertical="center"/>
    </xf>
    <xf numFmtId="3" fontId="5" fillId="2" borderId="0" xfId="1" applyNumberFormat="1" applyFont="1" applyFill="1"/>
    <xf numFmtId="3" fontId="6" fillId="2" borderId="1" xfId="1" applyNumberFormat="1" applyFont="1" applyFill="1" applyBorder="1" applyAlignment="1">
      <alignment horizontal="right" vertical="center"/>
    </xf>
    <xf numFmtId="165" fontId="8" fillId="2" borderId="1" xfId="1" applyNumberFormat="1" applyFont="1" applyFill="1" applyBorder="1" applyAlignment="1">
      <alignment horizontal="right" vertical="center" wrapText="1"/>
    </xf>
    <xf numFmtId="0" fontId="3" fillId="2" borderId="0" xfId="1" applyFill="1" applyAlignment="1">
      <alignment vertical="top"/>
    </xf>
    <xf numFmtId="0" fontId="5" fillId="2" borderId="0" xfId="1" applyFont="1" applyFill="1" applyAlignment="1">
      <alignment vertical="top"/>
    </xf>
    <xf numFmtId="0" fontId="5" fillId="2" borderId="0" xfId="1" applyFont="1" applyFill="1" applyAlignment="1">
      <alignment horizontal="right" vertical="top"/>
    </xf>
    <xf numFmtId="0" fontId="6" fillId="3" borderId="1" xfId="1" applyFont="1" applyFill="1" applyBorder="1" applyAlignment="1">
      <alignment vertical="top" wrapText="1"/>
    </xf>
    <xf numFmtId="3" fontId="6" fillId="3" borderId="1" xfId="1" applyNumberFormat="1" applyFont="1" applyFill="1" applyBorder="1" applyAlignment="1">
      <alignment vertical="top" wrapText="1"/>
    </xf>
    <xf numFmtId="0" fontId="7" fillId="2" borderId="1" xfId="1" applyFont="1" applyFill="1" applyBorder="1" applyAlignment="1">
      <alignment horizontal="left" vertical="top" wrapText="1"/>
    </xf>
    <xf numFmtId="3" fontId="8" fillId="2" borderId="1" xfId="4" applyNumberFormat="1" applyFont="1" applyFill="1" applyBorder="1" applyAlignment="1">
      <alignment horizontal="right" vertical="center" wrapText="1"/>
    </xf>
    <xf numFmtId="165" fontId="8" fillId="2" borderId="1" xfId="4" applyNumberFormat="1" applyFont="1" applyFill="1" applyBorder="1" applyAlignment="1">
      <alignment horizontal="right" vertical="center" wrapText="1"/>
    </xf>
    <xf numFmtId="0" fontId="6" fillId="3" borderId="1" xfId="1" applyFont="1" applyFill="1" applyBorder="1" applyAlignment="1">
      <alignment horizontal="left" vertical="top" wrapText="1"/>
    </xf>
    <xf numFmtId="3" fontId="6" fillId="3" borderId="1" xfId="1" applyNumberFormat="1" applyFont="1" applyFill="1" applyBorder="1" applyAlignment="1">
      <alignment horizontal="right" vertical="top"/>
    </xf>
    <xf numFmtId="165" fontId="6" fillId="3" borderId="1" xfId="4" applyNumberFormat="1" applyFont="1" applyFill="1" applyBorder="1" applyAlignment="1">
      <alignment horizontal="right" vertical="center" wrapText="1"/>
    </xf>
    <xf numFmtId="0" fontId="9" fillId="2" borderId="1" xfId="1" applyFont="1" applyFill="1" applyBorder="1" applyAlignment="1">
      <alignment horizontal="left" vertical="top" wrapText="1"/>
    </xf>
    <xf numFmtId="3" fontId="6" fillId="3" borderId="1" xfId="1" applyNumberFormat="1" applyFont="1" applyFill="1" applyBorder="1" applyAlignment="1">
      <alignment horizontal="left" vertical="top"/>
    </xf>
    <xf numFmtId="164" fontId="5" fillId="2" borderId="0" xfId="1" applyNumberFormat="1" applyFont="1" applyFill="1" applyAlignment="1">
      <alignment vertical="top"/>
    </xf>
    <xf numFmtId="0" fontId="7" fillId="2" borderId="0" xfId="1" applyFont="1" applyFill="1" applyAlignment="1">
      <alignment horizontal="left" vertical="top" wrapText="1"/>
    </xf>
    <xf numFmtId="4" fontId="5" fillId="2" borderId="0" xfId="1" applyNumberFormat="1" applyFont="1" applyFill="1" applyAlignment="1">
      <alignment vertical="top"/>
    </xf>
    <xf numFmtId="0" fontId="8" fillId="2" borderId="0" xfId="1" applyFont="1" applyFill="1"/>
    <xf numFmtId="3" fontId="8" fillId="2" borderId="0" xfId="1" applyNumberFormat="1" applyFont="1" applyFill="1"/>
    <xf numFmtId="0" fontId="8" fillId="2" borderId="1" xfId="1" applyFont="1" applyFill="1" applyBorder="1" applyAlignment="1">
      <alignment vertical="top"/>
    </xf>
    <xf numFmtId="0" fontId="13" fillId="2" borderId="0" xfId="1" applyFont="1" applyFill="1" applyAlignment="1">
      <alignment horizontal="left"/>
    </xf>
    <xf numFmtId="0" fontId="5" fillId="2" borderId="0" xfId="1" applyFont="1" applyFill="1" applyAlignment="1">
      <alignment wrapText="1"/>
    </xf>
    <xf numFmtId="167" fontId="5" fillId="2" borderId="0" xfId="1" applyNumberFormat="1" applyFont="1" applyFill="1"/>
    <xf numFmtId="0" fontId="9" fillId="2" borderId="0" xfId="10" applyFont="1" applyFill="1" applyAlignment="1">
      <alignment vertical="top"/>
    </xf>
    <xf numFmtId="3" fontId="9" fillId="2" borderId="0" xfId="10" applyNumberFormat="1" applyFont="1" applyFill="1" applyAlignment="1">
      <alignment vertical="top"/>
    </xf>
    <xf numFmtId="0" fontId="5" fillId="2" borderId="0" xfId="1" applyFont="1" applyFill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 indent="1"/>
    </xf>
    <xf numFmtId="0" fontId="4" fillId="3" borderId="1" xfId="1" applyFont="1" applyFill="1" applyBorder="1" applyAlignment="1">
      <alignment horizontal="right" vertical="center" wrapText="1"/>
    </xf>
    <xf numFmtId="0" fontId="9" fillId="2" borderId="1" xfId="1" applyFont="1" applyFill="1" applyBorder="1" applyAlignment="1">
      <alignment horizontal="left" vertical="center" wrapText="1" indent="3"/>
    </xf>
    <xf numFmtId="0" fontId="7" fillId="2" borderId="1" xfId="1" applyFont="1" applyFill="1" applyBorder="1" applyAlignment="1">
      <alignment horizontal="left" vertical="center" wrapText="1" indent="6"/>
    </xf>
    <xf numFmtId="165" fontId="8" fillId="0" borderId="1" xfId="1" applyNumberFormat="1" applyFont="1" applyBorder="1" applyAlignment="1">
      <alignment horizontal="right" vertical="center" wrapText="1"/>
    </xf>
    <xf numFmtId="3" fontId="7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 applyAlignment="1">
      <alignment horizontal="right" vertical="center" wrapText="1"/>
    </xf>
    <xf numFmtId="0" fontId="9" fillId="3" borderId="1" xfId="1" applyFont="1" applyFill="1" applyBorder="1" applyAlignment="1">
      <alignment horizontal="left" vertical="center" wrapText="1" indent="2"/>
    </xf>
    <xf numFmtId="164" fontId="6" fillId="3" borderId="1" xfId="8" applyNumberFormat="1" applyFont="1" applyFill="1" applyBorder="1" applyAlignment="1">
      <alignment vertical="center"/>
    </xf>
    <xf numFmtId="3" fontId="5" fillId="3" borderId="1" xfId="1" applyNumberFormat="1" applyFont="1" applyFill="1" applyBorder="1" applyAlignment="1">
      <alignment horizontal="right" vertical="center" wrapText="1"/>
    </xf>
    <xf numFmtId="164" fontId="6" fillId="3" borderId="1" xfId="8" applyNumberFormat="1" applyFont="1" applyFill="1" applyBorder="1" applyAlignment="1">
      <alignment horizontal="right" vertical="center"/>
    </xf>
    <xf numFmtId="3" fontId="7" fillId="3" borderId="1" xfId="1" applyNumberFormat="1" applyFont="1" applyFill="1" applyBorder="1" applyAlignment="1">
      <alignment horizontal="right" vertical="center" wrapText="1"/>
    </xf>
    <xf numFmtId="0" fontId="9" fillId="3" borderId="1" xfId="1" applyFont="1" applyFill="1" applyBorder="1" applyAlignment="1">
      <alignment horizontal="left" vertical="center" wrapText="1" indent="1"/>
    </xf>
    <xf numFmtId="165" fontId="6" fillId="3" borderId="1" xfId="1" applyNumberFormat="1" applyFont="1" applyFill="1" applyBorder="1" applyAlignment="1">
      <alignment horizontal="right" vertical="center" wrapText="1"/>
    </xf>
    <xf numFmtId="164" fontId="6" fillId="2" borderId="1" xfId="8" applyNumberFormat="1" applyFont="1" applyFill="1" applyBorder="1"/>
    <xf numFmtId="164" fontId="6" fillId="3" borderId="1" xfId="8" applyNumberFormat="1" applyFont="1" applyFill="1" applyBorder="1"/>
    <xf numFmtId="0" fontId="9" fillId="2" borderId="1" xfId="1" applyFont="1" applyFill="1" applyBorder="1" applyAlignment="1">
      <alignment horizontal="left" vertical="center" wrapText="1" indent="1"/>
    </xf>
    <xf numFmtId="4" fontId="5" fillId="2" borderId="0" xfId="1" applyNumberFormat="1" applyFont="1" applyFill="1"/>
    <xf numFmtId="0" fontId="14" fillId="2" borderId="0" xfId="1" applyFont="1" applyFill="1"/>
    <xf numFmtId="0" fontId="6" fillId="3" borderId="1" xfId="1" applyFont="1" applyFill="1" applyBorder="1" applyAlignment="1">
      <alignment horizontal="center" vertical="center" wrapText="1"/>
    </xf>
    <xf numFmtId="4" fontId="15" fillId="2" borderId="0" xfId="1" applyNumberFormat="1" applyFont="1" applyFill="1"/>
    <xf numFmtId="0" fontId="6" fillId="2" borderId="1" xfId="1" applyFont="1" applyFill="1" applyBorder="1" applyAlignment="1">
      <alignment horizontal="left" vertical="center" wrapText="1" indent="1"/>
    </xf>
    <xf numFmtId="164" fontId="6" fillId="2" borderId="1" xfId="8" applyNumberFormat="1" applyFont="1" applyFill="1" applyBorder="1" applyAlignment="1">
      <alignment vertical="center"/>
    </xf>
    <xf numFmtId="0" fontId="16" fillId="2" borderId="1" xfId="1" applyFont="1" applyFill="1" applyBorder="1" applyAlignment="1">
      <alignment horizontal="left" vertical="center" wrapText="1" indent="1"/>
    </xf>
    <xf numFmtId="164" fontId="16" fillId="2" borderId="1" xfId="8" applyNumberFormat="1" applyFont="1" applyFill="1" applyBorder="1" applyAlignment="1">
      <alignment vertical="center"/>
    </xf>
    <xf numFmtId="0" fontId="16" fillId="2" borderId="1" xfId="1" applyFont="1" applyFill="1" applyBorder="1" applyAlignment="1">
      <alignment horizontal="left" vertical="center" wrapText="1"/>
    </xf>
    <xf numFmtId="3" fontId="16" fillId="2" borderId="1" xfId="1" applyNumberFormat="1" applyFont="1" applyFill="1" applyBorder="1" applyAlignment="1">
      <alignment horizontal="right" vertical="center"/>
    </xf>
    <xf numFmtId="3" fontId="16" fillId="2" borderId="1" xfId="1" applyNumberFormat="1" applyFont="1" applyFill="1" applyBorder="1" applyAlignment="1">
      <alignment horizontal="right" vertical="center" wrapText="1"/>
    </xf>
    <xf numFmtId="164" fontId="8" fillId="2" borderId="1" xfId="8" applyNumberFormat="1" applyFont="1" applyFill="1" applyBorder="1" applyAlignment="1">
      <alignment vertical="center"/>
    </xf>
    <xf numFmtId="3" fontId="16" fillId="0" borderId="1" xfId="1" applyNumberFormat="1" applyFont="1" applyBorder="1" applyAlignment="1">
      <alignment horizontal="right" vertical="center"/>
    </xf>
    <xf numFmtId="164" fontId="8" fillId="2" borderId="0" xfId="8" applyNumberFormat="1" applyFont="1" applyFill="1" applyBorder="1"/>
    <xf numFmtId="165" fontId="5" fillId="2" borderId="0" xfId="1" applyNumberFormat="1" applyFont="1" applyFill="1" applyAlignment="1">
      <alignment vertical="top"/>
    </xf>
    <xf numFmtId="3" fontId="6" fillId="3" borderId="1" xfId="1" applyNumberFormat="1" applyFont="1" applyFill="1" applyBorder="1" applyAlignment="1">
      <alignment horizontal="left" vertical="center" wrapText="1" indent="1"/>
    </xf>
    <xf numFmtId="164" fontId="6" fillId="3" borderId="1" xfId="1" applyNumberFormat="1" applyFont="1" applyFill="1" applyBorder="1" applyAlignment="1">
      <alignment horizontal="right" vertical="center" wrapText="1" indent="1"/>
    </xf>
    <xf numFmtId="0" fontId="3" fillId="2" borderId="0" xfId="1" applyFill="1" applyAlignment="1"/>
    <xf numFmtId="0" fontId="5" fillId="2" borderId="0" xfId="1" applyFont="1" applyFill="1" applyAlignment="1"/>
    <xf numFmtId="4" fontId="10" fillId="2" borderId="0" xfId="1" applyNumberFormat="1" applyFont="1" applyFill="1"/>
    <xf numFmtId="4" fontId="10" fillId="2" borderId="0" xfId="1" applyNumberFormat="1" applyFont="1" applyFill="1" applyAlignment="1">
      <alignment vertical="top"/>
    </xf>
    <xf numFmtId="0" fontId="5" fillId="2" borderId="0" xfId="1" applyFont="1" applyFill="1" applyAlignment="1">
      <alignment horizontal="right"/>
    </xf>
    <xf numFmtId="3" fontId="6" fillId="3" borderId="1" xfId="4" applyNumberFormat="1" applyFont="1" applyFill="1" applyBorder="1" applyAlignment="1">
      <alignment horizontal="right" vertical="center" wrapText="1"/>
    </xf>
    <xf numFmtId="0" fontId="5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vertical="top" wrapText="1"/>
    </xf>
    <xf numFmtId="0" fontId="6" fillId="3" borderId="2" xfId="1" applyFont="1" applyFill="1" applyBorder="1" applyAlignment="1">
      <alignment horizontal="left" vertical="top"/>
    </xf>
    <xf numFmtId="0" fontId="6" fillId="3" borderId="1" xfId="1" applyFont="1" applyFill="1" applyBorder="1" applyAlignment="1">
      <alignment horizontal="left" vertical="top"/>
    </xf>
    <xf numFmtId="0" fontId="6" fillId="0" borderId="1" xfId="1" applyFont="1" applyBorder="1" applyAlignment="1">
      <alignment horizontal="left" vertical="top" wrapText="1"/>
    </xf>
    <xf numFmtId="3" fontId="7" fillId="2" borderId="1" xfId="1" applyNumberFormat="1" applyFont="1" applyFill="1" applyBorder="1" applyAlignment="1">
      <alignment horizontal="right" vertical="top"/>
    </xf>
    <xf numFmtId="0" fontId="8" fillId="0" borderId="1" xfId="1" applyFont="1" applyBorder="1" applyAlignment="1">
      <alignment horizontal="left" vertical="top" wrapText="1"/>
    </xf>
    <xf numFmtId="3" fontId="8" fillId="2" borderId="1" xfId="1" applyNumberFormat="1" applyFont="1" applyFill="1" applyBorder="1" applyAlignment="1">
      <alignment horizontal="right" vertical="top"/>
    </xf>
    <xf numFmtId="0" fontId="7" fillId="0" borderId="1" xfId="1" applyFont="1" applyBorder="1" applyAlignment="1">
      <alignment horizontal="left" vertical="top" wrapText="1"/>
    </xf>
    <xf numFmtId="0" fontId="8" fillId="2" borderId="1" xfId="1" applyFont="1" applyFill="1" applyBorder="1" applyAlignment="1">
      <alignment horizontal="right" vertical="top" wrapText="1"/>
    </xf>
    <xf numFmtId="0" fontId="9" fillId="2" borderId="1" xfId="1" applyFont="1" applyFill="1" applyBorder="1" applyAlignment="1">
      <alignment horizontal="right" vertical="top"/>
    </xf>
    <xf numFmtId="0" fontId="9" fillId="0" borderId="1" xfId="1" applyFont="1" applyBorder="1" applyAlignment="1">
      <alignment horizontal="left" vertical="top" wrapText="1"/>
    </xf>
    <xf numFmtId="164" fontId="7" fillId="2" borderId="1" xfId="1" applyNumberFormat="1" applyFont="1" applyFill="1" applyBorder="1" applyAlignment="1">
      <alignment horizontal="right" vertical="top"/>
    </xf>
    <xf numFmtId="164" fontId="6" fillId="3" borderId="1" xfId="1" applyNumberFormat="1" applyFont="1" applyFill="1" applyBorder="1" applyAlignment="1">
      <alignment horizontal="right" vertical="top"/>
    </xf>
    <xf numFmtId="0" fontId="6" fillId="2" borderId="1" xfId="1" applyFont="1" applyFill="1" applyBorder="1" applyAlignment="1">
      <alignment horizontal="right" vertical="top" wrapText="1"/>
    </xf>
    <xf numFmtId="3" fontId="7" fillId="0" borderId="1" xfId="1" applyNumberFormat="1" applyFont="1" applyBorder="1" applyAlignment="1">
      <alignment horizontal="right" vertical="top"/>
    </xf>
    <xf numFmtId="3" fontId="5" fillId="2" borderId="0" xfId="1" applyNumberFormat="1" applyFont="1" applyFill="1" applyAlignment="1">
      <alignment vertical="top"/>
    </xf>
    <xf numFmtId="0" fontId="4" fillId="2" borderId="0" xfId="1" applyFont="1" applyFill="1" applyAlignment="1">
      <alignment horizontal="center"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3" fontId="5" fillId="2" borderId="0" xfId="1" applyNumberFormat="1" applyFont="1" applyFill="1" applyAlignment="1">
      <alignment horizontal="right"/>
    </xf>
    <xf numFmtId="0" fontId="6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left" vertical="center" wrapText="1" indent="1"/>
    </xf>
    <xf numFmtId="0" fontId="6" fillId="3" borderId="1" xfId="1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2" xfId="1" xr:uid="{96BE84B9-B6B0-4880-9F88-69DD3ECBF19B}"/>
    <cellStyle name="Обычный 2 2" xfId="6" xr:uid="{9D910F7F-AC81-4688-8F4E-36C0E565841B}"/>
    <cellStyle name="Обычный 2 2 2" xfId="10" xr:uid="{40C6F183-FDA5-4455-97D6-4B8083257401}"/>
    <cellStyle name="Обычный 3" xfId="2" xr:uid="{53C0FF94-A6AF-47B3-98EC-AB5E309F3CD4}"/>
    <cellStyle name="Обычный 3 2" xfId="12" xr:uid="{A54A3FCE-1003-439E-87B5-9D8BCD055932}"/>
    <cellStyle name="Обычный 3 2 2" xfId="13" xr:uid="{EB090797-A4BC-4F3E-A612-5B185A3033AC}"/>
    <cellStyle name="Обычный 4" xfId="7" xr:uid="{D2029482-57CA-42AA-B2B7-94001A4645F3}"/>
    <cellStyle name="Обычный 4 2" xfId="14" xr:uid="{4DB3B77A-8924-487E-9D2C-F7001CCE9FCB}"/>
    <cellStyle name="Обычный 5" xfId="15" xr:uid="{D4858EAB-D15A-42E5-BF87-B0C98DB6DBA7}"/>
    <cellStyle name="Обычный 6" xfId="11" xr:uid="{C5E8A2B5-78C8-4765-92A2-73FC445D15AC}"/>
    <cellStyle name="Обычный_Ф2" xfId="4" xr:uid="{D03BF56D-247E-4830-BB02-57CA14CE843D}"/>
    <cellStyle name="Процентный 2" xfId="5" xr:uid="{A642558A-619A-47C5-AF14-031664A66A97}"/>
    <cellStyle name="Процентный 3" xfId="9" xr:uid="{74BE6DD8-6257-42F3-9A83-B81F3F119831}"/>
    <cellStyle name="Финансовый 2" xfId="3" xr:uid="{B1C43CE7-F7F5-4EF7-B344-2305DBF081A7}"/>
    <cellStyle name="Финансовый 2 2" xfId="8" xr:uid="{A194A1AF-8297-45C6-AA4A-5971C084F1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AB1C-A968-48DE-9DB2-AB776D9AED8A}">
  <sheetPr>
    <pageSetUpPr fitToPage="1"/>
  </sheetPr>
  <dimension ref="A1:C58"/>
  <sheetViews>
    <sheetView zoomScale="85" zoomScaleNormal="85" workbookViewId="0">
      <pane xSplit="1" ySplit="5" topLeftCell="B30" activePane="bottomRight" state="frozen"/>
      <selection activeCell="C25" sqref="C25"/>
      <selection pane="topRight" activeCell="C25" sqref="C25"/>
      <selection pane="bottomLeft" activeCell="C25" sqref="C25"/>
      <selection pane="bottomRight" activeCell="C25" sqref="C25"/>
    </sheetView>
  </sheetViews>
  <sheetFormatPr defaultColWidth="9.140625" defaultRowHeight="15" x14ac:dyDescent="0.25"/>
  <cols>
    <col min="1" max="1" width="51.28515625" style="30" customWidth="1"/>
    <col min="2" max="2" width="19.28515625" style="3" customWidth="1"/>
    <col min="3" max="3" width="17.140625" style="3" customWidth="1"/>
    <col min="4" max="164" width="9.140625" style="1"/>
    <col min="165" max="165" width="44.5703125" style="1" customWidth="1"/>
    <col min="166" max="166" width="21.7109375" style="1" customWidth="1"/>
    <col min="167" max="167" width="18.7109375" style="1" customWidth="1"/>
    <col min="168" max="168" width="11.7109375" style="1" bestFit="1" customWidth="1"/>
    <col min="169" max="420" width="9.140625" style="1"/>
    <col min="421" max="421" width="44.5703125" style="1" customWidth="1"/>
    <col min="422" max="422" width="21.7109375" style="1" customWidth="1"/>
    <col min="423" max="423" width="18.7109375" style="1" customWidth="1"/>
    <col min="424" max="424" width="11.7109375" style="1" bestFit="1" customWidth="1"/>
    <col min="425" max="676" width="9.140625" style="1"/>
    <col min="677" max="677" width="44.5703125" style="1" customWidth="1"/>
    <col min="678" max="678" width="21.7109375" style="1" customWidth="1"/>
    <col min="679" max="679" width="18.7109375" style="1" customWidth="1"/>
    <col min="680" max="680" width="11.7109375" style="1" bestFit="1" customWidth="1"/>
    <col min="681" max="932" width="9.140625" style="1"/>
    <col min="933" max="933" width="44.5703125" style="1" customWidth="1"/>
    <col min="934" max="934" width="21.7109375" style="1" customWidth="1"/>
    <col min="935" max="935" width="18.7109375" style="1" customWidth="1"/>
    <col min="936" max="936" width="11.7109375" style="1" bestFit="1" customWidth="1"/>
    <col min="937" max="1188" width="9.140625" style="1"/>
    <col min="1189" max="1189" width="44.5703125" style="1" customWidth="1"/>
    <col min="1190" max="1190" width="21.7109375" style="1" customWidth="1"/>
    <col min="1191" max="1191" width="18.7109375" style="1" customWidth="1"/>
    <col min="1192" max="1192" width="11.7109375" style="1" bestFit="1" customWidth="1"/>
    <col min="1193" max="1444" width="9.140625" style="1"/>
    <col min="1445" max="1445" width="44.5703125" style="1" customWidth="1"/>
    <col min="1446" max="1446" width="21.7109375" style="1" customWidth="1"/>
    <col min="1447" max="1447" width="18.7109375" style="1" customWidth="1"/>
    <col min="1448" max="1448" width="11.7109375" style="1" bestFit="1" customWidth="1"/>
    <col min="1449" max="1700" width="9.140625" style="1"/>
    <col min="1701" max="1701" width="44.5703125" style="1" customWidth="1"/>
    <col min="1702" max="1702" width="21.7109375" style="1" customWidth="1"/>
    <col min="1703" max="1703" width="18.7109375" style="1" customWidth="1"/>
    <col min="1704" max="1704" width="11.7109375" style="1" bestFit="1" customWidth="1"/>
    <col min="1705" max="1956" width="9.140625" style="1"/>
    <col min="1957" max="1957" width="44.5703125" style="1" customWidth="1"/>
    <col min="1958" max="1958" width="21.7109375" style="1" customWidth="1"/>
    <col min="1959" max="1959" width="18.7109375" style="1" customWidth="1"/>
    <col min="1960" max="1960" width="11.7109375" style="1" bestFit="1" customWidth="1"/>
    <col min="1961" max="2212" width="9.140625" style="1"/>
    <col min="2213" max="2213" width="44.5703125" style="1" customWidth="1"/>
    <col min="2214" max="2214" width="21.7109375" style="1" customWidth="1"/>
    <col min="2215" max="2215" width="18.7109375" style="1" customWidth="1"/>
    <col min="2216" max="2216" width="11.7109375" style="1" bestFit="1" customWidth="1"/>
    <col min="2217" max="2468" width="9.140625" style="1"/>
    <col min="2469" max="2469" width="44.5703125" style="1" customWidth="1"/>
    <col min="2470" max="2470" width="21.7109375" style="1" customWidth="1"/>
    <col min="2471" max="2471" width="18.7109375" style="1" customWidth="1"/>
    <col min="2472" max="2472" width="11.7109375" style="1" bestFit="1" customWidth="1"/>
    <col min="2473" max="2724" width="9.140625" style="1"/>
    <col min="2725" max="2725" width="44.5703125" style="1" customWidth="1"/>
    <col min="2726" max="2726" width="21.7109375" style="1" customWidth="1"/>
    <col min="2727" max="2727" width="18.7109375" style="1" customWidth="1"/>
    <col min="2728" max="2728" width="11.7109375" style="1" bestFit="1" customWidth="1"/>
    <col min="2729" max="2980" width="9.140625" style="1"/>
    <col min="2981" max="2981" width="44.5703125" style="1" customWidth="1"/>
    <col min="2982" max="2982" width="21.7109375" style="1" customWidth="1"/>
    <col min="2983" max="2983" width="18.7109375" style="1" customWidth="1"/>
    <col min="2984" max="2984" width="11.7109375" style="1" bestFit="1" customWidth="1"/>
    <col min="2985" max="3236" width="9.140625" style="1"/>
    <col min="3237" max="3237" width="44.5703125" style="1" customWidth="1"/>
    <col min="3238" max="3238" width="21.7109375" style="1" customWidth="1"/>
    <col min="3239" max="3239" width="18.7109375" style="1" customWidth="1"/>
    <col min="3240" max="3240" width="11.7109375" style="1" bestFit="1" customWidth="1"/>
    <col min="3241" max="3492" width="9.140625" style="1"/>
    <col min="3493" max="3493" width="44.5703125" style="1" customWidth="1"/>
    <col min="3494" max="3494" width="21.7109375" style="1" customWidth="1"/>
    <col min="3495" max="3495" width="18.7109375" style="1" customWidth="1"/>
    <col min="3496" max="3496" width="11.7109375" style="1" bestFit="1" customWidth="1"/>
    <col min="3497" max="3748" width="9.140625" style="1"/>
    <col min="3749" max="3749" width="44.5703125" style="1" customWidth="1"/>
    <col min="3750" max="3750" width="21.7109375" style="1" customWidth="1"/>
    <col min="3751" max="3751" width="18.7109375" style="1" customWidth="1"/>
    <col min="3752" max="3752" width="11.7109375" style="1" bestFit="1" customWidth="1"/>
    <col min="3753" max="4004" width="9.140625" style="1"/>
    <col min="4005" max="4005" width="44.5703125" style="1" customWidth="1"/>
    <col min="4006" max="4006" width="21.7109375" style="1" customWidth="1"/>
    <col min="4007" max="4007" width="18.7109375" style="1" customWidth="1"/>
    <col min="4008" max="4008" width="11.7109375" style="1" bestFit="1" customWidth="1"/>
    <col min="4009" max="4260" width="9.140625" style="1"/>
    <col min="4261" max="4261" width="44.5703125" style="1" customWidth="1"/>
    <col min="4262" max="4262" width="21.7109375" style="1" customWidth="1"/>
    <col min="4263" max="4263" width="18.7109375" style="1" customWidth="1"/>
    <col min="4264" max="4264" width="11.7109375" style="1" bestFit="1" customWidth="1"/>
    <col min="4265" max="4516" width="9.140625" style="1"/>
    <col min="4517" max="4517" width="44.5703125" style="1" customWidth="1"/>
    <col min="4518" max="4518" width="21.7109375" style="1" customWidth="1"/>
    <col min="4519" max="4519" width="18.7109375" style="1" customWidth="1"/>
    <col min="4520" max="4520" width="11.7109375" style="1" bestFit="1" customWidth="1"/>
    <col min="4521" max="4772" width="9.140625" style="1"/>
    <col min="4773" max="4773" width="44.5703125" style="1" customWidth="1"/>
    <col min="4774" max="4774" width="21.7109375" style="1" customWidth="1"/>
    <col min="4775" max="4775" width="18.7109375" style="1" customWidth="1"/>
    <col min="4776" max="4776" width="11.7109375" style="1" bestFit="1" customWidth="1"/>
    <col min="4777" max="5028" width="9.140625" style="1"/>
    <col min="5029" max="5029" width="44.5703125" style="1" customWidth="1"/>
    <col min="5030" max="5030" width="21.7109375" style="1" customWidth="1"/>
    <col min="5031" max="5031" width="18.7109375" style="1" customWidth="1"/>
    <col min="5032" max="5032" width="11.7109375" style="1" bestFit="1" customWidth="1"/>
    <col min="5033" max="5284" width="9.140625" style="1"/>
    <col min="5285" max="5285" width="44.5703125" style="1" customWidth="1"/>
    <col min="5286" max="5286" width="21.7109375" style="1" customWidth="1"/>
    <col min="5287" max="5287" width="18.7109375" style="1" customWidth="1"/>
    <col min="5288" max="5288" width="11.7109375" style="1" bestFit="1" customWidth="1"/>
    <col min="5289" max="5540" width="9.140625" style="1"/>
    <col min="5541" max="5541" width="44.5703125" style="1" customWidth="1"/>
    <col min="5542" max="5542" width="21.7109375" style="1" customWidth="1"/>
    <col min="5543" max="5543" width="18.7109375" style="1" customWidth="1"/>
    <col min="5544" max="5544" width="11.7109375" style="1" bestFit="1" customWidth="1"/>
    <col min="5545" max="5796" width="9.140625" style="1"/>
    <col min="5797" max="5797" width="44.5703125" style="1" customWidth="1"/>
    <col min="5798" max="5798" width="21.7109375" style="1" customWidth="1"/>
    <col min="5799" max="5799" width="18.7109375" style="1" customWidth="1"/>
    <col min="5800" max="5800" width="11.7109375" style="1" bestFit="1" customWidth="1"/>
    <col min="5801" max="6052" width="9.140625" style="1"/>
    <col min="6053" max="6053" width="44.5703125" style="1" customWidth="1"/>
    <col min="6054" max="6054" width="21.7109375" style="1" customWidth="1"/>
    <col min="6055" max="6055" width="18.7109375" style="1" customWidth="1"/>
    <col min="6056" max="6056" width="11.7109375" style="1" bestFit="1" customWidth="1"/>
    <col min="6057" max="6308" width="9.140625" style="1"/>
    <col min="6309" max="6309" width="44.5703125" style="1" customWidth="1"/>
    <col min="6310" max="6310" width="21.7109375" style="1" customWidth="1"/>
    <col min="6311" max="6311" width="18.7109375" style="1" customWidth="1"/>
    <col min="6312" max="6312" width="11.7109375" style="1" bestFit="1" customWidth="1"/>
    <col min="6313" max="6564" width="9.140625" style="1"/>
    <col min="6565" max="6565" width="44.5703125" style="1" customWidth="1"/>
    <col min="6566" max="6566" width="21.7109375" style="1" customWidth="1"/>
    <col min="6567" max="6567" width="18.7109375" style="1" customWidth="1"/>
    <col min="6568" max="6568" width="11.7109375" style="1" bestFit="1" customWidth="1"/>
    <col min="6569" max="6820" width="9.140625" style="1"/>
    <col min="6821" max="6821" width="44.5703125" style="1" customWidth="1"/>
    <col min="6822" max="6822" width="21.7109375" style="1" customWidth="1"/>
    <col min="6823" max="6823" width="18.7109375" style="1" customWidth="1"/>
    <col min="6824" max="6824" width="11.7109375" style="1" bestFit="1" customWidth="1"/>
    <col min="6825" max="7076" width="9.140625" style="1"/>
    <col min="7077" max="7077" width="44.5703125" style="1" customWidth="1"/>
    <col min="7078" max="7078" width="21.7109375" style="1" customWidth="1"/>
    <col min="7079" max="7079" width="18.7109375" style="1" customWidth="1"/>
    <col min="7080" max="7080" width="11.7109375" style="1" bestFit="1" customWidth="1"/>
    <col min="7081" max="7332" width="9.140625" style="1"/>
    <col min="7333" max="7333" width="44.5703125" style="1" customWidth="1"/>
    <col min="7334" max="7334" width="21.7109375" style="1" customWidth="1"/>
    <col min="7335" max="7335" width="18.7109375" style="1" customWidth="1"/>
    <col min="7336" max="7336" width="11.7109375" style="1" bestFit="1" customWidth="1"/>
    <col min="7337" max="7588" width="9.140625" style="1"/>
    <col min="7589" max="7589" width="44.5703125" style="1" customWidth="1"/>
    <col min="7590" max="7590" width="21.7109375" style="1" customWidth="1"/>
    <col min="7591" max="7591" width="18.7109375" style="1" customWidth="1"/>
    <col min="7592" max="7592" width="11.7109375" style="1" bestFit="1" customWidth="1"/>
    <col min="7593" max="7844" width="9.140625" style="1"/>
    <col min="7845" max="7845" width="44.5703125" style="1" customWidth="1"/>
    <col min="7846" max="7846" width="21.7109375" style="1" customWidth="1"/>
    <col min="7847" max="7847" width="18.7109375" style="1" customWidth="1"/>
    <col min="7848" max="7848" width="11.7109375" style="1" bestFit="1" customWidth="1"/>
    <col min="7849" max="8100" width="9.140625" style="1"/>
    <col min="8101" max="8101" width="44.5703125" style="1" customWidth="1"/>
    <col min="8102" max="8102" width="21.7109375" style="1" customWidth="1"/>
    <col min="8103" max="8103" width="18.7109375" style="1" customWidth="1"/>
    <col min="8104" max="8104" width="11.7109375" style="1" bestFit="1" customWidth="1"/>
    <col min="8105" max="8356" width="9.140625" style="1"/>
    <col min="8357" max="8357" width="44.5703125" style="1" customWidth="1"/>
    <col min="8358" max="8358" width="21.7109375" style="1" customWidth="1"/>
    <col min="8359" max="8359" width="18.7109375" style="1" customWidth="1"/>
    <col min="8360" max="8360" width="11.7109375" style="1" bestFit="1" customWidth="1"/>
    <col min="8361" max="8612" width="9.140625" style="1"/>
    <col min="8613" max="8613" width="44.5703125" style="1" customWidth="1"/>
    <col min="8614" max="8614" width="21.7109375" style="1" customWidth="1"/>
    <col min="8615" max="8615" width="18.7109375" style="1" customWidth="1"/>
    <col min="8616" max="8616" width="11.7109375" style="1" bestFit="1" customWidth="1"/>
    <col min="8617" max="8868" width="9.140625" style="1"/>
    <col min="8869" max="8869" width="44.5703125" style="1" customWidth="1"/>
    <col min="8870" max="8870" width="21.7109375" style="1" customWidth="1"/>
    <col min="8871" max="8871" width="18.7109375" style="1" customWidth="1"/>
    <col min="8872" max="8872" width="11.7109375" style="1" bestFit="1" customWidth="1"/>
    <col min="8873" max="9124" width="9.140625" style="1"/>
    <col min="9125" max="9125" width="44.5703125" style="1" customWidth="1"/>
    <col min="9126" max="9126" width="21.7109375" style="1" customWidth="1"/>
    <col min="9127" max="9127" width="18.7109375" style="1" customWidth="1"/>
    <col min="9128" max="9128" width="11.7109375" style="1" bestFit="1" customWidth="1"/>
    <col min="9129" max="9380" width="9.140625" style="1"/>
    <col min="9381" max="9381" width="44.5703125" style="1" customWidth="1"/>
    <col min="9382" max="9382" width="21.7109375" style="1" customWidth="1"/>
    <col min="9383" max="9383" width="18.7109375" style="1" customWidth="1"/>
    <col min="9384" max="9384" width="11.7109375" style="1" bestFit="1" customWidth="1"/>
    <col min="9385" max="9636" width="9.140625" style="1"/>
    <col min="9637" max="9637" width="44.5703125" style="1" customWidth="1"/>
    <col min="9638" max="9638" width="21.7109375" style="1" customWidth="1"/>
    <col min="9639" max="9639" width="18.7109375" style="1" customWidth="1"/>
    <col min="9640" max="9640" width="11.7109375" style="1" bestFit="1" customWidth="1"/>
    <col min="9641" max="9892" width="9.140625" style="1"/>
    <col min="9893" max="9893" width="44.5703125" style="1" customWidth="1"/>
    <col min="9894" max="9894" width="21.7109375" style="1" customWidth="1"/>
    <col min="9895" max="9895" width="18.7109375" style="1" customWidth="1"/>
    <col min="9896" max="9896" width="11.7109375" style="1" bestFit="1" customWidth="1"/>
    <col min="9897" max="10148" width="9.140625" style="1"/>
    <col min="10149" max="10149" width="44.5703125" style="1" customWidth="1"/>
    <col min="10150" max="10150" width="21.7109375" style="1" customWidth="1"/>
    <col min="10151" max="10151" width="18.7109375" style="1" customWidth="1"/>
    <col min="10152" max="10152" width="11.7109375" style="1" bestFit="1" customWidth="1"/>
    <col min="10153" max="10404" width="9.140625" style="1"/>
    <col min="10405" max="10405" width="44.5703125" style="1" customWidth="1"/>
    <col min="10406" max="10406" width="21.7109375" style="1" customWidth="1"/>
    <col min="10407" max="10407" width="18.7109375" style="1" customWidth="1"/>
    <col min="10408" max="10408" width="11.7109375" style="1" bestFit="1" customWidth="1"/>
    <col min="10409" max="10660" width="9.140625" style="1"/>
    <col min="10661" max="10661" width="44.5703125" style="1" customWidth="1"/>
    <col min="10662" max="10662" width="21.7109375" style="1" customWidth="1"/>
    <col min="10663" max="10663" width="18.7109375" style="1" customWidth="1"/>
    <col min="10664" max="10664" width="11.7109375" style="1" bestFit="1" customWidth="1"/>
    <col min="10665" max="10916" width="9.140625" style="1"/>
    <col min="10917" max="10917" width="44.5703125" style="1" customWidth="1"/>
    <col min="10918" max="10918" width="21.7109375" style="1" customWidth="1"/>
    <col min="10919" max="10919" width="18.7109375" style="1" customWidth="1"/>
    <col min="10920" max="10920" width="11.7109375" style="1" bestFit="1" customWidth="1"/>
    <col min="10921" max="11172" width="9.140625" style="1"/>
    <col min="11173" max="11173" width="44.5703125" style="1" customWidth="1"/>
    <col min="11174" max="11174" width="21.7109375" style="1" customWidth="1"/>
    <col min="11175" max="11175" width="18.7109375" style="1" customWidth="1"/>
    <col min="11176" max="11176" width="11.7109375" style="1" bestFit="1" customWidth="1"/>
    <col min="11177" max="11428" width="9.140625" style="1"/>
    <col min="11429" max="11429" width="44.5703125" style="1" customWidth="1"/>
    <col min="11430" max="11430" width="21.7109375" style="1" customWidth="1"/>
    <col min="11431" max="11431" width="18.7109375" style="1" customWidth="1"/>
    <col min="11432" max="11432" width="11.7109375" style="1" bestFit="1" customWidth="1"/>
    <col min="11433" max="11684" width="9.140625" style="1"/>
    <col min="11685" max="11685" width="44.5703125" style="1" customWidth="1"/>
    <col min="11686" max="11686" width="21.7109375" style="1" customWidth="1"/>
    <col min="11687" max="11687" width="18.7109375" style="1" customWidth="1"/>
    <col min="11688" max="11688" width="11.7109375" style="1" bestFit="1" customWidth="1"/>
    <col min="11689" max="11940" width="9.140625" style="1"/>
    <col min="11941" max="11941" width="44.5703125" style="1" customWidth="1"/>
    <col min="11942" max="11942" width="21.7109375" style="1" customWidth="1"/>
    <col min="11943" max="11943" width="18.7109375" style="1" customWidth="1"/>
    <col min="11944" max="11944" width="11.7109375" style="1" bestFit="1" customWidth="1"/>
    <col min="11945" max="12196" width="9.140625" style="1"/>
    <col min="12197" max="12197" width="44.5703125" style="1" customWidth="1"/>
    <col min="12198" max="12198" width="21.7109375" style="1" customWidth="1"/>
    <col min="12199" max="12199" width="18.7109375" style="1" customWidth="1"/>
    <col min="12200" max="12200" width="11.7109375" style="1" bestFit="1" customWidth="1"/>
    <col min="12201" max="12452" width="9.140625" style="1"/>
    <col min="12453" max="12453" width="44.5703125" style="1" customWidth="1"/>
    <col min="12454" max="12454" width="21.7109375" style="1" customWidth="1"/>
    <col min="12455" max="12455" width="18.7109375" style="1" customWidth="1"/>
    <col min="12456" max="12456" width="11.7109375" style="1" bestFit="1" customWidth="1"/>
    <col min="12457" max="12708" width="9.140625" style="1"/>
    <col min="12709" max="12709" width="44.5703125" style="1" customWidth="1"/>
    <col min="12710" max="12710" width="21.7109375" style="1" customWidth="1"/>
    <col min="12711" max="12711" width="18.7109375" style="1" customWidth="1"/>
    <col min="12712" max="12712" width="11.7109375" style="1" bestFit="1" customWidth="1"/>
    <col min="12713" max="12964" width="9.140625" style="1"/>
    <col min="12965" max="12965" width="44.5703125" style="1" customWidth="1"/>
    <col min="12966" max="12966" width="21.7109375" style="1" customWidth="1"/>
    <col min="12967" max="12967" width="18.7109375" style="1" customWidth="1"/>
    <col min="12968" max="12968" width="11.7109375" style="1" bestFit="1" customWidth="1"/>
    <col min="12969" max="13220" width="9.140625" style="1"/>
    <col min="13221" max="13221" width="44.5703125" style="1" customWidth="1"/>
    <col min="13222" max="13222" width="21.7109375" style="1" customWidth="1"/>
    <col min="13223" max="13223" width="18.7109375" style="1" customWidth="1"/>
    <col min="13224" max="13224" width="11.7109375" style="1" bestFit="1" customWidth="1"/>
    <col min="13225" max="13476" width="9.140625" style="1"/>
    <col min="13477" max="13477" width="44.5703125" style="1" customWidth="1"/>
    <col min="13478" max="13478" width="21.7109375" style="1" customWidth="1"/>
    <col min="13479" max="13479" width="18.7109375" style="1" customWidth="1"/>
    <col min="13480" max="13480" width="11.7109375" style="1" bestFit="1" customWidth="1"/>
    <col min="13481" max="13732" width="9.140625" style="1"/>
    <col min="13733" max="13733" width="44.5703125" style="1" customWidth="1"/>
    <col min="13734" max="13734" width="21.7109375" style="1" customWidth="1"/>
    <col min="13735" max="13735" width="18.7109375" style="1" customWidth="1"/>
    <col min="13736" max="13736" width="11.7109375" style="1" bestFit="1" customWidth="1"/>
    <col min="13737" max="13988" width="9.140625" style="1"/>
    <col min="13989" max="13989" width="44.5703125" style="1" customWidth="1"/>
    <col min="13990" max="13990" width="21.7109375" style="1" customWidth="1"/>
    <col min="13991" max="13991" width="18.7109375" style="1" customWidth="1"/>
    <col min="13992" max="13992" width="11.7109375" style="1" bestFit="1" customWidth="1"/>
    <col min="13993" max="14244" width="9.140625" style="1"/>
    <col min="14245" max="14245" width="44.5703125" style="1" customWidth="1"/>
    <col min="14246" max="14246" width="21.7109375" style="1" customWidth="1"/>
    <col min="14247" max="14247" width="18.7109375" style="1" customWidth="1"/>
    <col min="14248" max="14248" width="11.7109375" style="1" bestFit="1" customWidth="1"/>
    <col min="14249" max="14500" width="9.140625" style="1"/>
    <col min="14501" max="14501" width="44.5703125" style="1" customWidth="1"/>
    <col min="14502" max="14502" width="21.7109375" style="1" customWidth="1"/>
    <col min="14503" max="14503" width="18.7109375" style="1" customWidth="1"/>
    <col min="14504" max="14504" width="11.7109375" style="1" bestFit="1" customWidth="1"/>
    <col min="14505" max="14756" width="9.140625" style="1"/>
    <col min="14757" max="14757" width="44.5703125" style="1" customWidth="1"/>
    <col min="14758" max="14758" width="21.7109375" style="1" customWidth="1"/>
    <col min="14759" max="14759" width="18.7109375" style="1" customWidth="1"/>
    <col min="14760" max="14760" width="11.7109375" style="1" bestFit="1" customWidth="1"/>
    <col min="14761" max="15012" width="9.140625" style="1"/>
    <col min="15013" max="15013" width="44.5703125" style="1" customWidth="1"/>
    <col min="15014" max="15014" width="21.7109375" style="1" customWidth="1"/>
    <col min="15015" max="15015" width="18.7109375" style="1" customWidth="1"/>
    <col min="15016" max="15016" width="11.7109375" style="1" bestFit="1" customWidth="1"/>
    <col min="15017" max="15268" width="9.140625" style="1"/>
    <col min="15269" max="15269" width="44.5703125" style="1" customWidth="1"/>
    <col min="15270" max="15270" width="21.7109375" style="1" customWidth="1"/>
    <col min="15271" max="15271" width="18.7109375" style="1" customWidth="1"/>
    <col min="15272" max="15272" width="11.7109375" style="1" bestFit="1" customWidth="1"/>
    <col min="15273" max="15524" width="9.140625" style="1"/>
    <col min="15525" max="15525" width="44.5703125" style="1" customWidth="1"/>
    <col min="15526" max="15526" width="21.7109375" style="1" customWidth="1"/>
    <col min="15527" max="15527" width="18.7109375" style="1" customWidth="1"/>
    <col min="15528" max="15528" width="11.7109375" style="1" bestFit="1" customWidth="1"/>
    <col min="15529" max="15780" width="9.140625" style="1"/>
    <col min="15781" max="15781" width="44.5703125" style="1" customWidth="1"/>
    <col min="15782" max="15782" width="21.7109375" style="1" customWidth="1"/>
    <col min="15783" max="15783" width="18.7109375" style="1" customWidth="1"/>
    <col min="15784" max="15784" width="11.7109375" style="1" bestFit="1" customWidth="1"/>
    <col min="15785" max="16036" width="9.140625" style="1"/>
    <col min="16037" max="16037" width="44.5703125" style="1" customWidth="1"/>
    <col min="16038" max="16038" width="21.7109375" style="1" customWidth="1"/>
    <col min="16039" max="16039" width="18.7109375" style="1" customWidth="1"/>
    <col min="16040" max="16040" width="11.7109375" style="1" bestFit="1" customWidth="1"/>
    <col min="16041" max="16384" width="9.140625" style="1"/>
  </cols>
  <sheetData>
    <row r="1" spans="1:3" x14ac:dyDescent="0.25">
      <c r="A1" s="92" t="s">
        <v>0</v>
      </c>
      <c r="B1" s="92"/>
      <c r="C1" s="92"/>
    </row>
    <row r="2" spans="1:3" x14ac:dyDescent="0.25">
      <c r="A2" s="92" t="s">
        <v>112</v>
      </c>
      <c r="B2" s="92"/>
      <c r="C2" s="92"/>
    </row>
    <row r="3" spans="1:3" x14ac:dyDescent="0.25">
      <c r="A3" s="92" t="s">
        <v>104</v>
      </c>
      <c r="B3" s="92"/>
      <c r="C3" s="92"/>
    </row>
    <row r="4" spans="1:3" s="69" customFormat="1" x14ac:dyDescent="0.25">
      <c r="A4" s="75"/>
      <c r="B4" s="76"/>
      <c r="C4" s="11"/>
    </row>
    <row r="5" spans="1:3" ht="33" customHeight="1" x14ac:dyDescent="0.25">
      <c r="A5" s="18" t="s">
        <v>3</v>
      </c>
      <c r="B5" s="77" t="s">
        <v>105</v>
      </c>
      <c r="C5" s="78" t="s">
        <v>25</v>
      </c>
    </row>
    <row r="6" spans="1:3" x14ac:dyDescent="0.25">
      <c r="A6" s="79" t="s">
        <v>26</v>
      </c>
      <c r="B6" s="80"/>
      <c r="C6" s="28"/>
    </row>
    <row r="7" spans="1:3" x14ac:dyDescent="0.25">
      <c r="A7" s="79" t="s">
        <v>27</v>
      </c>
      <c r="B7" s="80"/>
      <c r="C7" s="28"/>
    </row>
    <row r="8" spans="1:3" x14ac:dyDescent="0.25">
      <c r="A8" s="81" t="s">
        <v>28</v>
      </c>
      <c r="B8" s="82">
        <v>21327627</v>
      </c>
      <c r="C8" s="82">
        <v>7342832</v>
      </c>
    </row>
    <row r="9" spans="1:3" x14ac:dyDescent="0.25">
      <c r="A9" s="83" t="s">
        <v>29</v>
      </c>
      <c r="B9" s="82">
        <v>2614731</v>
      </c>
      <c r="C9" s="82">
        <v>13654644</v>
      </c>
    </row>
    <row r="10" spans="1:3" x14ac:dyDescent="0.25">
      <c r="A10" s="83" t="s">
        <v>110</v>
      </c>
      <c r="B10" s="82">
        <v>454728</v>
      </c>
      <c r="C10" s="82"/>
    </row>
    <row r="11" spans="1:3" x14ac:dyDescent="0.25">
      <c r="A11" s="83" t="s">
        <v>30</v>
      </c>
      <c r="B11" s="82">
        <v>0</v>
      </c>
      <c r="C11" s="82">
        <v>51091</v>
      </c>
    </row>
    <row r="12" spans="1:3" x14ac:dyDescent="0.25">
      <c r="A12" s="83" t="s">
        <v>31</v>
      </c>
      <c r="B12" s="82">
        <v>438624</v>
      </c>
      <c r="C12" s="82">
        <v>292</v>
      </c>
    </row>
    <row r="13" spans="1:3" x14ac:dyDescent="0.25">
      <c r="A13" s="18" t="s">
        <v>32</v>
      </c>
      <c r="B13" s="19">
        <v>24835710</v>
      </c>
      <c r="C13" s="19">
        <v>21048859</v>
      </c>
    </row>
    <row r="14" spans="1:3" x14ac:dyDescent="0.25">
      <c r="A14" s="79" t="s">
        <v>33</v>
      </c>
      <c r="B14" s="84"/>
      <c r="C14" s="85"/>
    </row>
    <row r="15" spans="1:3" x14ac:dyDescent="0.25">
      <c r="A15" s="81" t="s">
        <v>34</v>
      </c>
      <c r="B15" s="82">
        <v>91292</v>
      </c>
      <c r="C15" s="80">
        <v>895</v>
      </c>
    </row>
    <row r="16" spans="1:3" x14ac:dyDescent="0.25">
      <c r="A16" s="81" t="s">
        <v>35</v>
      </c>
      <c r="B16" s="82">
        <v>120445</v>
      </c>
      <c r="C16" s="82">
        <v>36443</v>
      </c>
    </row>
    <row r="17" spans="1:3" x14ac:dyDescent="0.25">
      <c r="A17" s="83" t="s">
        <v>36</v>
      </c>
      <c r="B17" s="82">
        <v>39888</v>
      </c>
      <c r="C17" s="80">
        <v>56407</v>
      </c>
    </row>
    <row r="18" spans="1:3" x14ac:dyDescent="0.25">
      <c r="A18" s="83" t="s">
        <v>37</v>
      </c>
      <c r="B18" s="82">
        <v>50650</v>
      </c>
      <c r="C18" s="80">
        <v>35829</v>
      </c>
    </row>
    <row r="19" spans="1:3" x14ac:dyDescent="0.25">
      <c r="A19" s="83" t="s">
        <v>38</v>
      </c>
      <c r="B19" s="82">
        <v>442885</v>
      </c>
      <c r="C19" s="80">
        <v>888676</v>
      </c>
    </row>
    <row r="20" spans="1:3" x14ac:dyDescent="0.25">
      <c r="A20" s="83" t="s">
        <v>39</v>
      </c>
      <c r="B20" s="82">
        <v>47977</v>
      </c>
      <c r="C20" s="82">
        <v>49914</v>
      </c>
    </row>
    <row r="21" spans="1:3" x14ac:dyDescent="0.25">
      <c r="A21" s="81" t="s">
        <v>40</v>
      </c>
      <c r="B21" s="82">
        <v>56750</v>
      </c>
      <c r="C21" s="80">
        <v>67747</v>
      </c>
    </row>
    <row r="22" spans="1:3" x14ac:dyDescent="0.25">
      <c r="A22" s="18" t="s">
        <v>41</v>
      </c>
      <c r="B22" s="19">
        <v>849887</v>
      </c>
      <c r="C22" s="19">
        <v>1135911</v>
      </c>
    </row>
    <row r="23" spans="1:3" x14ac:dyDescent="0.25">
      <c r="A23" s="18" t="s">
        <v>42</v>
      </c>
      <c r="B23" s="19">
        <v>25685597</v>
      </c>
      <c r="C23" s="19">
        <v>22184770</v>
      </c>
    </row>
    <row r="24" spans="1:3" x14ac:dyDescent="0.25">
      <c r="A24" s="79" t="s">
        <v>43</v>
      </c>
      <c r="B24" s="84"/>
      <c r="C24" s="85"/>
    </row>
    <row r="25" spans="1:3" x14ac:dyDescent="0.25">
      <c r="A25" s="86" t="s">
        <v>44</v>
      </c>
      <c r="B25" s="85"/>
      <c r="C25" s="85"/>
    </row>
    <row r="26" spans="1:3" ht="15.6" customHeight="1" x14ac:dyDescent="0.25">
      <c r="A26" s="83" t="s">
        <v>45</v>
      </c>
      <c r="B26" s="80">
        <v>53801</v>
      </c>
      <c r="C26" s="80">
        <v>53801</v>
      </c>
    </row>
    <row r="27" spans="1:3" ht="30" x14ac:dyDescent="0.25">
      <c r="A27" s="83" t="s">
        <v>46</v>
      </c>
      <c r="B27" s="87">
        <v>-753141</v>
      </c>
      <c r="C27" s="87">
        <v>-720120</v>
      </c>
    </row>
    <row r="28" spans="1:3" x14ac:dyDescent="0.25">
      <c r="A28" s="81" t="s">
        <v>47</v>
      </c>
      <c r="B28" s="80">
        <v>3182</v>
      </c>
      <c r="C28" s="80">
        <v>3182</v>
      </c>
    </row>
    <row r="29" spans="1:3" x14ac:dyDescent="0.25">
      <c r="A29" s="81" t="s">
        <v>48</v>
      </c>
      <c r="B29" s="80">
        <v>3909050</v>
      </c>
      <c r="C29" s="80">
        <v>3641749</v>
      </c>
    </row>
    <row r="30" spans="1:3" x14ac:dyDescent="0.25">
      <c r="A30" s="18" t="s">
        <v>49</v>
      </c>
      <c r="B30" s="19">
        <v>3212892</v>
      </c>
      <c r="C30" s="88">
        <v>2978612</v>
      </c>
    </row>
    <row r="31" spans="1:3" x14ac:dyDescent="0.25">
      <c r="A31" s="79" t="s">
        <v>50</v>
      </c>
      <c r="B31" s="89"/>
      <c r="C31" s="85"/>
    </row>
    <row r="32" spans="1:3" ht="30" x14ac:dyDescent="0.25">
      <c r="A32" s="81" t="s">
        <v>51</v>
      </c>
      <c r="B32" s="80">
        <v>16018</v>
      </c>
      <c r="C32" s="87">
        <v>1041820</v>
      </c>
    </row>
    <row r="33" spans="1:3" x14ac:dyDescent="0.25">
      <c r="A33" s="81" t="s">
        <v>52</v>
      </c>
      <c r="B33" s="80">
        <v>753141</v>
      </c>
      <c r="C33" s="80">
        <v>720120</v>
      </c>
    </row>
    <row r="34" spans="1:3" ht="30" x14ac:dyDescent="0.25">
      <c r="A34" s="81" t="s">
        <v>53</v>
      </c>
      <c r="B34" s="80">
        <v>678289</v>
      </c>
      <c r="C34" s="80">
        <v>630869</v>
      </c>
    </row>
    <row r="35" spans="1:3" x14ac:dyDescent="0.25">
      <c r="A35" s="81" t="s">
        <v>54</v>
      </c>
      <c r="B35" s="80">
        <v>8868970</v>
      </c>
      <c r="C35" s="80">
        <v>8180207</v>
      </c>
    </row>
    <row r="36" spans="1:3" x14ac:dyDescent="0.25">
      <c r="A36" s="81" t="s">
        <v>55</v>
      </c>
      <c r="B36" s="80">
        <v>5342600</v>
      </c>
      <c r="C36" s="80">
        <v>5342600</v>
      </c>
    </row>
    <row r="37" spans="1:3" x14ac:dyDescent="0.25">
      <c r="A37" s="18" t="s">
        <v>56</v>
      </c>
      <c r="B37" s="19">
        <v>15659018</v>
      </c>
      <c r="C37" s="19">
        <v>15915616</v>
      </c>
    </row>
    <row r="38" spans="1:3" x14ac:dyDescent="0.25">
      <c r="A38" s="79" t="s">
        <v>57</v>
      </c>
      <c r="B38" s="84"/>
      <c r="C38" s="85"/>
    </row>
    <row r="39" spans="1:3" x14ac:dyDescent="0.25">
      <c r="A39" s="81" t="s">
        <v>58</v>
      </c>
      <c r="B39" s="80">
        <v>2151972</v>
      </c>
      <c r="C39" s="80">
        <v>52840</v>
      </c>
    </row>
    <row r="40" spans="1:3" x14ac:dyDescent="0.25">
      <c r="A40" s="81" t="s">
        <v>59</v>
      </c>
      <c r="B40" s="80">
        <v>614743</v>
      </c>
      <c r="C40" s="90">
        <v>2165443</v>
      </c>
    </row>
    <row r="41" spans="1:3" x14ac:dyDescent="0.25">
      <c r="A41" s="81" t="s">
        <v>52</v>
      </c>
      <c r="B41" s="80">
        <v>239800</v>
      </c>
      <c r="C41" s="80">
        <v>119900</v>
      </c>
    </row>
    <row r="42" spans="1:3" x14ac:dyDescent="0.25">
      <c r="A42" s="81" t="s">
        <v>55</v>
      </c>
      <c r="B42" s="80">
        <v>200254</v>
      </c>
      <c r="C42" s="80">
        <v>200253</v>
      </c>
    </row>
    <row r="43" spans="1:3" x14ac:dyDescent="0.25">
      <c r="A43" s="81" t="s">
        <v>60</v>
      </c>
      <c r="B43" s="80">
        <v>3517661</v>
      </c>
      <c r="C43" s="80">
        <v>648930</v>
      </c>
    </row>
    <row r="44" spans="1:3" ht="15.75" customHeight="1" x14ac:dyDescent="0.25">
      <c r="A44" s="81" t="s">
        <v>61</v>
      </c>
      <c r="B44" s="80">
        <v>89257</v>
      </c>
      <c r="C44" s="82">
        <v>103176</v>
      </c>
    </row>
    <row r="45" spans="1:3" ht="22.5" customHeight="1" x14ac:dyDescent="0.25">
      <c r="A45" s="18" t="s">
        <v>62</v>
      </c>
      <c r="B45" s="19">
        <v>6813687</v>
      </c>
      <c r="C45" s="19">
        <v>3290542</v>
      </c>
    </row>
    <row r="46" spans="1:3" s="29" customFormat="1" ht="20.25" customHeight="1" x14ac:dyDescent="0.25">
      <c r="A46" s="18" t="s">
        <v>63</v>
      </c>
      <c r="B46" s="19">
        <v>22472705</v>
      </c>
      <c r="C46" s="19">
        <v>19206158</v>
      </c>
    </row>
    <row r="47" spans="1:3" ht="36" customHeight="1" x14ac:dyDescent="0.25">
      <c r="A47" s="18" t="s">
        <v>64</v>
      </c>
      <c r="B47" s="19">
        <v>25685597</v>
      </c>
      <c r="C47" s="19">
        <v>22184770</v>
      </c>
    </row>
    <row r="48" spans="1:3" x14ac:dyDescent="0.25">
      <c r="A48" s="76"/>
      <c r="B48" s="72"/>
      <c r="C48" s="72"/>
    </row>
    <row r="49" spans="1:3" x14ac:dyDescent="0.25">
      <c r="B49" s="31"/>
      <c r="C49" s="31"/>
    </row>
    <row r="50" spans="1:3" x14ac:dyDescent="0.25">
      <c r="B50" s="7"/>
      <c r="C50" s="7"/>
    </row>
    <row r="51" spans="1:3" s="10" customFormat="1" x14ac:dyDescent="0.25">
      <c r="A51" s="2" t="s">
        <v>10</v>
      </c>
      <c r="B51" s="11"/>
      <c r="C51" s="11"/>
    </row>
    <row r="52" spans="1:3" s="10" customFormat="1" x14ac:dyDescent="0.25">
      <c r="A52" s="11" t="s">
        <v>11</v>
      </c>
      <c r="B52" s="11"/>
      <c r="C52" s="11"/>
    </row>
    <row r="53" spans="1:3" s="10" customFormat="1" x14ac:dyDescent="0.25">
      <c r="A53" s="11"/>
      <c r="B53" s="11"/>
      <c r="C53" s="11"/>
    </row>
    <row r="54" spans="1:3" s="10" customFormat="1" x14ac:dyDescent="0.25">
      <c r="A54" s="11"/>
      <c r="B54" s="11"/>
      <c r="C54" s="11"/>
    </row>
    <row r="55" spans="1:3" s="10" customFormat="1" x14ac:dyDescent="0.25">
      <c r="A55" s="2" t="s">
        <v>12</v>
      </c>
      <c r="B55" s="11"/>
      <c r="C55" s="11"/>
    </row>
    <row r="56" spans="1:3" s="10" customFormat="1" x14ac:dyDescent="0.25">
      <c r="A56" s="11" t="s">
        <v>13</v>
      </c>
      <c r="B56" s="11"/>
      <c r="C56" s="11"/>
    </row>
    <row r="57" spans="1:3" s="10" customFormat="1" x14ac:dyDescent="0.25">
      <c r="A57" s="11"/>
      <c r="B57" s="11"/>
      <c r="C57" s="11"/>
    </row>
    <row r="58" spans="1:3" s="10" customFormat="1" x14ac:dyDescent="0.25">
      <c r="A58" s="12" t="s">
        <v>14</v>
      </c>
      <c r="B58" s="11"/>
      <c r="C58" s="11"/>
    </row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5015-CB3C-4512-91A6-E61CF8F24755}">
  <sheetPr>
    <pageSetUpPr fitToPage="1"/>
  </sheetPr>
  <dimension ref="A1:P40"/>
  <sheetViews>
    <sheetView zoomScale="85" zoomScaleNormal="85" workbookViewId="0">
      <selection activeCell="C25" sqref="C25"/>
    </sheetView>
  </sheetViews>
  <sheetFormatPr defaultColWidth="9.140625" defaultRowHeight="15" x14ac:dyDescent="0.25"/>
  <cols>
    <col min="1" max="1" width="55.140625" style="11" customWidth="1"/>
    <col min="2" max="2" width="16.42578125" style="11" customWidth="1"/>
    <col min="3" max="3" width="15.140625" style="11" customWidth="1"/>
    <col min="4" max="16384" width="9.140625" style="10"/>
  </cols>
  <sheetData>
    <row r="1" spans="1:3" x14ac:dyDescent="0.25">
      <c r="A1" s="92" t="s">
        <v>0</v>
      </c>
      <c r="B1" s="92"/>
      <c r="C1" s="92"/>
    </row>
    <row r="2" spans="1:3" x14ac:dyDescent="0.25">
      <c r="A2" s="92" t="s">
        <v>113</v>
      </c>
      <c r="B2" s="92"/>
      <c r="C2" s="92"/>
    </row>
    <row r="3" spans="1:3" x14ac:dyDescent="0.25">
      <c r="A3" s="92" t="str">
        <f>Ф1!A3</f>
        <v>За период, закончившийся 31.12.2024 года</v>
      </c>
      <c r="B3" s="92"/>
      <c r="C3" s="92"/>
    </row>
    <row r="4" spans="1:3" s="69" customFormat="1" x14ac:dyDescent="0.25">
      <c r="A4" s="73"/>
      <c r="B4" s="70"/>
      <c r="C4" s="73"/>
    </row>
    <row r="5" spans="1:3" ht="42.75" x14ac:dyDescent="0.25">
      <c r="A5" s="13" t="s">
        <v>3</v>
      </c>
      <c r="B5" s="14" t="s">
        <v>24</v>
      </c>
      <c r="C5" s="14" t="s">
        <v>107</v>
      </c>
    </row>
    <row r="6" spans="1:3" ht="15" customHeight="1" x14ac:dyDescent="0.25">
      <c r="A6" s="15" t="s">
        <v>1</v>
      </c>
      <c r="B6" s="16">
        <v>2729358</v>
      </c>
      <c r="C6" s="16">
        <v>2363804</v>
      </c>
    </row>
    <row r="7" spans="1:3" ht="15" customHeight="1" x14ac:dyDescent="0.25">
      <c r="A7" s="15" t="s">
        <v>2</v>
      </c>
      <c r="B7" s="16">
        <v>-1203575</v>
      </c>
      <c r="C7" s="17">
        <v>-1298608</v>
      </c>
    </row>
    <row r="8" spans="1:3" ht="15" customHeight="1" x14ac:dyDescent="0.25">
      <c r="A8" s="18" t="s">
        <v>15</v>
      </c>
      <c r="B8" s="74">
        <v>1525783</v>
      </c>
      <c r="C8" s="20">
        <v>1065196</v>
      </c>
    </row>
    <row r="9" spans="1:3" ht="15" customHeight="1" x14ac:dyDescent="0.25">
      <c r="A9" s="15" t="s">
        <v>16</v>
      </c>
      <c r="B9" s="16">
        <v>-493063</v>
      </c>
      <c r="C9" s="17">
        <v>-391751</v>
      </c>
    </row>
    <row r="10" spans="1:3" ht="15" customHeight="1" x14ac:dyDescent="0.25">
      <c r="A10" s="15"/>
      <c r="B10" s="16"/>
      <c r="C10" s="17"/>
    </row>
    <row r="11" spans="1:3" ht="30" customHeight="1" x14ac:dyDescent="0.25">
      <c r="A11" s="15" t="s">
        <v>17</v>
      </c>
      <c r="B11" s="16">
        <v>660192</v>
      </c>
      <c r="C11" s="17">
        <v>900776</v>
      </c>
    </row>
    <row r="12" spans="1:3" ht="15" customHeight="1" x14ac:dyDescent="0.25">
      <c r="A12" s="15" t="s">
        <v>5</v>
      </c>
      <c r="B12" s="16">
        <v>505643</v>
      </c>
      <c r="C12" s="17">
        <v>602292</v>
      </c>
    </row>
    <row r="13" spans="1:3" ht="15" customHeight="1" x14ac:dyDescent="0.25">
      <c r="A13" s="15" t="s">
        <v>4</v>
      </c>
      <c r="B13" s="16">
        <v>280072</v>
      </c>
      <c r="C13" s="17">
        <v>121751</v>
      </c>
    </row>
    <row r="14" spans="1:3" ht="15" customHeight="1" x14ac:dyDescent="0.25">
      <c r="A14" s="15" t="s">
        <v>6</v>
      </c>
      <c r="B14" s="16">
        <v>-315643</v>
      </c>
      <c r="C14" s="17">
        <v>-227620</v>
      </c>
    </row>
    <row r="15" spans="1:3" ht="15" customHeight="1" x14ac:dyDescent="0.25">
      <c r="A15" s="15" t="s">
        <v>9</v>
      </c>
      <c r="B15" s="16">
        <v>-11019</v>
      </c>
      <c r="C15" s="17">
        <v>-2038</v>
      </c>
    </row>
    <row r="16" spans="1:3" ht="15" customHeight="1" x14ac:dyDescent="0.25">
      <c r="A16" s="15" t="s">
        <v>8</v>
      </c>
      <c r="B16" s="16">
        <v>-1839602</v>
      </c>
      <c r="C16" s="17">
        <v>-1283165</v>
      </c>
    </row>
    <row r="17" spans="1:3" ht="15" customHeight="1" x14ac:dyDescent="0.25">
      <c r="A17" s="15" t="s">
        <v>7</v>
      </c>
      <c r="B17" s="16">
        <v>2357</v>
      </c>
      <c r="C17" s="16">
        <v>334</v>
      </c>
    </row>
    <row r="18" spans="1:3" ht="15" customHeight="1" x14ac:dyDescent="0.25">
      <c r="A18" s="18" t="s">
        <v>18</v>
      </c>
      <c r="B18" s="74">
        <v>314720</v>
      </c>
      <c r="C18" s="20">
        <v>785775</v>
      </c>
    </row>
    <row r="19" spans="1:3" x14ac:dyDescent="0.25">
      <c r="A19" s="15" t="s">
        <v>19</v>
      </c>
      <c r="B19" s="17">
        <v>-47419</v>
      </c>
      <c r="C19" s="17">
        <v>-184252</v>
      </c>
    </row>
    <row r="20" spans="1:3" x14ac:dyDescent="0.25">
      <c r="A20" s="22" t="s">
        <v>20</v>
      </c>
      <c r="B20" s="74">
        <v>267301</v>
      </c>
      <c r="C20" s="20">
        <v>601523</v>
      </c>
    </row>
    <row r="21" spans="1:3" x14ac:dyDescent="0.25">
      <c r="A21" s="21" t="s">
        <v>21</v>
      </c>
      <c r="B21" s="16"/>
      <c r="C21" s="16"/>
    </row>
    <row r="22" spans="1:3" x14ac:dyDescent="0.25">
      <c r="A22" s="22" t="s">
        <v>22</v>
      </c>
      <c r="B22" s="74">
        <v>267301</v>
      </c>
      <c r="C22" s="20">
        <v>601523</v>
      </c>
    </row>
    <row r="23" spans="1:3" x14ac:dyDescent="0.25">
      <c r="A23" s="15" t="s">
        <v>23</v>
      </c>
      <c r="B23" s="16">
        <v>1246.1236515528703</v>
      </c>
      <c r="C23" s="17">
        <v>2804.2245904543461</v>
      </c>
    </row>
    <row r="24" spans="1:3" ht="15" customHeight="1" x14ac:dyDescent="0.25">
      <c r="A24" s="2"/>
      <c r="C24" s="23"/>
    </row>
    <row r="25" spans="1:3" ht="15" customHeight="1" x14ac:dyDescent="0.25">
      <c r="A25" s="2"/>
      <c r="B25" s="66"/>
    </row>
    <row r="26" spans="1:3" ht="15" customHeight="1" x14ac:dyDescent="0.25">
      <c r="A26" s="2"/>
      <c r="B26" s="91"/>
      <c r="C26" s="66"/>
    </row>
    <row r="27" spans="1:3" ht="15" customHeight="1" x14ac:dyDescent="0.25">
      <c r="A27" s="2" t="s">
        <v>10</v>
      </c>
      <c r="B27" s="91"/>
    </row>
    <row r="28" spans="1:3" ht="15" customHeight="1" x14ac:dyDescent="0.25">
      <c r="A28" s="11" t="s">
        <v>11</v>
      </c>
    </row>
    <row r="29" spans="1:3" ht="15" customHeight="1" x14ac:dyDescent="0.25"/>
    <row r="30" spans="1:3" ht="15" customHeight="1" x14ac:dyDescent="0.25"/>
    <row r="31" spans="1:3" ht="15" customHeight="1" x14ac:dyDescent="0.25">
      <c r="A31" s="2" t="s">
        <v>12</v>
      </c>
    </row>
    <row r="32" spans="1:3" ht="15" customHeight="1" x14ac:dyDescent="0.25">
      <c r="A32" s="11" t="s">
        <v>13</v>
      </c>
    </row>
    <row r="33" spans="1:3" ht="15" customHeight="1" x14ac:dyDescent="0.25"/>
    <row r="34" spans="1:3" ht="15" customHeight="1" x14ac:dyDescent="0.25">
      <c r="A34" s="12" t="s">
        <v>14</v>
      </c>
    </row>
    <row r="35" spans="1:3" ht="15" customHeight="1" x14ac:dyDescent="0.25"/>
    <row r="36" spans="1:3" ht="15" customHeight="1" x14ac:dyDescent="0.25"/>
    <row r="37" spans="1:3" ht="15" customHeight="1" x14ac:dyDescent="0.25"/>
    <row r="38" spans="1:3" ht="15" customHeight="1" x14ac:dyDescent="0.25">
      <c r="A38" s="32"/>
      <c r="B38" s="32"/>
      <c r="C38" s="33"/>
    </row>
    <row r="39" spans="1:3" ht="15" customHeight="1" x14ac:dyDescent="0.25">
      <c r="A39" s="32"/>
      <c r="B39" s="32"/>
      <c r="C39" s="33"/>
    </row>
    <row r="40" spans="1:3" x14ac:dyDescent="0.25">
      <c r="A40" s="24"/>
      <c r="B40" s="24"/>
      <c r="C40" s="25"/>
    </row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E1BA2-24B7-4417-9640-8450E0172A02}">
  <sheetPr>
    <pageSetUpPr fitToPage="1"/>
  </sheetPr>
  <dimension ref="A1:D60"/>
  <sheetViews>
    <sheetView zoomScale="85" zoomScaleNormal="85" workbookViewId="0">
      <selection activeCell="C25" sqref="C25"/>
    </sheetView>
  </sheetViews>
  <sheetFormatPr defaultColWidth="8.85546875" defaultRowHeight="15" x14ac:dyDescent="0.25"/>
  <cols>
    <col min="1" max="1" width="71" style="3" customWidth="1"/>
    <col min="2" max="2" width="16.5703125" style="3" customWidth="1"/>
    <col min="3" max="3" width="19.5703125" style="3" customWidth="1"/>
    <col min="4" max="16384" width="8.85546875" style="1"/>
  </cols>
  <sheetData>
    <row r="1" spans="1:3" x14ac:dyDescent="0.25">
      <c r="A1" s="93" t="s">
        <v>0</v>
      </c>
      <c r="B1" s="93"/>
      <c r="C1" s="93"/>
    </row>
    <row r="2" spans="1:3" ht="33" customHeight="1" x14ac:dyDescent="0.25">
      <c r="A2" s="94" t="s">
        <v>114</v>
      </c>
      <c r="B2" s="94"/>
      <c r="C2" s="94"/>
    </row>
    <row r="3" spans="1:3" x14ac:dyDescent="0.25">
      <c r="A3" s="92" t="str">
        <f>Ф1!A3</f>
        <v>За период, закончившийся 31.12.2024 года</v>
      </c>
      <c r="B3" s="92"/>
      <c r="C3" s="92"/>
    </row>
    <row r="4" spans="1:3" x14ac:dyDescent="0.25">
      <c r="A4" s="34"/>
      <c r="B4" s="95"/>
      <c r="C4" s="95"/>
    </row>
    <row r="5" spans="1:3" ht="42.75" x14ac:dyDescent="0.25">
      <c r="A5" s="35" t="s">
        <v>3</v>
      </c>
      <c r="B5" s="14" t="s">
        <v>24</v>
      </c>
      <c r="C5" s="14" t="s">
        <v>107</v>
      </c>
    </row>
    <row r="6" spans="1:3" ht="28.5" x14ac:dyDescent="0.25">
      <c r="A6" s="35" t="s">
        <v>65</v>
      </c>
      <c r="B6" s="36"/>
      <c r="C6" s="36"/>
    </row>
    <row r="7" spans="1:3" x14ac:dyDescent="0.25">
      <c r="A7" s="37" t="s">
        <v>66</v>
      </c>
      <c r="B7" s="41">
        <v>6548851</v>
      </c>
      <c r="C7" s="41">
        <v>3776880</v>
      </c>
    </row>
    <row r="8" spans="1:3" x14ac:dyDescent="0.25">
      <c r="A8" s="38" t="s">
        <v>67</v>
      </c>
      <c r="B8" s="6">
        <v>329105</v>
      </c>
      <c r="C8" s="6">
        <v>4799</v>
      </c>
    </row>
    <row r="9" spans="1:3" x14ac:dyDescent="0.25">
      <c r="A9" s="38" t="s">
        <v>68</v>
      </c>
      <c r="B9" s="6">
        <v>5689436</v>
      </c>
      <c r="C9" s="6">
        <v>3157503</v>
      </c>
    </row>
    <row r="10" spans="1:3" x14ac:dyDescent="0.25">
      <c r="A10" s="38" t="s">
        <v>69</v>
      </c>
      <c r="B10" s="6">
        <v>1593</v>
      </c>
      <c r="C10" s="39"/>
    </row>
    <row r="11" spans="1:3" x14ac:dyDescent="0.25">
      <c r="A11" s="38" t="s">
        <v>70</v>
      </c>
      <c r="B11" s="6">
        <v>519254</v>
      </c>
      <c r="C11" s="39">
        <v>612500</v>
      </c>
    </row>
    <row r="12" spans="1:3" x14ac:dyDescent="0.25">
      <c r="A12" s="38" t="s">
        <v>71</v>
      </c>
      <c r="B12" s="40">
        <v>9463</v>
      </c>
      <c r="C12" s="40">
        <v>2078</v>
      </c>
    </row>
    <row r="13" spans="1:3" x14ac:dyDescent="0.25">
      <c r="A13" s="37" t="s">
        <v>72</v>
      </c>
      <c r="B13" s="41">
        <v>-3571303</v>
      </c>
      <c r="C13" s="41">
        <v>-3641344</v>
      </c>
    </row>
    <row r="14" spans="1:3" x14ac:dyDescent="0.25">
      <c r="A14" s="38" t="s">
        <v>73</v>
      </c>
      <c r="B14" s="9">
        <v>-791801</v>
      </c>
      <c r="C14" s="9">
        <v>-1116291</v>
      </c>
    </row>
    <row r="15" spans="1:3" x14ac:dyDescent="0.25">
      <c r="A15" s="38" t="s">
        <v>74</v>
      </c>
      <c r="B15" s="9">
        <v>-486311</v>
      </c>
      <c r="C15" s="39">
        <v>-536676</v>
      </c>
    </row>
    <row r="16" spans="1:3" x14ac:dyDescent="0.25">
      <c r="A16" s="38" t="s">
        <v>75</v>
      </c>
      <c r="B16" s="9">
        <v>-14475</v>
      </c>
      <c r="C16" s="39"/>
    </row>
    <row r="17" spans="1:3" x14ac:dyDescent="0.25">
      <c r="A17" s="38" t="s">
        <v>76</v>
      </c>
      <c r="B17" s="9">
        <v>-413809</v>
      </c>
      <c r="C17" s="9">
        <v>-318165</v>
      </c>
    </row>
    <row r="18" spans="1:3" x14ac:dyDescent="0.25">
      <c r="A18" s="38" t="s">
        <v>89</v>
      </c>
      <c r="B18" s="9">
        <v>-560973</v>
      </c>
      <c r="C18" s="9">
        <v>-560973</v>
      </c>
    </row>
    <row r="19" spans="1:3" x14ac:dyDescent="0.25">
      <c r="A19" s="38" t="s">
        <v>77</v>
      </c>
      <c r="B19" s="9">
        <v>-1245022</v>
      </c>
      <c r="C19" s="39">
        <v>-1048138</v>
      </c>
    </row>
    <row r="20" spans="1:3" x14ac:dyDescent="0.25">
      <c r="A20" s="38" t="s">
        <v>78</v>
      </c>
      <c r="B20" s="9">
        <v>-58912</v>
      </c>
      <c r="C20" s="9">
        <v>-61101</v>
      </c>
    </row>
    <row r="21" spans="1:3" ht="28.5" x14ac:dyDescent="0.25">
      <c r="A21" s="42" t="s">
        <v>79</v>
      </c>
      <c r="B21" s="43">
        <v>2977548</v>
      </c>
      <c r="C21" s="43">
        <v>135536</v>
      </c>
    </row>
    <row r="22" spans="1:3" ht="28.5" x14ac:dyDescent="0.25">
      <c r="A22" s="35" t="s">
        <v>80</v>
      </c>
      <c r="B22" s="44"/>
      <c r="C22" s="44"/>
    </row>
    <row r="23" spans="1:3" x14ac:dyDescent="0.25">
      <c r="A23" s="37" t="s">
        <v>66</v>
      </c>
      <c r="B23" s="41">
        <v>86097</v>
      </c>
      <c r="C23" s="41">
        <v>10270</v>
      </c>
    </row>
    <row r="24" spans="1:3" x14ac:dyDescent="0.25">
      <c r="A24" s="38" t="s">
        <v>81</v>
      </c>
      <c r="B24" s="9">
        <v>84100</v>
      </c>
      <c r="C24" s="39">
        <v>9936</v>
      </c>
    </row>
    <row r="25" spans="1:3" x14ac:dyDescent="0.25">
      <c r="A25" s="38" t="s">
        <v>82</v>
      </c>
      <c r="B25" s="39">
        <v>1997</v>
      </c>
      <c r="C25" s="39">
        <v>334</v>
      </c>
    </row>
    <row r="26" spans="1:3" x14ac:dyDescent="0.25">
      <c r="A26" s="37" t="s">
        <v>72</v>
      </c>
      <c r="B26" s="41">
        <v>-1727939</v>
      </c>
      <c r="C26" s="41">
        <v>-3258871</v>
      </c>
    </row>
    <row r="27" spans="1:3" x14ac:dyDescent="0.25">
      <c r="A27" s="38" t="s">
        <v>83</v>
      </c>
      <c r="B27" s="9">
        <v>-881</v>
      </c>
      <c r="C27" s="9">
        <v>-3258871</v>
      </c>
    </row>
    <row r="28" spans="1:3" x14ac:dyDescent="0.25">
      <c r="A28" s="38" t="s">
        <v>84</v>
      </c>
      <c r="B28" s="39">
        <v>-1727058</v>
      </c>
      <c r="C28" s="9"/>
    </row>
    <row r="29" spans="1:3" ht="28.5" x14ac:dyDescent="0.25">
      <c r="A29" s="42" t="s">
        <v>85</v>
      </c>
      <c r="B29" s="45">
        <v>-1641842</v>
      </c>
      <c r="C29" s="45">
        <v>-3248601</v>
      </c>
    </row>
    <row r="30" spans="1:3" x14ac:dyDescent="0.25">
      <c r="A30" s="35" t="s">
        <v>86</v>
      </c>
      <c r="B30" s="46"/>
      <c r="C30" s="46"/>
    </row>
    <row r="31" spans="1:3" x14ac:dyDescent="0.25">
      <c r="A31" s="37" t="s">
        <v>66</v>
      </c>
      <c r="B31" s="41">
        <v>1089224</v>
      </c>
      <c r="C31" s="41">
        <v>3113079</v>
      </c>
    </row>
    <row r="32" spans="1:3" x14ac:dyDescent="0.25">
      <c r="A32" s="38" t="s">
        <v>87</v>
      </c>
      <c r="B32" s="9">
        <v>1089224</v>
      </c>
      <c r="C32" s="9">
        <v>3113079</v>
      </c>
    </row>
    <row r="33" spans="1:4" x14ac:dyDescent="0.25">
      <c r="A33" s="37" t="s">
        <v>72</v>
      </c>
      <c r="B33" s="41">
        <v>-2334533</v>
      </c>
      <c r="C33" s="41">
        <v>-1090</v>
      </c>
    </row>
    <row r="34" spans="1:4" x14ac:dyDescent="0.25">
      <c r="A34" s="38" t="s">
        <v>88</v>
      </c>
      <c r="B34" s="9">
        <v>-2333333</v>
      </c>
      <c r="C34" s="9"/>
    </row>
    <row r="35" spans="1:4" x14ac:dyDescent="0.25">
      <c r="A35" s="38" t="s">
        <v>90</v>
      </c>
      <c r="B35" s="9"/>
      <c r="C35" s="9">
        <v>-1090</v>
      </c>
    </row>
    <row r="36" spans="1:4" x14ac:dyDescent="0.25">
      <c r="A36" s="38" t="s">
        <v>91</v>
      </c>
      <c r="B36" s="39">
        <v>-1200</v>
      </c>
      <c r="C36" s="9"/>
    </row>
    <row r="37" spans="1:4" ht="28.5" x14ac:dyDescent="0.25">
      <c r="A37" s="47" t="s">
        <v>92</v>
      </c>
      <c r="B37" s="48">
        <v>-1245309</v>
      </c>
      <c r="C37" s="48">
        <v>3111989</v>
      </c>
    </row>
    <row r="38" spans="1:4" x14ac:dyDescent="0.25">
      <c r="A38" s="4" t="s">
        <v>93</v>
      </c>
      <c r="B38" s="49"/>
      <c r="C38" s="49"/>
    </row>
    <row r="39" spans="1:4" x14ac:dyDescent="0.25">
      <c r="A39" s="47" t="s">
        <v>94</v>
      </c>
      <c r="B39" s="50">
        <v>90397</v>
      </c>
      <c r="C39" s="50">
        <v>-1076</v>
      </c>
    </row>
    <row r="40" spans="1:4" x14ac:dyDescent="0.25">
      <c r="A40" s="51" t="s">
        <v>95</v>
      </c>
      <c r="B40" s="49">
        <v>895</v>
      </c>
      <c r="C40" s="49">
        <v>1971</v>
      </c>
    </row>
    <row r="41" spans="1:4" ht="28.5" x14ac:dyDescent="0.25">
      <c r="A41" s="51" t="s">
        <v>96</v>
      </c>
      <c r="B41" s="49"/>
      <c r="C41" s="49"/>
    </row>
    <row r="42" spans="1:4" x14ac:dyDescent="0.25">
      <c r="A42" s="51" t="s">
        <v>97</v>
      </c>
      <c r="B42" s="49">
        <v>91292</v>
      </c>
      <c r="C42" s="49">
        <v>895</v>
      </c>
    </row>
    <row r="43" spans="1:4" x14ac:dyDescent="0.25">
      <c r="B43" s="7"/>
      <c r="C43" s="7"/>
    </row>
    <row r="44" spans="1:4" x14ac:dyDescent="0.25">
      <c r="B44" s="71"/>
      <c r="C44" s="71"/>
    </row>
    <row r="45" spans="1:4" s="10" customFormat="1" x14ac:dyDescent="0.25">
      <c r="A45" s="2"/>
      <c r="B45" s="72"/>
      <c r="C45" s="72"/>
      <c r="D45" s="1"/>
    </row>
    <row r="46" spans="1:4" s="10" customFormat="1" x14ac:dyDescent="0.25">
      <c r="A46" s="11"/>
      <c r="B46" s="72"/>
      <c r="C46" s="72"/>
    </row>
    <row r="47" spans="1:4" s="10" customFormat="1" x14ac:dyDescent="0.25">
      <c r="A47" s="11"/>
      <c r="B47" s="11"/>
      <c r="C47" s="11"/>
    </row>
    <row r="48" spans="1:4" s="10" customFormat="1" x14ac:dyDescent="0.25">
      <c r="A48" s="2" t="s">
        <v>10</v>
      </c>
      <c r="B48" s="11"/>
      <c r="C48" s="11"/>
    </row>
    <row r="49" spans="1:4" s="10" customFormat="1" x14ac:dyDescent="0.25">
      <c r="A49" s="11" t="s">
        <v>11</v>
      </c>
      <c r="B49" s="11"/>
      <c r="C49" s="11"/>
    </row>
    <row r="50" spans="1:4" s="10" customFormat="1" x14ac:dyDescent="0.25">
      <c r="A50" s="11"/>
      <c r="B50" s="11"/>
      <c r="C50" s="11"/>
    </row>
    <row r="51" spans="1:4" s="10" customFormat="1" x14ac:dyDescent="0.25">
      <c r="A51" s="11"/>
      <c r="B51" s="11"/>
      <c r="C51" s="11"/>
    </row>
    <row r="52" spans="1:4" s="10" customFormat="1" x14ac:dyDescent="0.25">
      <c r="A52" s="2" t="s">
        <v>12</v>
      </c>
      <c r="B52" s="11"/>
      <c r="C52" s="11"/>
    </row>
    <row r="53" spans="1:4" x14ac:dyDescent="0.25">
      <c r="A53" s="11" t="s">
        <v>13</v>
      </c>
      <c r="D53" s="10"/>
    </row>
    <row r="54" spans="1:4" x14ac:dyDescent="0.25">
      <c r="A54" s="11"/>
      <c r="B54" s="5"/>
    </row>
    <row r="55" spans="1:4" x14ac:dyDescent="0.25">
      <c r="A55" s="11" t="s">
        <v>14</v>
      </c>
      <c r="B55" s="7"/>
    </row>
    <row r="59" spans="1:4" s="3" customFormat="1" x14ac:dyDescent="0.25">
      <c r="A59" s="52"/>
      <c r="D59" s="1"/>
    </row>
    <row r="60" spans="1:4" x14ac:dyDescent="0.25">
      <c r="D60" s="3"/>
    </row>
  </sheetData>
  <mergeCells count="4">
    <mergeCell ref="A1:C1"/>
    <mergeCell ref="A2:C2"/>
    <mergeCell ref="A3:C3"/>
    <mergeCell ref="B4:C4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0BB1E-C871-4234-A5A8-DBBECA09E186}">
  <sheetPr>
    <pageSetUpPr fitToPage="1"/>
  </sheetPr>
  <dimension ref="A1:F29"/>
  <sheetViews>
    <sheetView tabSelected="1" zoomScale="85" zoomScaleNormal="85" workbookViewId="0">
      <selection activeCell="C25" sqref="C25"/>
    </sheetView>
  </sheetViews>
  <sheetFormatPr defaultColWidth="8.85546875" defaultRowHeight="15" x14ac:dyDescent="0.25"/>
  <cols>
    <col min="1" max="1" width="36.28515625" style="26" customWidth="1"/>
    <col min="2" max="2" width="14.7109375" style="26" customWidth="1"/>
    <col min="3" max="3" width="23" style="26" customWidth="1"/>
    <col min="4" max="4" width="16.85546875" style="26" customWidth="1"/>
    <col min="5" max="5" width="21.85546875" style="26" customWidth="1"/>
    <col min="6" max="6" width="14" style="26" customWidth="1"/>
    <col min="7" max="16384" width="8.85546875" style="53"/>
  </cols>
  <sheetData>
    <row r="1" spans="1:6" x14ac:dyDescent="0.25">
      <c r="A1" s="96" t="s">
        <v>0</v>
      </c>
      <c r="B1" s="96"/>
      <c r="C1" s="96"/>
      <c r="D1" s="96"/>
      <c r="E1" s="96"/>
      <c r="F1" s="96"/>
    </row>
    <row r="2" spans="1:6" x14ac:dyDescent="0.25">
      <c r="A2" s="96" t="s">
        <v>115</v>
      </c>
      <c r="B2" s="96"/>
      <c r="C2" s="96"/>
      <c r="D2" s="96"/>
      <c r="E2" s="96"/>
      <c r="F2" s="96"/>
    </row>
    <row r="3" spans="1:6" x14ac:dyDescent="0.25">
      <c r="A3" s="96" t="str">
        <f>Ф1!A3</f>
        <v>За период, закончившийся 31.12.2024 года</v>
      </c>
      <c r="B3" s="96"/>
      <c r="C3" s="96"/>
      <c r="D3" s="96"/>
      <c r="E3" s="96"/>
      <c r="F3" s="96"/>
    </row>
    <row r="5" spans="1:6" x14ac:dyDescent="0.25">
      <c r="A5" s="97" t="s">
        <v>3</v>
      </c>
      <c r="B5" s="98" t="s">
        <v>98</v>
      </c>
      <c r="C5" s="98" t="s">
        <v>46</v>
      </c>
      <c r="D5" s="98" t="s">
        <v>47</v>
      </c>
      <c r="E5" s="98" t="s">
        <v>48</v>
      </c>
      <c r="F5" s="54" t="s">
        <v>99</v>
      </c>
    </row>
    <row r="6" spans="1:6" ht="36" customHeight="1" x14ac:dyDescent="0.25">
      <c r="A6" s="97"/>
      <c r="B6" s="98"/>
      <c r="C6" s="98"/>
      <c r="D6" s="98"/>
      <c r="E6" s="98"/>
      <c r="F6" s="54" t="s">
        <v>44</v>
      </c>
    </row>
    <row r="7" spans="1:6" x14ac:dyDescent="0.25">
      <c r="A7" s="67" t="s">
        <v>103</v>
      </c>
      <c r="B7" s="68">
        <v>53801</v>
      </c>
      <c r="C7" s="68">
        <v>-9810</v>
      </c>
      <c r="D7" s="68">
        <v>3182</v>
      </c>
      <c r="E7" s="68">
        <v>3040226</v>
      </c>
      <c r="F7" s="68">
        <v>3087399</v>
      </c>
    </row>
    <row r="8" spans="1:6" x14ac:dyDescent="0.25">
      <c r="A8" s="58" t="s">
        <v>101</v>
      </c>
      <c r="B8" s="8"/>
      <c r="C8" s="49"/>
      <c r="D8" s="8"/>
      <c r="E8" s="64">
        <f>Ф2!C20</f>
        <v>601523</v>
      </c>
      <c r="F8" s="59">
        <f>SUM(B8:E8)</f>
        <v>601523</v>
      </c>
    </row>
    <row r="9" spans="1:6" x14ac:dyDescent="0.25">
      <c r="A9" s="60" t="s">
        <v>102</v>
      </c>
      <c r="B9" s="8"/>
      <c r="C9" s="49"/>
      <c r="D9" s="8"/>
      <c r="E9" s="64"/>
      <c r="F9" s="59"/>
    </row>
    <row r="10" spans="1:6" x14ac:dyDescent="0.25">
      <c r="A10" s="56" t="s">
        <v>109</v>
      </c>
      <c r="B10" s="57">
        <f>SUM(B7:B9)</f>
        <v>53801</v>
      </c>
      <c r="C10" s="57">
        <f>SUM(C7:C9)</f>
        <v>-9810</v>
      </c>
      <c r="D10" s="57">
        <f>SUM(D7:D9)</f>
        <v>3182</v>
      </c>
      <c r="E10" s="57">
        <f>SUM(E7:E9)</f>
        <v>3641749</v>
      </c>
      <c r="F10" s="57">
        <f>SUM(B10:E10)</f>
        <v>3688922</v>
      </c>
    </row>
    <row r="11" spans="1:6" x14ac:dyDescent="0.25">
      <c r="A11" s="58" t="s">
        <v>108</v>
      </c>
      <c r="B11" s="61"/>
      <c r="C11" s="63">
        <v>-710310</v>
      </c>
      <c r="D11" s="62"/>
      <c r="E11" s="63">
        <f>Ф2!C21</f>
        <v>0</v>
      </c>
      <c r="F11" s="59">
        <f t="shared" ref="F11:F17" si="0">SUM(B11:E11)</f>
        <v>-710310</v>
      </c>
    </row>
    <row r="12" spans="1:6" x14ac:dyDescent="0.25">
      <c r="A12" s="67" t="s">
        <v>100</v>
      </c>
      <c r="B12" s="68">
        <f>SUM(B10:B11)</f>
        <v>53801</v>
      </c>
      <c r="C12" s="68">
        <f>SUM(C10:C11)</f>
        <v>-720120</v>
      </c>
      <c r="D12" s="68">
        <f>SUM(D10:D11)</f>
        <v>3182</v>
      </c>
      <c r="E12" s="68">
        <f>SUM(E10:E11)</f>
        <v>3641749</v>
      </c>
      <c r="F12" s="68">
        <f t="shared" si="0"/>
        <v>2978612</v>
      </c>
    </row>
    <row r="13" spans="1:6" x14ac:dyDescent="0.25">
      <c r="A13" s="58" t="s">
        <v>101</v>
      </c>
      <c r="B13" s="8"/>
      <c r="C13" s="57"/>
      <c r="D13" s="8"/>
      <c r="E13" s="59">
        <v>267301</v>
      </c>
      <c r="F13" s="59">
        <f t="shared" si="0"/>
        <v>267301</v>
      </c>
    </row>
    <row r="14" spans="1:6" x14ac:dyDescent="0.25">
      <c r="A14" s="60" t="s">
        <v>102</v>
      </c>
      <c r="B14" s="61"/>
      <c r="C14" s="62"/>
      <c r="D14" s="62"/>
      <c r="E14" s="63">
        <v>0</v>
      </c>
      <c r="F14" s="59">
        <f t="shared" si="0"/>
        <v>0</v>
      </c>
    </row>
    <row r="15" spans="1:6" x14ac:dyDescent="0.25">
      <c r="A15" s="56" t="s">
        <v>109</v>
      </c>
      <c r="B15" s="57">
        <f>SUM(B12:B14)</f>
        <v>53801</v>
      </c>
      <c r="C15" s="57">
        <f>SUM(C12:C14)</f>
        <v>-720120</v>
      </c>
      <c r="D15" s="57">
        <f>SUM(D12:D14)</f>
        <v>3182</v>
      </c>
      <c r="E15" s="57">
        <f>SUM(E12:E14)</f>
        <v>3909050</v>
      </c>
      <c r="F15" s="57">
        <f>SUM(B15:E15)</f>
        <v>3245913</v>
      </c>
    </row>
    <row r="16" spans="1:6" ht="45" x14ac:dyDescent="0.25">
      <c r="A16" s="58" t="s">
        <v>111</v>
      </c>
      <c r="B16" s="57"/>
      <c r="C16" s="63">
        <v>-33021</v>
      </c>
      <c r="D16" s="57"/>
      <c r="E16" s="57"/>
      <c r="F16" s="59">
        <f t="shared" si="0"/>
        <v>-33021</v>
      </c>
    </row>
    <row r="17" spans="1:6" x14ac:dyDescent="0.25">
      <c r="A17" s="67" t="s">
        <v>106</v>
      </c>
      <c r="B17" s="68">
        <f>SUM(B15:B16)</f>
        <v>53801</v>
      </c>
      <c r="C17" s="68">
        <f t="shared" ref="C17:E17" si="1">SUM(C15:C16)</f>
        <v>-753141</v>
      </c>
      <c r="D17" s="68">
        <f t="shared" si="1"/>
        <v>3182</v>
      </c>
      <c r="E17" s="68">
        <f t="shared" si="1"/>
        <v>3909050</v>
      </c>
      <c r="F17" s="68">
        <f t="shared" si="0"/>
        <v>3212892</v>
      </c>
    </row>
    <row r="18" spans="1:6" x14ac:dyDescent="0.25">
      <c r="C18" s="65"/>
      <c r="E18" s="27"/>
    </row>
    <row r="19" spans="1:6" x14ac:dyDescent="0.25">
      <c r="B19" s="55"/>
      <c r="C19" s="55"/>
      <c r="D19" s="55"/>
      <c r="E19" s="55"/>
      <c r="F19" s="55"/>
    </row>
    <row r="20" spans="1:6" x14ac:dyDescent="0.25">
      <c r="C20" s="65"/>
    </row>
    <row r="21" spans="1:6" x14ac:dyDescent="0.25">
      <c r="E21" s="27"/>
    </row>
    <row r="22" spans="1:6" s="10" customFormat="1" x14ac:dyDescent="0.25">
      <c r="A22" s="2" t="s">
        <v>10</v>
      </c>
      <c r="B22" s="11"/>
      <c r="C22" s="11"/>
    </row>
    <row r="23" spans="1:6" s="10" customFormat="1" x14ac:dyDescent="0.25">
      <c r="A23" s="11" t="s">
        <v>11</v>
      </c>
      <c r="B23" s="11"/>
      <c r="C23" s="11"/>
    </row>
    <row r="24" spans="1:6" s="10" customFormat="1" x14ac:dyDescent="0.25">
      <c r="A24" s="11"/>
      <c r="B24" s="11"/>
      <c r="C24" s="11"/>
    </row>
    <row r="25" spans="1:6" s="10" customFormat="1" x14ac:dyDescent="0.25">
      <c r="A25" s="11"/>
      <c r="B25" s="11"/>
      <c r="C25" s="11"/>
    </row>
    <row r="26" spans="1:6" s="10" customFormat="1" x14ac:dyDescent="0.25">
      <c r="A26" s="2" t="s">
        <v>12</v>
      </c>
      <c r="B26" s="11"/>
      <c r="C26" s="11"/>
    </row>
    <row r="27" spans="1:6" s="10" customFormat="1" x14ac:dyDescent="0.25">
      <c r="A27" s="11" t="s">
        <v>13</v>
      </c>
      <c r="B27" s="11"/>
      <c r="C27" s="11"/>
    </row>
    <row r="28" spans="1:6" s="10" customFormat="1" x14ac:dyDescent="0.25">
      <c r="A28" s="11"/>
      <c r="B28" s="11"/>
      <c r="C28" s="11"/>
    </row>
    <row r="29" spans="1:6" s="10" customFormat="1" x14ac:dyDescent="0.25">
      <c r="A29" s="12" t="s">
        <v>14</v>
      </c>
      <c r="B29" s="11"/>
      <c r="C29" s="11"/>
    </row>
  </sheetData>
  <mergeCells count="8"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Жексембинова Нургуль</dc:creator>
  <cp:lastModifiedBy>Жексембинова Нургуль</cp:lastModifiedBy>
  <cp:lastPrinted>2025-02-12T05:54:58Z</cp:lastPrinted>
  <dcterms:created xsi:type="dcterms:W3CDTF">2015-06-05T18:19:34Z</dcterms:created>
  <dcterms:modified xsi:type="dcterms:W3CDTF">2025-05-30T04:57:24Z</dcterms:modified>
</cp:coreProperties>
</file>