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2_2025\"/>
    </mc:Choice>
  </mc:AlternateContent>
  <xr:revisionPtr revIDLastSave="0" documentId="13_ncr:1_{EC7B790F-76A9-4A6B-B51B-D1F986B78E99}" xr6:coauthVersionLast="47" xr6:coauthVersionMax="47" xr10:uidLastSave="{00000000-0000-0000-0000-000000000000}"/>
  <bookViews>
    <workbookView xWindow="-110" yWindow="-110" windowWidth="19420" windowHeight="10300" tabRatio="487" activeTab="2" xr2:uid="{00000000-000D-0000-FFFF-FFFF00000000}"/>
  </bookViews>
  <sheets>
    <sheet name="ОФП" sheetId="1" r:id="rId1"/>
    <sheet name="ОСД" sheetId="8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" l="1"/>
  <c r="D11" i="7"/>
  <c r="G12" i="8" l="1"/>
  <c r="G16" i="8" s="1"/>
  <c r="G19" i="8" s="1"/>
  <c r="G22" i="8" s="1"/>
  <c r="D12" i="8"/>
  <c r="D16" i="8" s="1"/>
  <c r="D19" i="8" s="1"/>
  <c r="D22" i="8" s="1"/>
  <c r="F12" i="8"/>
  <c r="F16" i="8" s="1"/>
  <c r="F19" i="8" s="1"/>
  <c r="F22" i="8" s="1"/>
  <c r="C12" i="8"/>
  <c r="C16" i="8" s="1"/>
  <c r="C19" i="8" s="1"/>
  <c r="C22" i="8" s="1"/>
  <c r="D26" i="6" l="1"/>
  <c r="D21" i="6"/>
  <c r="D13" i="6"/>
  <c r="D15" i="6" s="1"/>
  <c r="E17" i="7"/>
  <c r="C21" i="6"/>
  <c r="D28" i="6" l="1"/>
  <c r="D31" i="6" s="1"/>
  <c r="C23" i="7"/>
  <c r="C21" i="7"/>
  <c r="C15" i="7"/>
  <c r="C13" i="7"/>
  <c r="C26" i="6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C28" i="6"/>
  <c r="C31" i="6" s="1"/>
  <c r="E27" i="1"/>
</calcChain>
</file>

<file path=xl/sharedStrings.xml><?xml version="1.0" encoding="utf-8"?>
<sst xmlns="http://schemas.openxmlformats.org/spreadsheetml/2006/main" count="116" uniqueCount="71">
  <si>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</si>
  <si>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</si>
  <si>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</si>
  <si>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</si>
  <si>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</si>
  <si>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</si>
  <si>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</si>
  <si>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</si>
  <si>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</si>
  <si>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</si>
  <si>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</si>
  <si>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</si>
  <si>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</si>
  <si>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</si>
  <si>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</si>
  <si>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</si>
  <si>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</si>
  <si>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</si>
  <si>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</si>
  <si>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</si>
  <si>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</si>
  <si>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</si>
  <si>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</si>
  <si>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</si>
  <si>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</si>
  <si>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</si>
  <si>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</si>
  <si>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</si>
  <si>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</si>
  <si>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</si>
  <si>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</si>
  <si>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</si>
  <si>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</si>
  <si>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</si>
  <si>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</si>
  <si>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</si>
  <si>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</si>
  <si>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</si>
  <si>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</si>
  <si>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</si>
  <si>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</si>
  <si>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</si>
  <si>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</si>
  <si>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</si>
  <si>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</si>
  <si>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</si>
  <si>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</si>
  <si>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</si>
  <si>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</si>
  <si>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</si>
  <si>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</si>
  <si>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</si>
  <si>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</si>
  <si>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</si>
  <si>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Доходы полученные</t>
  </si>
  <si>
    <t>Прим.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</si>
  <si>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</si>
  <si>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</si>
  <si>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</si>
  <si>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</si>
  <si>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</si>
  <si>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2024 г.</t>
  </si>
  <si>
    <t>2025 г.</t>
  </si>
  <si>
    <t>1 января 2024 года (аудировано)</t>
  </si>
  <si>
    <t>1 января 2025 года (аудировано)</t>
  </si>
  <si>
    <t>30 июня 2025 года (неаудировано)</t>
  </si>
  <si>
    <t>31.12.2024 (аудировано)</t>
  </si>
  <si>
    <t>30.06.2025 (неаудировано)</t>
  </si>
  <si>
    <t>За 3 месяца, закончившихся 30 июня (неаудировано)</t>
  </si>
  <si>
    <t>За 6 месяцев, закончившихся 30 июня (неаудировано)</t>
  </si>
  <si>
    <t>30 июня 2024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</si>
</sst>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84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 indent="1"/>
    </xf>
    <xf numFmtId="164" fontId="2" fillId="0" borderId="7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7" applyFont="1" applyAlignment="1">
      <alignment vertical="center"/>
    </xf>
    <xf numFmtId="0" fontId="2" fillId="0" borderId="1" xfId="7" applyAlignment="1">
      <alignment horizontal="left"/>
    </xf>
    <xf numFmtId="0" fontId="5" fillId="0" borderId="1" xfId="7" applyFont="1" applyAlignment="1">
      <alignment horizontal="center" vertical="center"/>
    </xf>
    <xf numFmtId="0" fontId="5" fillId="0" borderId="1" xfId="7" applyFont="1" applyAlignment="1">
      <alignment horizontal="left" vertical="center"/>
    </xf>
    <xf numFmtId="0" fontId="2" fillId="0" borderId="1" xfId="7" applyAlignment="1">
      <alignment horizontal="center" vertical="center"/>
    </xf>
    <xf numFmtId="0" fontId="7" fillId="0" borderId="1" xfId="7" applyFont="1" applyAlignment="1">
      <alignment horizontal="left" vertical="center" wrapText="1" indent="1"/>
    </xf>
    <xf numFmtId="0" fontId="2" fillId="0" borderId="1" xfId="7"/>
    <xf numFmtId="0" fontId="6" fillId="0" borderId="1" xfId="7" applyFont="1" applyAlignment="1">
      <alignment horizontal="left" vertical="center" wrapText="1" indent="1"/>
    </xf>
    <xf numFmtId="0" fontId="7" fillId="0" borderId="2" xfId="7" applyFont="1" applyBorder="1" applyAlignment="1">
      <alignment horizontal="center" vertical="center" wrapText="1"/>
    </xf>
    <xf numFmtId="0" fontId="7" fillId="0" borderId="1" xfId="7" applyFont="1" applyAlignment="1">
      <alignment horizontal="center" vertical="center" wrapText="1"/>
    </xf>
    <xf numFmtId="0" fontId="2" fillId="0" borderId="1" xfId="7" applyAlignment="1">
      <alignment horizontal="left" vertical="center"/>
    </xf>
    <xf numFmtId="0" fontId="4" fillId="0" borderId="1" xfId="7" applyFont="1" applyAlignment="1">
      <alignment horizontal="right" vertical="center" wrapText="1" indent="1"/>
    </xf>
    <xf numFmtId="164" fontId="2" fillId="0" borderId="1" xfId="7" applyNumberFormat="1" applyAlignment="1">
      <alignment horizontal="left" vertical="center"/>
    </xf>
    <xf numFmtId="0" fontId="4" fillId="0" borderId="1" xfId="7" applyFont="1" applyAlignment="1">
      <alignment horizontal="left" vertical="center" wrapText="1" indent="1"/>
    </xf>
    <xf numFmtId="164" fontId="5" fillId="0" borderId="4" xfId="7" applyNumberFormat="1" applyFont="1" applyBorder="1" applyAlignment="1">
      <alignment horizontal="left" vertical="center"/>
    </xf>
    <xf numFmtId="164" fontId="5" fillId="0" borderId="1" xfId="7" applyNumberFormat="1" applyFont="1" applyAlignment="1">
      <alignment horizontal="left" vertical="center"/>
    </xf>
    <xf numFmtId="164" fontId="5" fillId="0" borderId="5" xfId="7" applyNumberFormat="1" applyFont="1" applyBorder="1" applyAlignment="1">
      <alignment horizontal="left" vertical="center"/>
    </xf>
    <xf numFmtId="0" fontId="2" fillId="0" borderId="10" xfId="7" applyBorder="1"/>
    <xf numFmtId="164" fontId="5" fillId="0" borderId="10" xfId="7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zoomScale="80" zoomScaleNormal="80" workbookViewId="0">
      <selection activeCell="D21" sqref="D21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55</v>
      </c>
      <c r="D7" s="14" t="s">
        <v>67</v>
      </c>
      <c r="E7" s="15" t="s">
        <v>66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11</v>
      </c>
      <c r="E10" s="3">
        <v>4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25255</v>
      </c>
      <c r="E13" s="3">
        <v>27558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103769</v>
      </c>
      <c r="E14" s="3">
        <v>103769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5934</v>
      </c>
      <c r="E15" s="3">
        <v>6286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3736309</v>
      </c>
      <c r="E16" s="20">
        <f>SUM(E10:E15)</f>
        <v>3738957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4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4383660</v>
      </c>
      <c r="E19" s="3">
        <v>4374332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1292</v>
      </c>
      <c r="E20" s="3">
        <v>545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4384952</v>
      </c>
      <c r="E21" s="24">
        <f>SUM(E19:E20)</f>
        <v>4374877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61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-1626731</v>
      </c>
      <c r="E25" s="3">
        <v>-1614008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-648643</v>
      </c>
      <c r="E26" s="19">
        <f>SUM(E24:E25)</f>
        <v>-635920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3736309</v>
      </c>
      <c r="E27" s="20">
        <f>E26+E21</f>
        <v>3738957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57</v>
      </c>
      <c r="C29" s="55"/>
      <c r="D29" s="56"/>
      <c r="E29" s="58" t="s">
        <v>58</v>
      </c>
      <c r="F29" s="57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59</v>
      </c>
      <c r="C31" s="55"/>
      <c r="D31" s="55"/>
      <c r="E31" s="58" t="s">
        <v>60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AB64E-82A3-421E-8B2C-36BECC899687}">
  <sheetPr>
    <outlinePr summaryBelow="0" summaryRight="0"/>
    <pageSetUpPr autoPageBreaks="0"/>
  </sheetPr>
  <dimension ref="A1:L33"/>
  <sheetViews>
    <sheetView showGridLines="0" topLeftCell="A4" zoomScale="120" zoomScaleNormal="120" workbookViewId="0">
      <selection activeCell="F14" sqref="F14"/>
    </sheetView>
  </sheetViews>
  <sheetFormatPr defaultColWidth="0" defaultRowHeight="0" customHeight="1" zeroHeight="1" outlineLevelRow="1" x14ac:dyDescent="0.2"/>
  <cols>
    <col min="1" max="1" width="1" style="68" customWidth="1"/>
    <col min="2" max="2" width="52.109375" style="68" customWidth="1"/>
    <col min="3" max="3" width="12.44140625" style="70" customWidth="1"/>
    <col min="4" max="4" width="16.21875" style="70" customWidth="1"/>
    <col min="5" max="5" width="1" style="70" customWidth="1"/>
    <col min="6" max="6" width="15.33203125" style="70" customWidth="1"/>
    <col min="7" max="7" width="12.6640625" style="70" customWidth="1"/>
    <col min="8" max="8" width="1" style="70" customWidth="1"/>
    <col min="9" max="12" width="0" style="70" hidden="1" customWidth="1"/>
    <col min="13" max="16384" width="10.44140625" style="70" hidden="1"/>
  </cols>
  <sheetData>
    <row r="1" spans="1:8" s="65" customFormat="1" ht="2.25" customHeight="1" x14ac:dyDescent="0.2">
      <c r="A1" s="64"/>
      <c r="B1" s="64"/>
    </row>
    <row r="2" spans="1:8" s="65" customFormat="1" ht="11.25" customHeight="1" x14ac:dyDescent="0.2">
      <c r="A2" s="66"/>
      <c r="B2" s="67" t="s">
        <v>0</v>
      </c>
    </row>
    <row r="3" spans="1:8" s="65" customFormat="1" ht="11.25" customHeight="1" x14ac:dyDescent="0.2">
      <c r="A3" s="66"/>
      <c r="B3" s="67" t="s">
        <v>1</v>
      </c>
    </row>
    <row r="4" spans="1:8" s="65" customFormat="1" ht="11.25" customHeight="1" x14ac:dyDescent="0.2">
      <c r="A4" s="64"/>
      <c r="B4" s="67" t="s">
        <v>30</v>
      </c>
    </row>
    <row r="5" spans="1:8" s="65" customFormat="1" ht="11.25" customHeight="1" x14ac:dyDescent="0.2">
      <c r="A5" s="64"/>
      <c r="B5" s="67" t="s">
        <v>9</v>
      </c>
    </row>
    <row r="6" spans="1:8" ht="2.25" customHeight="1" x14ac:dyDescent="0.2">
      <c r="B6" s="69"/>
    </row>
    <row r="7" spans="1:8" ht="22.5" customHeight="1" thickBot="1" x14ac:dyDescent="0.25">
      <c r="B7" s="71"/>
      <c r="C7" s="72" t="s">
        <v>68</v>
      </c>
      <c r="D7" s="72"/>
      <c r="E7" s="73"/>
      <c r="F7" s="72" t="s">
        <v>69</v>
      </c>
      <c r="G7" s="72"/>
    </row>
    <row r="8" spans="1:8" ht="11.25" customHeight="1" x14ac:dyDescent="0.2">
      <c r="B8" s="71"/>
      <c r="C8" s="73" t="s">
        <v>62</v>
      </c>
      <c r="D8" s="73" t="s">
        <v>61</v>
      </c>
      <c r="E8" s="73"/>
      <c r="F8" s="73" t="s">
        <v>62</v>
      </c>
      <c r="G8" s="73" t="s">
        <v>61</v>
      </c>
      <c r="H8" s="74"/>
    </row>
    <row r="9" spans="1:8" ht="2.25" customHeight="1" x14ac:dyDescent="0.2">
      <c r="B9" s="69"/>
      <c r="C9" s="75"/>
      <c r="D9" s="75"/>
      <c r="E9" s="75"/>
      <c r="F9" s="75"/>
      <c r="G9" s="75"/>
      <c r="H9" s="74"/>
    </row>
    <row r="10" spans="1:8" ht="2.25" customHeight="1" x14ac:dyDescent="0.2">
      <c r="B10" s="69"/>
      <c r="C10" s="76"/>
      <c r="D10" s="76"/>
      <c r="E10" s="76"/>
      <c r="F10" s="76"/>
      <c r="G10" s="76"/>
      <c r="H10" s="74"/>
    </row>
    <row r="11" spans="1:8" ht="11.25" customHeight="1" x14ac:dyDescent="0.2">
      <c r="B11" s="77" t="s">
        <v>52</v>
      </c>
      <c r="C11" s="76"/>
      <c r="D11" s="3"/>
      <c r="E11" s="76"/>
      <c r="F11" s="76"/>
      <c r="G11" s="3"/>
      <c r="H11" s="74"/>
    </row>
    <row r="12" spans="1:8" ht="11.25" customHeight="1" thickBot="1" x14ac:dyDescent="0.25">
      <c r="B12" s="69" t="s">
        <v>51</v>
      </c>
      <c r="C12" s="78">
        <f>SUM(C11:C11)</f>
        <v>0</v>
      </c>
      <c r="D12" s="20">
        <f>SUM(D11:D11)</f>
        <v>0</v>
      </c>
      <c r="E12" s="79"/>
      <c r="F12" s="78">
        <f>SUM(F11:F11)</f>
        <v>0</v>
      </c>
      <c r="G12" s="20">
        <f>SUM(G11:G11)</f>
        <v>0</v>
      </c>
      <c r="H12" s="74"/>
    </row>
    <row r="13" spans="1:8" ht="2.25" customHeight="1" x14ac:dyDescent="0.2">
      <c r="B13" s="77"/>
      <c r="C13" s="76"/>
      <c r="D13" s="3"/>
      <c r="E13" s="76"/>
      <c r="F13" s="76"/>
      <c r="G13" s="3"/>
      <c r="H13" s="74"/>
    </row>
    <row r="14" spans="1:8" ht="11.25" customHeight="1" x14ac:dyDescent="0.2">
      <c r="B14" s="77" t="s">
        <v>25</v>
      </c>
      <c r="C14" s="76">
        <v>-3484</v>
      </c>
      <c r="D14" s="3">
        <v>-3373</v>
      </c>
      <c r="E14" s="76"/>
      <c r="F14" s="76">
        <v>-6940</v>
      </c>
      <c r="G14" s="3">
        <v>-6602</v>
      </c>
      <c r="H14" s="74"/>
    </row>
    <row r="15" spans="1:8" ht="11.25" customHeight="1" x14ac:dyDescent="0.2">
      <c r="B15" s="77" t="s">
        <v>26</v>
      </c>
      <c r="C15" s="76">
        <v>-3642</v>
      </c>
      <c r="D15" s="3">
        <v>-4259</v>
      </c>
      <c r="E15" s="76"/>
      <c r="F15" s="76">
        <v>-5783</v>
      </c>
      <c r="G15" s="3">
        <v>-6309</v>
      </c>
      <c r="H15" s="74"/>
    </row>
    <row r="16" spans="1:8" ht="11.25" customHeight="1" thickBot="1" x14ac:dyDescent="0.25">
      <c r="B16" s="69" t="s">
        <v>27</v>
      </c>
      <c r="C16" s="78">
        <f>SUM(C12:C15)</f>
        <v>-7126</v>
      </c>
      <c r="D16" s="20">
        <f>SUM(D12:D15)</f>
        <v>-7632</v>
      </c>
      <c r="E16" s="79"/>
      <c r="F16" s="78">
        <f>SUM(F12:F15)</f>
        <v>-12723</v>
      </c>
      <c r="G16" s="20">
        <f>SUM(G12:G15)</f>
        <v>-12911</v>
      </c>
      <c r="H16" s="74"/>
    </row>
    <row r="17" spans="2:8" ht="2.25" customHeight="1" x14ac:dyDescent="0.2">
      <c r="B17" s="69"/>
      <c r="C17" s="76"/>
      <c r="D17" s="3"/>
      <c r="E17" s="76"/>
      <c r="F17" s="76"/>
      <c r="G17" s="3"/>
      <c r="H17" s="74"/>
    </row>
    <row r="18" spans="2:8" ht="11.25" customHeight="1" thickBot="1" x14ac:dyDescent="0.25">
      <c r="B18" s="77" t="s">
        <v>56</v>
      </c>
      <c r="C18" s="80">
        <v>0</v>
      </c>
      <c r="D18" s="22">
        <v>0</v>
      </c>
      <c r="E18" s="79"/>
      <c r="F18" s="80">
        <v>0</v>
      </c>
      <c r="G18" s="22">
        <v>0</v>
      </c>
      <c r="H18" s="74"/>
    </row>
    <row r="19" spans="2:8" ht="11.25" customHeight="1" x14ac:dyDescent="0.2">
      <c r="B19" s="69" t="s">
        <v>28</v>
      </c>
      <c r="C19" s="79">
        <f>SUM(C16:C18)</f>
        <v>-7126</v>
      </c>
      <c r="D19" s="18">
        <f>SUM(D16:D18)</f>
        <v>-7632</v>
      </c>
      <c r="E19" s="79"/>
      <c r="F19" s="79">
        <f>SUM(F16:F18)</f>
        <v>-12723</v>
      </c>
      <c r="G19" s="18">
        <f>SUM(G16:G18)</f>
        <v>-12911</v>
      </c>
      <c r="H19" s="74"/>
    </row>
    <row r="20" spans="2:8" ht="2.25" customHeight="1" x14ac:dyDescent="0.2">
      <c r="B20" s="69"/>
      <c r="C20" s="76"/>
      <c r="D20" s="3"/>
      <c r="E20" s="76"/>
      <c r="F20" s="76"/>
      <c r="G20" s="3"/>
      <c r="H20" s="74"/>
    </row>
    <row r="21" spans="2:8" ht="11.25" customHeight="1" thickBot="1" x14ac:dyDescent="0.25">
      <c r="B21" s="69" t="s">
        <v>5</v>
      </c>
      <c r="C21" s="80">
        <v>0</v>
      </c>
      <c r="D21" s="22">
        <v>0</v>
      </c>
      <c r="E21" s="79"/>
      <c r="F21" s="80">
        <v>0</v>
      </c>
      <c r="G21" s="22">
        <v>0</v>
      </c>
      <c r="H21" s="74"/>
    </row>
    <row r="22" spans="2:8" ht="11.25" customHeight="1" x14ac:dyDescent="0.2">
      <c r="B22" s="69" t="s">
        <v>29</v>
      </c>
      <c r="C22" s="79">
        <f t="shared" ref="C22:D22" si="0">SUM(C19:C21)</f>
        <v>-7126</v>
      </c>
      <c r="D22" s="18">
        <f t="shared" si="0"/>
        <v>-7632</v>
      </c>
      <c r="E22" s="79"/>
      <c r="F22" s="79">
        <f t="shared" ref="F22:G22" si="1">SUM(F19:F21)</f>
        <v>-12723</v>
      </c>
      <c r="G22" s="18">
        <f t="shared" si="1"/>
        <v>-12911</v>
      </c>
      <c r="H22" s="74"/>
    </row>
    <row r="23" spans="2:8" ht="11.25" customHeight="1" x14ac:dyDescent="0.2">
      <c r="B23" s="69"/>
      <c r="C23" s="79"/>
      <c r="D23" s="79"/>
      <c r="E23" s="79"/>
      <c r="F23" s="79"/>
      <c r="G23" s="79"/>
      <c r="H23" s="74"/>
    </row>
    <row r="24" spans="2:8" ht="11.25" customHeight="1" x14ac:dyDescent="0.2">
      <c r="B24" s="77" t="s">
        <v>57</v>
      </c>
      <c r="C24" s="81"/>
      <c r="D24" s="74" t="s">
        <v>58</v>
      </c>
      <c r="E24" s="74"/>
      <c r="F24" s="74"/>
      <c r="G24" s="74"/>
      <c r="H24" s="74"/>
    </row>
    <row r="25" spans="2:8" ht="11.25" customHeight="1" x14ac:dyDescent="0.2">
      <c r="B25" s="69"/>
      <c r="C25" s="79"/>
      <c r="D25" s="79"/>
      <c r="E25" s="79"/>
      <c r="F25" s="79"/>
      <c r="G25" s="79"/>
      <c r="H25" s="74"/>
    </row>
    <row r="26" spans="2:8" ht="11.25" customHeight="1" x14ac:dyDescent="0.2">
      <c r="B26" s="77" t="s">
        <v>59</v>
      </c>
      <c r="C26" s="82"/>
      <c r="D26" s="74" t="s">
        <v>60</v>
      </c>
      <c r="E26" s="74"/>
      <c r="F26" s="74"/>
      <c r="G26" s="74"/>
      <c r="H26" s="74"/>
    </row>
    <row r="27" spans="2:8" ht="11.25" customHeight="1" x14ac:dyDescent="0.2">
      <c r="B27" s="69"/>
      <c r="C27" s="79"/>
      <c r="D27" s="79"/>
      <c r="E27" s="79"/>
      <c r="F27" s="79"/>
      <c r="G27" s="79"/>
      <c r="H27" s="74"/>
    </row>
    <row r="28" spans="2:8" ht="2.25" customHeight="1" x14ac:dyDescent="0.2">
      <c r="H28" s="74"/>
    </row>
    <row r="29" spans="2:8" ht="11.25" hidden="1" customHeight="1" collapsed="1" x14ac:dyDescent="0.2">
      <c r="H29" s="74"/>
    </row>
    <row r="30" spans="2:8" ht="11.5" hidden="1" customHeight="1" outlineLevel="1" x14ac:dyDescent="0.2"/>
    <row r="31" spans="2:8" ht="11.5" hidden="1" customHeight="1" outlineLevel="1" x14ac:dyDescent="0.2"/>
    <row r="32" spans="2:8" ht="11.5" hidden="1" customHeight="1" outlineLevel="1" x14ac:dyDescent="0.2"/>
    <row r="33" ht="11.5" hidden="1" customHeight="1" outlineLevel="1" x14ac:dyDescent="0.2"/>
  </sheetData>
  <mergeCells count="2">
    <mergeCell ref="C7:D7"/>
    <mergeCell ref="F7:G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tabSelected="1" topLeftCell="A6" zoomScale="85" zoomScaleNormal="85" workbookViewId="0">
      <selection activeCell="C18" sqref="C18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3"/>
      <c r="C7" s="63" t="s">
        <v>69</v>
      </c>
      <c r="D7" s="63"/>
      <c r="E7" s="16"/>
    </row>
    <row r="8" spans="1:5" ht="11.25" customHeight="1" thickBot="1" x14ac:dyDescent="0.25">
      <c r="B8" s="34"/>
      <c r="C8" s="83" t="s">
        <v>62</v>
      </c>
      <c r="D8" s="83" t="s">
        <v>61</v>
      </c>
      <c r="E8" s="16"/>
    </row>
    <row r="9" spans="1:5" ht="2.25" customHeight="1" x14ac:dyDescent="0.2">
      <c r="B9" s="17"/>
      <c r="C9" s="31"/>
      <c r="D9" s="35"/>
      <c r="E9" s="16"/>
    </row>
    <row r="10" spans="1:5" ht="11.25" customHeight="1" x14ac:dyDescent="0.2">
      <c r="B10" s="27" t="s">
        <v>31</v>
      </c>
      <c r="C10" s="27"/>
      <c r="D10" s="28"/>
      <c r="E10" s="16"/>
    </row>
    <row r="11" spans="1:5" ht="11.25" customHeight="1" x14ac:dyDescent="0.2">
      <c r="B11" s="36" t="s">
        <v>54</v>
      </c>
      <c r="C11" s="29">
        <v>0</v>
      </c>
      <c r="D11" s="30">
        <v>0</v>
      </c>
      <c r="E11" s="16"/>
    </row>
    <row r="12" spans="1:5" ht="11.25" customHeight="1" thickBot="1" x14ac:dyDescent="0.25">
      <c r="B12" s="25" t="s">
        <v>32</v>
      </c>
      <c r="C12" s="22">
        <v>-9321</v>
      </c>
      <c r="D12" s="23">
        <v>-10476</v>
      </c>
      <c r="E12" s="16"/>
    </row>
    <row r="13" spans="1:5" ht="21.5" thickBot="1" x14ac:dyDescent="0.25">
      <c r="B13" s="21" t="s">
        <v>33</v>
      </c>
      <c r="C13" s="22">
        <f>SUM(C11:C12)</f>
        <v>-9321</v>
      </c>
      <c r="D13" s="23">
        <f>SUM(D11:D12)</f>
        <v>-10476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 t="s">
        <v>2</v>
      </c>
      <c r="E14" s="16"/>
    </row>
    <row r="15" spans="1:5" ht="11.25" customHeight="1" thickBot="1" x14ac:dyDescent="0.25">
      <c r="B15" s="37" t="s">
        <v>35</v>
      </c>
      <c r="C15" s="44">
        <f>SUM(C13:C14)</f>
        <v>-9321</v>
      </c>
      <c r="D15" s="44">
        <f>SUM(D13:D14)</f>
        <v>-10476</v>
      </c>
      <c r="E15" s="16"/>
    </row>
    <row r="16" spans="1:5" ht="2.25" customHeight="1" x14ac:dyDescent="0.2">
      <c r="B16" s="17"/>
      <c r="C16" s="31"/>
      <c r="D16" s="35"/>
      <c r="E16" s="16"/>
    </row>
    <row r="17" spans="2:5" ht="11.25" customHeight="1" x14ac:dyDescent="0.2">
      <c r="B17" s="38" t="s">
        <v>36</v>
      </c>
      <c r="C17" s="27"/>
      <c r="D17" s="28"/>
      <c r="E17" s="16"/>
    </row>
    <row r="18" spans="2:5" ht="11.25" customHeight="1" x14ac:dyDescent="0.2">
      <c r="B18" s="36" t="s">
        <v>37</v>
      </c>
      <c r="C18" s="29" t="s">
        <v>2</v>
      </c>
      <c r="D18" s="30" t="s">
        <v>2</v>
      </c>
      <c r="E18" s="16"/>
    </row>
    <row r="19" spans="2:5" ht="11.25" customHeight="1" x14ac:dyDescent="0.2">
      <c r="B19" s="36" t="s">
        <v>38</v>
      </c>
      <c r="C19" s="29" t="s">
        <v>2</v>
      </c>
      <c r="D19" s="30" t="s">
        <v>2</v>
      </c>
    </row>
    <row r="20" spans="2:5" ht="11.25" customHeight="1" thickBot="1" x14ac:dyDescent="0.25">
      <c r="B20" s="36" t="s">
        <v>53</v>
      </c>
      <c r="C20" s="29">
        <v>0</v>
      </c>
      <c r="D20" s="30">
        <v>0</v>
      </c>
    </row>
    <row r="21" spans="2:5" ht="11.25" customHeight="1" thickBot="1" x14ac:dyDescent="0.25">
      <c r="B21" s="39" t="s">
        <v>39</v>
      </c>
      <c r="C21" s="45">
        <f>SUM(C18:C20)</f>
        <v>0</v>
      </c>
      <c r="D21" s="62">
        <f>SUM(D18:D20)</f>
        <v>0</v>
      </c>
    </row>
    <row r="22" spans="2:5" ht="2.25" customHeight="1" x14ac:dyDescent="0.2">
      <c r="B22" s="27"/>
      <c r="C22" s="46"/>
      <c r="D22" s="47"/>
    </row>
    <row r="23" spans="2:5" ht="11.5" customHeight="1" x14ac:dyDescent="0.2">
      <c r="B23" s="27" t="s">
        <v>40</v>
      </c>
      <c r="C23" s="31"/>
      <c r="D23" s="35"/>
    </row>
    <row r="24" spans="2:5" ht="11.25" customHeight="1" x14ac:dyDescent="0.2">
      <c r="B24" s="28" t="s">
        <v>41</v>
      </c>
      <c r="C24" s="29">
        <v>9328</v>
      </c>
      <c r="D24" s="30">
        <v>10480</v>
      </c>
    </row>
    <row r="25" spans="2:5" ht="11.25" customHeight="1" thickBot="1" x14ac:dyDescent="0.25">
      <c r="B25" s="26" t="s">
        <v>42</v>
      </c>
      <c r="C25" s="22" t="s">
        <v>18</v>
      </c>
      <c r="D25" s="23" t="s">
        <v>18</v>
      </c>
    </row>
    <row r="26" spans="2:5" ht="11.25" customHeight="1" x14ac:dyDescent="0.2">
      <c r="B26" s="40" t="s">
        <v>43</v>
      </c>
      <c r="C26" s="18">
        <f>SUM(C24:C25)</f>
        <v>9328</v>
      </c>
      <c r="D26" s="3">
        <f>SUM(D24:D25)</f>
        <v>10480</v>
      </c>
    </row>
    <row r="27" spans="2:5" ht="2.25" customHeight="1" x14ac:dyDescent="0.2">
      <c r="B27" s="41"/>
      <c r="C27" s="27"/>
      <c r="D27" s="28"/>
    </row>
    <row r="28" spans="2:5" ht="11.25" customHeight="1" thickBot="1" x14ac:dyDescent="0.25">
      <c r="B28" s="42" t="s">
        <v>44</v>
      </c>
      <c r="C28" s="22">
        <f>C26+C21+C15</f>
        <v>7</v>
      </c>
      <c r="D28" s="23">
        <f>D26+D21+D15</f>
        <v>4</v>
      </c>
    </row>
    <row r="29" spans="2:5" ht="2.25" customHeight="1" x14ac:dyDescent="0.2">
      <c r="B29" s="31"/>
      <c r="C29" s="31"/>
      <c r="D29" s="35"/>
    </row>
    <row r="30" spans="2:5" ht="11.25" customHeight="1" thickBot="1" x14ac:dyDescent="0.25">
      <c r="B30" s="26" t="s">
        <v>45</v>
      </c>
      <c r="C30" s="22">
        <v>4</v>
      </c>
      <c r="D30" s="23">
        <v>19</v>
      </c>
    </row>
    <row r="31" spans="2:5" ht="11.25" customHeight="1" thickBot="1" x14ac:dyDescent="0.25">
      <c r="B31" s="43" t="s">
        <v>46</v>
      </c>
      <c r="C31" s="32">
        <f>SUM(C28:C30)</f>
        <v>11</v>
      </c>
      <c r="D31" s="32">
        <f>SUM(D28:D30)</f>
        <v>23</v>
      </c>
    </row>
    <row r="32" spans="2:5" ht="2.25" customHeight="1" thickTop="1" x14ac:dyDescent="0.2"/>
    <row r="33" spans="2:4" ht="11.5" customHeight="1" x14ac:dyDescent="0.2">
      <c r="D33" s="60"/>
    </row>
    <row r="34" spans="2:4" ht="11.5" customHeight="1" x14ac:dyDescent="0.2">
      <c r="B34" s="13" t="s">
        <v>57</v>
      </c>
      <c r="C34" s="55"/>
      <c r="D34" s="58" t="s">
        <v>58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59</v>
      </c>
      <c r="C36" s="55"/>
      <c r="D36" s="58" t="s">
        <v>60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Normal="100" workbookViewId="0">
      <selection activeCell="B28" sqref="B28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4"/>
      <c r="C7" s="48" t="s">
        <v>22</v>
      </c>
      <c r="D7" s="48" t="s">
        <v>23</v>
      </c>
      <c r="E7" s="48" t="s">
        <v>8</v>
      </c>
    </row>
    <row r="8" spans="1:5" ht="11.5" customHeight="1" x14ac:dyDescent="0.2">
      <c r="B8" s="17"/>
      <c r="C8" s="49"/>
      <c r="D8" s="49"/>
      <c r="E8" s="49"/>
    </row>
    <row r="9" spans="1:5" ht="11.25" customHeight="1" thickBot="1" x14ac:dyDescent="0.25">
      <c r="B9" s="21" t="s">
        <v>63</v>
      </c>
      <c r="C9" s="22">
        <v>978088</v>
      </c>
      <c r="D9" s="22">
        <v>-1351787</v>
      </c>
      <c r="E9" s="22">
        <v>-373699</v>
      </c>
    </row>
    <row r="10" spans="1:5" ht="2.25" customHeight="1" x14ac:dyDescent="0.2">
      <c r="B10" s="36"/>
      <c r="C10" s="50"/>
      <c r="D10" s="50"/>
      <c r="E10" s="50"/>
    </row>
    <row r="11" spans="1:5" ht="11.25" customHeight="1" x14ac:dyDescent="0.2">
      <c r="B11" s="36" t="s">
        <v>47</v>
      </c>
      <c r="C11" s="3">
        <v>0</v>
      </c>
      <c r="D11" s="3">
        <f>ОСД!G22</f>
        <v>-12911</v>
      </c>
      <c r="E11" s="3">
        <f>SUM(C11:D11)</f>
        <v>-12911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-12911</v>
      </c>
      <c r="E13" s="22">
        <f>SUM(E11:E12)</f>
        <v>-12911</v>
      </c>
    </row>
    <row r="14" spans="1:5" ht="2.25" customHeight="1" x14ac:dyDescent="0.2">
      <c r="B14" s="2"/>
      <c r="C14" s="51"/>
      <c r="D14" s="49"/>
      <c r="E14" s="49"/>
    </row>
    <row r="15" spans="1:5" ht="11.25" customHeight="1" thickBot="1" x14ac:dyDescent="0.25">
      <c r="B15" s="21" t="s">
        <v>70</v>
      </c>
      <c r="C15" s="22">
        <f>SUM(C9:C12)</f>
        <v>978088</v>
      </c>
      <c r="D15" s="22">
        <f>SUM(D9:D12)</f>
        <v>-1364698</v>
      </c>
      <c r="E15" s="22">
        <f>SUM(E9:E12)</f>
        <v>-386610</v>
      </c>
    </row>
    <row r="16" spans="1:5" ht="11.5" customHeight="1" x14ac:dyDescent="0.2">
      <c r="B16" s="38"/>
      <c r="C16" s="52"/>
      <c r="D16" s="52"/>
      <c r="E16" s="52"/>
    </row>
    <row r="17" spans="2:5" ht="11.25" customHeight="1" thickBot="1" x14ac:dyDescent="0.25">
      <c r="B17" s="21" t="s">
        <v>64</v>
      </c>
      <c r="C17" s="22">
        <v>978088</v>
      </c>
      <c r="D17" s="22">
        <v>-1614008</v>
      </c>
      <c r="E17" s="22">
        <f>SUM(C17:D17)</f>
        <v>-635920</v>
      </c>
    </row>
    <row r="18" spans="2:5" ht="2.25" customHeight="1" x14ac:dyDescent="0.2">
      <c r="B18" s="36"/>
    </row>
    <row r="19" spans="2:5" ht="11.25" customHeight="1" x14ac:dyDescent="0.2">
      <c r="B19" s="2" t="s">
        <v>47</v>
      </c>
      <c r="C19" s="3" t="s">
        <v>18</v>
      </c>
      <c r="D19" s="18">
        <f>ОСД!F22</f>
        <v>-12723</v>
      </c>
      <c r="E19" s="18">
        <f>SUM(C19:D19)</f>
        <v>-12723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-12723</v>
      </c>
      <c r="E21" s="22">
        <f>SUM(E19:E20)</f>
        <v>-12723</v>
      </c>
    </row>
    <row r="22" spans="2:5" ht="2.25" customHeight="1" x14ac:dyDescent="0.2">
      <c r="B22" s="2"/>
      <c r="C22" s="51"/>
      <c r="D22" s="49"/>
      <c r="E22" s="49"/>
    </row>
    <row r="23" spans="2:5" ht="11.5" customHeight="1" thickBot="1" x14ac:dyDescent="0.25">
      <c r="B23" s="21" t="s">
        <v>65</v>
      </c>
      <c r="C23" s="53">
        <f>SUM(C17:C20)</f>
        <v>978088</v>
      </c>
      <c r="D23" s="53">
        <f>SUM(D17:D20)</f>
        <v>-1626731</v>
      </c>
      <c r="E23" s="53">
        <f>SUM(E17:E20)</f>
        <v>-648643</v>
      </c>
    </row>
    <row r="24" spans="2:5" ht="11.5" customHeight="1" x14ac:dyDescent="0.2">
      <c r="B24" s="17"/>
      <c r="C24" s="59"/>
      <c r="D24" s="59"/>
      <c r="E24" s="59"/>
    </row>
    <row r="25" spans="2:5" ht="11.5" customHeight="1" x14ac:dyDescent="0.2">
      <c r="B25" s="13" t="s">
        <v>57</v>
      </c>
      <c r="C25" s="55"/>
      <c r="D25" s="58" t="s">
        <v>58</v>
      </c>
      <c r="E25" s="59"/>
    </row>
    <row r="26" spans="2:5" ht="11.5" customHeight="1" x14ac:dyDescent="0.2">
      <c r="B26" s="12"/>
      <c r="C26" s="18"/>
      <c r="D26" s="18"/>
      <c r="E26" s="59"/>
    </row>
    <row r="27" spans="2:5" ht="11.5" customHeight="1" x14ac:dyDescent="0.2">
      <c r="B27" s="13" t="s">
        <v>59</v>
      </c>
      <c r="C27" s="55"/>
      <c r="D27" s="58" t="s">
        <v>60</v>
      </c>
      <c r="E27" s="59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2025-08-14T09:22:36Z</dcterms:modified>
</cp:coreProperties>
</file>