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3_2022\"/>
    </mc:Choice>
  </mc:AlternateContent>
  <xr:revisionPtr revIDLastSave="0" documentId="13_ncr:1_{C3EB6BE5-E381-4568-A3D7-DFEFCE745F36}" xr6:coauthVersionLast="47" xr6:coauthVersionMax="47" xr10:uidLastSave="{00000000-0000-0000-0000-000000000000}"/>
  <bookViews>
    <workbookView xWindow="-110" yWindow="-110" windowWidth="19420" windowHeight="10420" tabRatio="282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C17" i="5" s="1"/>
  <c r="F13" i="5"/>
  <c r="F17" i="5" s="1"/>
  <c r="F20" i="5" s="1"/>
  <c r="F23" i="5" s="1"/>
  <c r="D11" i="7" s="1"/>
  <c r="E13" i="5"/>
  <c r="E17" i="5" s="1"/>
  <c r="E20" i="5" s="1"/>
  <c r="E23" i="5" s="1"/>
  <c r="D19" i="7" s="1"/>
  <c r="E17" i="7"/>
  <c r="E9" i="7"/>
  <c r="D21" i="6"/>
  <c r="C21" i="6"/>
  <c r="D13" i="5"/>
  <c r="D17" i="5" s="1"/>
  <c r="C23" i="7" l="1"/>
  <c r="C21" i="7"/>
  <c r="C15" i="7"/>
  <c r="C13" i="7"/>
  <c r="D26" i="6"/>
  <c r="C26" i="6"/>
  <c r="D13" i="6"/>
  <c r="D15" i="6" s="1"/>
  <c r="C13" i="6"/>
  <c r="C15" i="6" s="1"/>
  <c r="C20" i="5"/>
  <c r="C23" i="5" s="1"/>
  <c r="E19" i="7" s="1"/>
  <c r="E23" i="7" s="1"/>
  <c r="D20" i="5"/>
  <c r="D23" i="5" s="1"/>
  <c r="E11" i="7" s="1"/>
  <c r="E15" i="7" s="1"/>
  <c r="D22" i="1"/>
  <c r="E22" i="1"/>
  <c r="D27" i="1"/>
  <c r="E27" i="1"/>
  <c r="D16" i="1"/>
  <c r="E16" i="1"/>
  <c r="D21" i="7" l="1"/>
  <c r="E21" i="7"/>
  <c r="D23" i="7"/>
  <c r="D15" i="7"/>
  <c r="D13" i="7"/>
  <c r="E13" i="7"/>
  <c r="D28" i="1"/>
  <c r="D28" i="6"/>
  <c r="D31" i="6" s="1"/>
  <c r="C28" i="6"/>
  <c r="C31" i="6" s="1"/>
  <c r="E28" i="1"/>
</calcChain>
</file>

<file path=xl/sharedStrings.xml><?xml version="1.0" encoding="utf-8"?>
<sst xmlns="http://schemas.openxmlformats.org/spreadsheetml/2006/main" count="115" uniqueCount="73">
  <si>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</si>
  <si>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</si>
  <si>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</si>
  <si>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</si>
  <si>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</si>
  <si>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</si>
  <si>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</si>
  <si>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</si>
  <si>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</si>
  <si>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</si>
  <si>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</si>
  <si>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</si>
  <si>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</si>
  <si>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</si>
  <si>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</si>
  <si>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</si>
  <si>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</si>
  <si>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</si>
  <si>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Корпоративный подоходный налог к уплате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</si>
  <si>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</si>
  <si>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</si>
  <si>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</si>
  <si>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</si>
  <si>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</si>
  <si>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</si>
  <si>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</si>
  <si>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2021 г.</t>
  </si>
  <si>
    <t>Процентные доходы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</si>
  <si>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</si>
  <si>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</si>
  <si>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</si>
  <si>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</si>
  <si>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</si>
  <si>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</si>
  <si>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</si>
  <si>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</si>
  <si>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</si>
  <si>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</si>
  <si>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</si>
  <si>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</si>
  <si>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</si>
  <si>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</si>
  <si>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</si>
  <si>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</si>
  <si>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</si>
  <si>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</si>
  <si>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</si>
  <si>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</si>
  <si>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</si>
  <si>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</si>
  <si>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</si>
  <si>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</si>
  <si>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</si>
  <si>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1 января 2021 года (аудировано)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</si>
  <si>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</si>
  <si>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</si>
  <si>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</si>
  <si>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</si>
  <si>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2022 г.</t>
  </si>
  <si>
    <t>Доходы полученные</t>
  </si>
  <si>
    <t>Прим.</t>
  </si>
  <si>
    <t>31.12.2021 (аудировано)</t>
  </si>
  <si>
    <t>1 января 2022 года (аудировано)</t>
  </si>
  <si>
    <t>Расходы по корпоративному подоходному налогу</t>
  </si>
  <si>
    <t>30.09.2022 (неаудировано)</t>
  </si>
  <si>
    <t>За 3 месяца, закончившиеся 30 сентября (неаудировано)</t>
  </si>
  <si>
    <t>За 9 месяцев, закончившихся 30 сентября (неаудировано)</t>
  </si>
  <si>
    <t>30 сентября 2021 года (неаудировано)</t>
  </si>
  <si>
    <t>30 сентября 2022 года (неаудировано)</t>
  </si>
  <si>
    <t>Генеральный директор</t>
  </si>
  <si>
    <t>Вострецова Н.А.</t>
  </si>
  <si>
    <t>Главный бухгалтер</t>
  </si>
  <si>
    <t>Едигеев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</si>
</sst>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6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3"/>
  <sheetViews>
    <sheetView showGridLines="0" tabSelected="1" topLeftCell="A13" zoomScale="130" zoomScaleNormal="130" workbookViewId="0">
      <selection activeCell="D21" sqref="D21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54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60</v>
      </c>
      <c r="D7" s="14" t="s">
        <v>64</v>
      </c>
      <c r="E7" s="15" t="s">
        <v>61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9</v>
      </c>
      <c r="E10" s="3">
        <v>344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74352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37926</v>
      </c>
      <c r="E13" s="3">
        <v>41382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50451</v>
      </c>
      <c r="E14" s="3">
        <v>50451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3675</v>
      </c>
      <c r="E15" s="3">
        <v>2990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3693849</v>
      </c>
      <c r="E16" s="20">
        <f>SUM(E10:E15)</f>
        <v>3696507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8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3930120</v>
      </c>
      <c r="E19" s="3">
        <v>3910338</v>
      </c>
      <c r="F19" s="16"/>
      <c r="G19" s="16"/>
    </row>
    <row r="20" spans="2:7" ht="11.25" customHeight="1" x14ac:dyDescent="0.2">
      <c r="B20" s="13" t="s">
        <v>18</v>
      </c>
      <c r="C20" s="13"/>
      <c r="D20" s="18">
        <v>0</v>
      </c>
      <c r="E20" s="3">
        <v>0</v>
      </c>
      <c r="F20" s="16"/>
      <c r="G20" s="16"/>
    </row>
    <row r="21" spans="2:7" ht="11.25" customHeight="1" x14ac:dyDescent="0.2">
      <c r="B21" s="13" t="s">
        <v>20</v>
      </c>
      <c r="C21" s="13"/>
      <c r="D21" s="18">
        <v>1897</v>
      </c>
      <c r="E21" s="3">
        <v>741</v>
      </c>
      <c r="F21" s="16"/>
      <c r="G21" s="16"/>
    </row>
    <row r="22" spans="2:7" ht="11.25" customHeight="1" thickBot="1" x14ac:dyDescent="0.25">
      <c r="B22" s="12" t="s">
        <v>21</v>
      </c>
      <c r="C22" s="12"/>
      <c r="D22" s="24">
        <f>SUM(D19:D21)</f>
        <v>3932017</v>
      </c>
      <c r="E22" s="24">
        <f>SUM(E19:E21)</f>
        <v>3911079</v>
      </c>
      <c r="F22" s="16"/>
      <c r="G22" s="16"/>
    </row>
    <row r="23" spans="2:7" ht="11.25" customHeight="1" x14ac:dyDescent="0.2">
      <c r="B23" s="12"/>
      <c r="C23" s="12"/>
      <c r="D23" s="11"/>
      <c r="E23" s="1"/>
      <c r="F23" s="16"/>
      <c r="G23" s="16"/>
    </row>
    <row r="24" spans="2:7" ht="11.25" customHeight="1" x14ac:dyDescent="0.2">
      <c r="B24" s="12" t="s">
        <v>22</v>
      </c>
      <c r="C24" s="12"/>
      <c r="D24" s="11"/>
      <c r="E24" s="1"/>
      <c r="F24" s="16"/>
      <c r="G24" s="16"/>
    </row>
    <row r="25" spans="2:7" ht="11.25" customHeight="1" x14ac:dyDescent="0.2">
      <c r="B25" s="13" t="s">
        <v>23</v>
      </c>
      <c r="C25" s="13">
        <v>8</v>
      </c>
      <c r="D25" s="18">
        <v>978088</v>
      </c>
      <c r="E25" s="3">
        <v>978088</v>
      </c>
      <c r="F25" s="16"/>
      <c r="G25" s="16"/>
    </row>
    <row r="26" spans="2:7" ht="11.25" customHeight="1" x14ac:dyDescent="0.2">
      <c r="B26" s="13" t="s">
        <v>24</v>
      </c>
      <c r="C26" s="13"/>
      <c r="D26" s="18">
        <v>-1216256</v>
      </c>
      <c r="E26" s="3">
        <v>-1192660</v>
      </c>
      <c r="F26" s="16"/>
      <c r="G26" s="16"/>
    </row>
    <row r="27" spans="2:7" ht="11.25" customHeight="1" x14ac:dyDescent="0.2">
      <c r="B27" s="12" t="s">
        <v>8</v>
      </c>
      <c r="C27" s="12"/>
      <c r="D27" s="19">
        <f>SUM(D25:D26)</f>
        <v>-238168</v>
      </c>
      <c r="E27" s="19">
        <f>SUM(E25:E26)</f>
        <v>-214572</v>
      </c>
      <c r="F27" s="16"/>
      <c r="G27" s="16"/>
    </row>
    <row r="28" spans="2:7" ht="11.25" customHeight="1" thickBot="1" x14ac:dyDescent="0.25">
      <c r="B28" s="12" t="s">
        <v>25</v>
      </c>
      <c r="C28" s="12"/>
      <c r="D28" s="20">
        <f>D27+D22</f>
        <v>3693849</v>
      </c>
      <c r="E28" s="20">
        <f>E27+E22</f>
        <v>3696507</v>
      </c>
      <c r="F28" s="16"/>
      <c r="G28" s="16"/>
    </row>
    <row r="29" spans="2:7" ht="11.25" customHeight="1" x14ac:dyDescent="0.2">
      <c r="B29" s="12"/>
      <c r="C29" s="12"/>
      <c r="D29" s="18"/>
      <c r="E29" s="18"/>
      <c r="F29" s="16"/>
      <c r="G29" s="16"/>
    </row>
    <row r="30" spans="2:7" ht="11.25" customHeight="1" x14ac:dyDescent="0.2">
      <c r="B30" s="13" t="s">
        <v>69</v>
      </c>
      <c r="C30" s="61"/>
      <c r="D30" s="62"/>
      <c r="E30" s="64" t="s">
        <v>70</v>
      </c>
      <c r="F30" s="63"/>
    </row>
    <row r="31" spans="2:7" ht="11.25" customHeight="1" x14ac:dyDescent="0.2">
      <c r="B31" s="12"/>
      <c r="C31" s="18"/>
      <c r="D31" s="18"/>
      <c r="E31" s="18"/>
      <c r="F31" s="18"/>
      <c r="G31" s="16"/>
    </row>
    <row r="32" spans="2:7" ht="11.25" customHeight="1" x14ac:dyDescent="0.2">
      <c r="B32" s="13" t="s">
        <v>71</v>
      </c>
      <c r="C32" s="61"/>
      <c r="D32" s="61"/>
      <c r="E32" s="64" t="s">
        <v>72</v>
      </c>
      <c r="G32" s="16"/>
    </row>
    <row r="33" spans="6:7" ht="2.25" customHeight="1" x14ac:dyDescent="0.2">
      <c r="F33" s="16"/>
      <c r="G33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I34"/>
  <sheetViews>
    <sheetView showGridLines="0" topLeftCell="A6" zoomScale="130" zoomScaleNormal="130" workbookViewId="0">
      <selection activeCell="F25" sqref="F25:G25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4.6640625" style="8" bestFit="1" customWidth="1"/>
    <col min="4" max="5" width="12.44140625" style="8" customWidth="1"/>
    <col min="6" max="6" width="16.21875" style="8" customWidth="1"/>
    <col min="7" max="7" width="1" style="8" customWidth="1"/>
    <col min="8" max="9" width="0" style="8" hidden="1" customWidth="1"/>
    <col min="10" max="16384" width="10.44140625" style="8" hidden="1"/>
  </cols>
  <sheetData>
    <row r="1" spans="1:7" s="7" customFormat="1" ht="2.25" customHeight="1" x14ac:dyDescent="0.2">
      <c r="A1" s="6"/>
      <c r="B1" s="6"/>
    </row>
    <row r="2" spans="1:7" s="7" customFormat="1" ht="11.25" customHeight="1" x14ac:dyDescent="0.2">
      <c r="A2" s="4"/>
      <c r="B2" s="5" t="s">
        <v>0</v>
      </c>
    </row>
    <row r="3" spans="1:7" s="7" customFormat="1" ht="11.25" customHeight="1" x14ac:dyDescent="0.2">
      <c r="A3" s="4"/>
      <c r="B3" s="5" t="s">
        <v>1</v>
      </c>
    </row>
    <row r="4" spans="1:7" s="7" customFormat="1" ht="11.25" customHeight="1" x14ac:dyDescent="0.2">
      <c r="A4" s="6"/>
      <c r="B4" s="5" t="s">
        <v>33</v>
      </c>
    </row>
    <row r="5" spans="1:7" s="7" customFormat="1" ht="11.25" customHeight="1" x14ac:dyDescent="0.2">
      <c r="A5" s="6"/>
      <c r="B5" s="5" t="s">
        <v>9</v>
      </c>
    </row>
    <row r="6" spans="1:7" ht="2.25" customHeight="1" x14ac:dyDescent="0.2">
      <c r="B6" s="12"/>
      <c r="C6" s="1"/>
    </row>
    <row r="7" spans="1:7" ht="22.5" customHeight="1" thickBot="1" x14ac:dyDescent="0.25">
      <c r="B7" s="26"/>
      <c r="C7" s="59" t="s">
        <v>65</v>
      </c>
      <c r="D7" s="59"/>
      <c r="E7" s="59" t="s">
        <v>66</v>
      </c>
      <c r="F7" s="59"/>
    </row>
    <row r="8" spans="1:7" ht="11.25" customHeight="1" x14ac:dyDescent="0.2">
      <c r="B8" s="26"/>
      <c r="C8" s="27" t="s">
        <v>58</v>
      </c>
      <c r="D8" s="27" t="s">
        <v>26</v>
      </c>
      <c r="E8" s="27" t="s">
        <v>58</v>
      </c>
      <c r="F8" s="27" t="s">
        <v>26</v>
      </c>
      <c r="G8" s="16"/>
    </row>
    <row r="9" spans="1:7" ht="2.25" customHeight="1" x14ac:dyDescent="0.2">
      <c r="B9" s="12"/>
      <c r="C9" s="11"/>
      <c r="D9" s="1"/>
      <c r="E9" s="1"/>
      <c r="F9" s="1"/>
      <c r="G9" s="16"/>
    </row>
    <row r="10" spans="1:7" ht="2.25" customHeight="1" x14ac:dyDescent="0.2">
      <c r="B10" s="12"/>
      <c r="C10" s="18"/>
      <c r="D10" s="3"/>
      <c r="E10" s="3"/>
      <c r="F10" s="3"/>
      <c r="G10" s="16"/>
    </row>
    <row r="11" spans="1:7" ht="11.25" customHeight="1" x14ac:dyDescent="0.2">
      <c r="B11" s="13" t="s">
        <v>56</v>
      </c>
      <c r="C11" s="18">
        <v>599</v>
      </c>
      <c r="D11" s="3">
        <v>488</v>
      </c>
      <c r="E11" s="3">
        <v>1651</v>
      </c>
      <c r="F11" s="3">
        <v>543</v>
      </c>
      <c r="G11" s="16"/>
    </row>
    <row r="12" spans="1:7" ht="11.25" customHeight="1" x14ac:dyDescent="0.2">
      <c r="B12" s="13" t="s">
        <v>27</v>
      </c>
      <c r="C12" s="18">
        <v>0</v>
      </c>
      <c r="D12" s="3">
        <v>0</v>
      </c>
      <c r="E12" s="3">
        <v>0</v>
      </c>
      <c r="F12" s="3">
        <v>0</v>
      </c>
      <c r="G12" s="16"/>
    </row>
    <row r="13" spans="1:7" ht="11.25" customHeight="1" thickBot="1" x14ac:dyDescent="0.25">
      <c r="B13" s="12" t="s">
        <v>55</v>
      </c>
      <c r="C13" s="20">
        <f>SUM(C11:C12)</f>
        <v>599</v>
      </c>
      <c r="D13" s="20">
        <f>SUM(D11:D12)</f>
        <v>488</v>
      </c>
      <c r="E13" s="20">
        <f>SUM(E11:E12)</f>
        <v>1651</v>
      </c>
      <c r="F13" s="20">
        <f>SUM(F11:F12)</f>
        <v>543</v>
      </c>
      <c r="G13" s="16"/>
    </row>
    <row r="14" spans="1:7" ht="2.25" customHeight="1" x14ac:dyDescent="0.2">
      <c r="B14" s="13"/>
      <c r="C14" s="18"/>
      <c r="D14" s="3"/>
      <c r="E14" s="3"/>
      <c r="F14" s="3"/>
      <c r="G14" s="16"/>
    </row>
    <row r="15" spans="1:7" ht="11.25" customHeight="1" x14ac:dyDescent="0.2">
      <c r="B15" s="13" t="s">
        <v>28</v>
      </c>
      <c r="C15" s="18">
        <v>-3310</v>
      </c>
      <c r="D15" s="3">
        <v>-2909</v>
      </c>
      <c r="E15" s="3">
        <v>-9981</v>
      </c>
      <c r="F15" s="3">
        <v>-9215</v>
      </c>
      <c r="G15" s="16"/>
    </row>
    <row r="16" spans="1:7" ht="11.25" customHeight="1" x14ac:dyDescent="0.2">
      <c r="B16" s="13" t="s">
        <v>29</v>
      </c>
      <c r="C16" s="18">
        <v>-6056</v>
      </c>
      <c r="D16" s="3">
        <v>-3444</v>
      </c>
      <c r="E16" s="3">
        <v>-15266</v>
      </c>
      <c r="F16" s="3">
        <v>-10814</v>
      </c>
      <c r="G16" s="16"/>
    </row>
    <row r="17" spans="2:7" ht="11.25" customHeight="1" thickBot="1" x14ac:dyDescent="0.25">
      <c r="B17" s="12" t="s">
        <v>30</v>
      </c>
      <c r="C17" s="20">
        <f>SUM(C13:C16)</f>
        <v>-8767</v>
      </c>
      <c r="D17" s="20">
        <f>SUM(D13:D16)</f>
        <v>-5865</v>
      </c>
      <c r="E17" s="20">
        <f>SUM(E13:E16)</f>
        <v>-23596</v>
      </c>
      <c r="F17" s="20">
        <f>SUM(F13:F16)</f>
        <v>-19486</v>
      </c>
      <c r="G17" s="16"/>
    </row>
    <row r="18" spans="2:7" ht="2.25" customHeight="1" x14ac:dyDescent="0.2">
      <c r="B18" s="12"/>
      <c r="C18" s="18"/>
      <c r="D18" s="3"/>
      <c r="E18" s="3"/>
      <c r="F18" s="3"/>
      <c r="G18" s="16"/>
    </row>
    <row r="19" spans="2:7" ht="11.25" customHeight="1" thickBot="1" x14ac:dyDescent="0.25">
      <c r="B19" s="13" t="s">
        <v>63</v>
      </c>
      <c r="C19" s="22">
        <v>0</v>
      </c>
      <c r="D19" s="22">
        <v>0</v>
      </c>
      <c r="E19" s="22">
        <v>0</v>
      </c>
      <c r="F19" s="22">
        <v>0</v>
      </c>
      <c r="G19" s="16"/>
    </row>
    <row r="20" spans="2:7" ht="11.25" customHeight="1" x14ac:dyDescent="0.2">
      <c r="B20" s="12" t="s">
        <v>31</v>
      </c>
      <c r="C20" s="18">
        <f>SUM(C17:C19)</f>
        <v>-8767</v>
      </c>
      <c r="D20" s="18">
        <f>SUM(D17:D19)</f>
        <v>-5865</v>
      </c>
      <c r="E20" s="18">
        <f>SUM(E17:E19)</f>
        <v>-23596</v>
      </c>
      <c r="F20" s="18">
        <f>SUM(F17:F19)</f>
        <v>-19486</v>
      </c>
      <c r="G20" s="16"/>
    </row>
    <row r="21" spans="2:7" ht="2.25" customHeight="1" x14ac:dyDescent="0.2">
      <c r="B21" s="12"/>
      <c r="C21" s="18"/>
      <c r="D21" s="3"/>
      <c r="E21" s="3"/>
      <c r="F21" s="3"/>
      <c r="G21" s="16"/>
    </row>
    <row r="22" spans="2:7" ht="11.25" customHeight="1" thickBot="1" x14ac:dyDescent="0.25">
      <c r="B22" s="12" t="s">
        <v>5</v>
      </c>
      <c r="C22" s="22">
        <v>0</v>
      </c>
      <c r="D22" s="22">
        <v>0</v>
      </c>
      <c r="E22" s="22">
        <v>0</v>
      </c>
      <c r="F22" s="22">
        <v>0</v>
      </c>
      <c r="G22" s="16"/>
    </row>
    <row r="23" spans="2:7" ht="11.25" customHeight="1" x14ac:dyDescent="0.2">
      <c r="B23" s="12" t="s">
        <v>32</v>
      </c>
      <c r="C23" s="18">
        <f t="shared" ref="C23:F23" si="0">SUM(C20:C22)</f>
        <v>-8767</v>
      </c>
      <c r="D23" s="18">
        <f t="shared" si="0"/>
        <v>-5865</v>
      </c>
      <c r="E23" s="18">
        <f t="shared" si="0"/>
        <v>-23596</v>
      </c>
      <c r="F23" s="18">
        <f t="shared" si="0"/>
        <v>-19486</v>
      </c>
      <c r="G23" s="16"/>
    </row>
    <row r="24" spans="2:7" ht="11.25" customHeight="1" x14ac:dyDescent="0.2">
      <c r="B24" s="12"/>
      <c r="C24" s="18"/>
      <c r="D24" s="18"/>
      <c r="E24" s="18"/>
      <c r="F24" s="18"/>
      <c r="G24" s="16"/>
    </row>
    <row r="25" spans="2:7" ht="11.25" customHeight="1" x14ac:dyDescent="0.2">
      <c r="B25" s="13" t="s">
        <v>69</v>
      </c>
      <c r="C25" s="61"/>
      <c r="D25" s="62"/>
      <c r="E25" s="62"/>
      <c r="F25" s="64" t="s">
        <v>70</v>
      </c>
      <c r="G25" s="64"/>
    </row>
    <row r="26" spans="2:7" ht="11.25" customHeight="1" x14ac:dyDescent="0.2">
      <c r="B26" s="12"/>
      <c r="C26" s="18"/>
      <c r="D26" s="18"/>
      <c r="E26" s="18"/>
      <c r="F26" s="18"/>
      <c r="G26" s="16"/>
    </row>
    <row r="27" spans="2:7" ht="11.25" customHeight="1" x14ac:dyDescent="0.2">
      <c r="B27" s="13" t="s">
        <v>71</v>
      </c>
      <c r="C27" s="61"/>
      <c r="D27" s="61"/>
      <c r="E27" s="61"/>
      <c r="F27" s="64" t="s">
        <v>72</v>
      </c>
      <c r="G27" s="16"/>
    </row>
    <row r="28" spans="2:7" ht="11.25" customHeight="1" x14ac:dyDescent="0.2">
      <c r="B28" s="12"/>
      <c r="C28" s="18"/>
      <c r="D28" s="18"/>
      <c r="E28" s="18"/>
      <c r="F28" s="18"/>
      <c r="G28" s="16"/>
    </row>
    <row r="29" spans="2:7" ht="2.25" customHeight="1" x14ac:dyDescent="0.2">
      <c r="B29" s="28"/>
      <c r="G29" s="16"/>
    </row>
    <row r="30" spans="2:7" ht="11.25" hidden="1" customHeight="1" collapsed="1" x14ac:dyDescent="0.2">
      <c r="B30" s="28"/>
      <c r="G30" s="16"/>
    </row>
    <row r="31" spans="2:7" ht="11.5" hidden="1" customHeight="1" outlineLevel="1" x14ac:dyDescent="0.2"/>
    <row r="32" spans="2:7" ht="11.5" hidden="1" customHeight="1" outlineLevel="1" x14ac:dyDescent="0.2"/>
    <row r="33" ht="11.5" hidden="1" customHeight="1" outlineLevel="1" x14ac:dyDescent="0.2"/>
    <row r="34" ht="11.5" hidden="1" customHeight="1" outlineLevel="1" x14ac:dyDescent="0.2"/>
  </sheetData>
  <mergeCells count="2">
    <mergeCell ref="C7:D7"/>
    <mergeCell ref="E7:F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topLeftCell="A17" zoomScale="115" zoomScaleNormal="115" workbookViewId="0">
      <selection activeCell="D36" sqref="D36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0" t="s">
        <v>66</v>
      </c>
      <c r="D7" s="60"/>
      <c r="E7" s="16"/>
    </row>
    <row r="8" spans="1:5" ht="11.25" customHeight="1" thickBot="1" x14ac:dyDescent="0.25">
      <c r="B8" s="37"/>
      <c r="C8" s="38" t="s">
        <v>58</v>
      </c>
      <c r="D8" s="38" t="s">
        <v>26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34</v>
      </c>
      <c r="C10" s="30"/>
      <c r="D10" s="31"/>
      <c r="E10" s="16"/>
    </row>
    <row r="11" spans="1:5" ht="11.25" customHeight="1" x14ac:dyDescent="0.2">
      <c r="B11" s="40" t="s">
        <v>59</v>
      </c>
      <c r="C11" s="32">
        <v>1401</v>
      </c>
      <c r="D11" s="33">
        <v>0</v>
      </c>
      <c r="E11" s="16"/>
    </row>
    <row r="12" spans="1:5" ht="11.25" customHeight="1" thickBot="1" x14ac:dyDescent="0.25">
      <c r="B12" s="25" t="s">
        <v>35</v>
      </c>
      <c r="C12" s="22">
        <v>-21518</v>
      </c>
      <c r="D12" s="23">
        <v>-14408</v>
      </c>
      <c r="E12" s="16"/>
    </row>
    <row r="13" spans="1:5" ht="21.5" thickBot="1" x14ac:dyDescent="0.25">
      <c r="B13" s="21" t="s">
        <v>36</v>
      </c>
      <c r="C13" s="22">
        <f>SUM(C11:C12)</f>
        <v>-20117</v>
      </c>
      <c r="D13" s="22">
        <f>SUM(D11:D12)</f>
        <v>-14408</v>
      </c>
      <c r="E13" s="16"/>
    </row>
    <row r="14" spans="1:5" ht="11.25" customHeight="1" thickBot="1" x14ac:dyDescent="0.25">
      <c r="B14" s="25" t="s">
        <v>37</v>
      </c>
      <c r="C14" s="22" t="s">
        <v>2</v>
      </c>
      <c r="D14" s="23">
        <v>0</v>
      </c>
      <c r="E14" s="16"/>
    </row>
    <row r="15" spans="1:5" ht="11.25" customHeight="1" thickBot="1" x14ac:dyDescent="0.25">
      <c r="B15" s="41" t="s">
        <v>38</v>
      </c>
      <c r="C15" s="48">
        <f>SUM(C13:C14)</f>
        <v>-20117</v>
      </c>
      <c r="D15" s="48">
        <f>SUM(D13:D14)</f>
        <v>-14408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39</v>
      </c>
      <c r="C17" s="30"/>
      <c r="D17" s="31"/>
      <c r="E17" s="16"/>
    </row>
    <row r="18" spans="2:5" ht="11.25" customHeight="1" x14ac:dyDescent="0.2">
      <c r="B18" s="40" t="s">
        <v>40</v>
      </c>
      <c r="C18" s="32" t="s">
        <v>2</v>
      </c>
      <c r="D18" s="33">
        <v>-1500</v>
      </c>
      <c r="E18" s="16"/>
    </row>
    <row r="19" spans="2:5" ht="11.25" customHeight="1" x14ac:dyDescent="0.2">
      <c r="B19" s="40" t="s">
        <v>41</v>
      </c>
      <c r="C19" s="32" t="s">
        <v>2</v>
      </c>
      <c r="D19" s="33">
        <v>0</v>
      </c>
    </row>
    <row r="20" spans="2:5" ht="11.25" customHeight="1" thickBot="1" x14ac:dyDescent="0.25">
      <c r="B20" s="40" t="s">
        <v>57</v>
      </c>
      <c r="C20" s="32">
        <v>0</v>
      </c>
      <c r="D20" s="33">
        <v>0</v>
      </c>
    </row>
    <row r="21" spans="2:5" ht="11.25" customHeight="1" thickBot="1" x14ac:dyDescent="0.25">
      <c r="B21" s="43" t="s">
        <v>42</v>
      </c>
      <c r="C21" s="49">
        <f>SUM(C18:C20)</f>
        <v>0</v>
      </c>
      <c r="D21" s="49">
        <f>SUM(D18:D20)</f>
        <v>-1500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43</v>
      </c>
      <c r="C23" s="34"/>
      <c r="D23" s="39"/>
    </row>
    <row r="24" spans="2:5" ht="11.25" customHeight="1" x14ac:dyDescent="0.2">
      <c r="B24" s="31" t="s">
        <v>44</v>
      </c>
      <c r="C24" s="32">
        <v>19782</v>
      </c>
      <c r="D24" s="33">
        <v>16200</v>
      </c>
    </row>
    <row r="25" spans="2:5" ht="11.25" customHeight="1" thickBot="1" x14ac:dyDescent="0.25">
      <c r="B25" s="29" t="s">
        <v>45</v>
      </c>
      <c r="C25" s="22" t="s">
        <v>19</v>
      </c>
      <c r="D25" s="23" t="s">
        <v>2</v>
      </c>
    </row>
    <row r="26" spans="2:5" ht="11.25" customHeight="1" x14ac:dyDescent="0.2">
      <c r="B26" s="44" t="s">
        <v>46</v>
      </c>
      <c r="C26" s="18">
        <f>SUM(C24:C25)</f>
        <v>19782</v>
      </c>
      <c r="D26" s="18">
        <f>SUM(D24:D25)</f>
        <v>16200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47</v>
      </c>
      <c r="C28" s="22">
        <f>C26+C21+C15</f>
        <v>-335</v>
      </c>
      <c r="D28" s="22">
        <f>D26+D21+D15</f>
        <v>292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48</v>
      </c>
      <c r="C30" s="22">
        <v>344</v>
      </c>
      <c r="D30" s="23">
        <v>3558</v>
      </c>
    </row>
    <row r="31" spans="2:5" ht="11.25" customHeight="1" thickBot="1" x14ac:dyDescent="0.25">
      <c r="B31" s="47" t="s">
        <v>49</v>
      </c>
      <c r="C31" s="35">
        <f>SUM(C28:C30)</f>
        <v>9</v>
      </c>
      <c r="D31" s="35">
        <f>SUM(D28:D30)</f>
        <v>3850</v>
      </c>
    </row>
    <row r="32" spans="2:5" ht="2.25" customHeight="1" thickTop="1" x14ac:dyDescent="0.2"/>
    <row r="33" spans="2:4" ht="11.5" customHeight="1" x14ac:dyDescent="0.2"/>
    <row r="34" spans="2:4" ht="11.5" customHeight="1" x14ac:dyDescent="0.2">
      <c r="B34" s="13" t="s">
        <v>69</v>
      </c>
      <c r="C34" s="61"/>
      <c r="D34" s="64" t="s">
        <v>70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71</v>
      </c>
      <c r="C36" s="61"/>
      <c r="D36" s="64" t="s">
        <v>72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topLeftCell="A13" zoomScale="115" zoomScaleNormal="115" workbookViewId="0">
      <selection activeCell="D25" sqref="D25:D27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23</v>
      </c>
      <c r="D7" s="52" t="s">
        <v>24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53</v>
      </c>
      <c r="C9" s="22">
        <v>978088</v>
      </c>
      <c r="D9" s="22">
        <v>-1079885</v>
      </c>
      <c r="E9" s="22">
        <f>SUM(C9:D9)</f>
        <v>-101797</v>
      </c>
    </row>
    <row r="10" spans="1:5" ht="11.5" customHeight="1" x14ac:dyDescent="0.2">
      <c r="B10" s="40"/>
      <c r="C10" s="54"/>
      <c r="D10" s="54"/>
      <c r="E10" s="54"/>
    </row>
    <row r="11" spans="1:5" ht="11.25" customHeight="1" x14ac:dyDescent="0.2">
      <c r="B11" s="40" t="s">
        <v>50</v>
      </c>
      <c r="C11" s="3">
        <v>0</v>
      </c>
      <c r="D11" s="3">
        <f>ОСД!F23</f>
        <v>-19486</v>
      </c>
      <c r="E11" s="3">
        <f>SUM(C11:D11)</f>
        <v>-19486</v>
      </c>
    </row>
    <row r="12" spans="1:5" ht="11.25" customHeight="1" thickBot="1" x14ac:dyDescent="0.25">
      <c r="B12" s="25" t="s">
        <v>51</v>
      </c>
      <c r="C12" s="23" t="s">
        <v>19</v>
      </c>
      <c r="D12" s="23" t="s">
        <v>19</v>
      </c>
      <c r="E12" s="23" t="s">
        <v>19</v>
      </c>
    </row>
    <row r="13" spans="1:5" ht="11.25" customHeight="1" thickBot="1" x14ac:dyDescent="0.25">
      <c r="B13" s="21" t="s">
        <v>52</v>
      </c>
      <c r="C13" s="22">
        <f>SUM(C11:C12)</f>
        <v>0</v>
      </c>
      <c r="D13" s="22">
        <f>SUM(D11:D12)</f>
        <v>-19486</v>
      </c>
      <c r="E13" s="22">
        <f>SUM(E11:E12)</f>
        <v>-19486</v>
      </c>
    </row>
    <row r="14" spans="1:5" ht="11.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67</v>
      </c>
      <c r="C15" s="22">
        <f>SUM(C9:C12)</f>
        <v>978088</v>
      </c>
      <c r="D15" s="22">
        <f>SUM(D9:D12)</f>
        <v>-1099371</v>
      </c>
      <c r="E15" s="22">
        <f>SUM(E9:E12)</f>
        <v>-121283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62</v>
      </c>
      <c r="C17" s="22">
        <v>978088</v>
      </c>
      <c r="D17" s="22">
        <v>-1192660</v>
      </c>
      <c r="E17" s="22">
        <f>SUM(C17:D17)</f>
        <v>-214572</v>
      </c>
    </row>
    <row r="18" spans="2:5" ht="11.5" customHeight="1" x14ac:dyDescent="0.2">
      <c r="B18" s="40"/>
    </row>
    <row r="19" spans="2:5" ht="11.25" customHeight="1" x14ac:dyDescent="0.2">
      <c r="B19" s="2" t="s">
        <v>50</v>
      </c>
      <c r="C19" s="3" t="s">
        <v>19</v>
      </c>
      <c r="D19" s="18">
        <f>ОСД!E23</f>
        <v>-23596</v>
      </c>
      <c r="E19" s="18">
        <f>SUM(C19:D19)</f>
        <v>-23596</v>
      </c>
    </row>
    <row r="20" spans="2:5" ht="11.25" customHeight="1" thickBot="1" x14ac:dyDescent="0.25">
      <c r="B20" s="25" t="s">
        <v>51</v>
      </c>
      <c r="C20" s="23" t="s">
        <v>19</v>
      </c>
      <c r="D20" s="22" t="s">
        <v>19</v>
      </c>
      <c r="E20" s="22" t="s">
        <v>19</v>
      </c>
    </row>
    <row r="21" spans="2:5" ht="11.5" customHeight="1" thickBot="1" x14ac:dyDescent="0.25">
      <c r="B21" s="21" t="s">
        <v>52</v>
      </c>
      <c r="C21" s="22">
        <f>SUM(C19:C20)</f>
        <v>0</v>
      </c>
      <c r="D21" s="22">
        <f>SUM(D19:D20)</f>
        <v>-23596</v>
      </c>
      <c r="E21" s="22">
        <f>SUM(E19:E20)</f>
        <v>-23596</v>
      </c>
    </row>
    <row r="22" spans="2:5" ht="11.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68</v>
      </c>
      <c r="C23" s="57">
        <f>SUM(C17:C20)</f>
        <v>978088</v>
      </c>
      <c r="D23" s="57">
        <f>SUM(D17:D20)</f>
        <v>-1216256</v>
      </c>
      <c r="E23" s="57">
        <f>SUM(E17:E20)</f>
        <v>-238168</v>
      </c>
    </row>
    <row r="24" spans="2:5" ht="11.5" customHeight="1" x14ac:dyDescent="0.2">
      <c r="B24" s="17"/>
      <c r="C24" s="65"/>
      <c r="D24" s="65"/>
      <c r="E24" s="65"/>
    </row>
    <row r="25" spans="2:5" ht="11.5" customHeight="1" x14ac:dyDescent="0.2">
      <c r="B25" s="13" t="s">
        <v>69</v>
      </c>
      <c r="C25" s="61"/>
      <c r="D25" s="64" t="s">
        <v>70</v>
      </c>
      <c r="E25" s="65"/>
    </row>
    <row r="26" spans="2:5" ht="11.5" customHeight="1" x14ac:dyDescent="0.2">
      <c r="B26" s="12"/>
      <c r="C26" s="18"/>
      <c r="D26" s="18"/>
      <c r="E26" s="65"/>
    </row>
    <row r="27" spans="2:5" ht="11.5" customHeight="1" x14ac:dyDescent="0.2">
      <c r="B27" s="13" t="s">
        <v>71</v>
      </c>
      <c r="C27" s="61"/>
      <c r="D27" s="3" t="s">
        <v>72</v>
      </c>
      <c r="E27" s="65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Асет</cp:lastModifiedBy>
  <cp:lastPrinted>2021-04-27T14:24:32Z</cp:lastPrinted>
  <dcterms:created xsi:type="dcterms:W3CDTF">2021-04-27T14:27:03Z</dcterms:created>
  <dcterms:modified xsi:type="dcterms:W3CDTF">2022-11-01T06:02:05Z</dcterms:modified>
</cp:coreProperties>
</file>