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.tauasarov\Desktop\Новая папка (19)\"/>
    </mc:Choice>
  </mc:AlternateContent>
  <xr:revisionPtr revIDLastSave="0" documentId="13_ncr:1_{6B4ECAE7-BA32-44EB-80CB-C7AB3692FBF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НефинФ1" sheetId="1" r:id="rId1"/>
    <sheet name="НефинФ2" sheetId="2" r:id="rId2"/>
    <sheet name="НефинФ3" sheetId="3" r:id="rId3"/>
    <sheet name="НефинФ4" sheetId="4" r:id="rId4"/>
  </sheets>
  <definedNames>
    <definedName name="_xlnm.Print_Titles" localSheetId="0">НефинФ1!$41:$41</definedName>
  </definedNames>
  <calcPr calcId="191029" refMode="R1C1"/>
</workbook>
</file>

<file path=xl/calcChain.xml><?xml version="1.0" encoding="utf-8"?>
<calcChain xmlns="http://schemas.openxmlformats.org/spreadsheetml/2006/main">
  <c r="C55" i="3" l="1"/>
  <c r="C53" i="3"/>
  <c r="C52" i="3"/>
  <c r="B52" i="3"/>
  <c r="C48" i="3"/>
  <c r="C45" i="3"/>
  <c r="C34" i="3"/>
  <c r="B26" i="3"/>
  <c r="C26" i="3"/>
  <c r="C21" i="3"/>
  <c r="C25" i="3"/>
  <c r="B48" i="3" l="1"/>
  <c r="B45" i="3"/>
  <c r="B34" i="3"/>
  <c r="B53" i="3" s="1"/>
  <c r="B55" i="3" s="1"/>
  <c r="B21" i="3"/>
  <c r="B25" i="3"/>
</calcChain>
</file>

<file path=xl/sharedStrings.xml><?xml version="1.0" encoding="utf-8"?>
<sst xmlns="http://schemas.openxmlformats.org/spreadsheetml/2006/main" count="612" uniqueCount="223">
  <si>
    <t/>
  </si>
  <si>
    <t>Приложение 2</t>
  </si>
  <si>
    <t>к приказу Министра финансов</t>
  </si>
  <si>
    <t>Республики Казахстан</t>
  </si>
  <si>
    <t>от 1 января 2020 года № 665</t>
  </si>
  <si>
    <t>Форма 1</t>
  </si>
  <si>
    <t>Наименование организации: Товарищество с ограниченной ответственностью "Терра"</t>
  </si>
  <si>
    <t xml:space="preserve">Сведения о реорганизации:  - </t>
  </si>
  <si>
    <t>Вид деятельности организации: Разведение прочих пород крупного рогатого скота для получения мяса</t>
  </si>
  <si>
    <t>Организационно-правовая форма: Товарищество с ограниченной ответственностью</t>
  </si>
  <si>
    <t>Тип отчета: Не консолидированный</t>
  </si>
  <si>
    <t>Среднегодовая численность работников: 165 чел.</t>
  </si>
  <si>
    <t>Субъект предпринимательства: Средний</t>
  </si>
  <si>
    <t xml:space="preserve">Юридический адрес (организации): </t>
  </si>
  <si>
    <t>Казахстан, , Костанайская область, Карабалыкский район, р-н Карабалыкский, п. Карабалык, тр. Алматы-Екатеринбург, зд. 3</t>
  </si>
  <si>
    <t>Бухгалтерский баланс</t>
  </si>
  <si>
    <t>по состоянию на 31.03.2025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</si>
  <si>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</si>
  <si>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</si>
  <si>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</si>
  <si>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</si>
  <si>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</si>
  <si>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</si>
  <si>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</si>
  <si>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</si>
  <si>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</si>
  <si>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Краткосрочные финансовые активы, оцениваемые по амортизированной стоимости</t>
  </si>
  <si>
    <t>011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</si>
  <si>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</si>
  <si>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</si>
  <si>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или убытки</t>
  </si>
  <si>
    <t>013</t>
  </si>
  <si>
    <t>Краткосрочные 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</si>
  <si>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</si>
  <si>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</si>
  <si>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</si>
  <si>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</si>
  <si>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</si>
  <si>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Краткосрочная дебиторская задолженность по аренде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</si>
  <si>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</si>
  <si>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</si>
  <si>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</si>
  <si>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</si>
  <si>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</si>
  <si>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</si>
  <si>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</si>
  <si>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</si>
  <si>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</si>
  <si>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</si>
  <si>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</si>
  <si>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</si>
  <si>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</si>
  <si>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</si>
  <si>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</si>
  <si>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</si>
  <si>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</si>
  <si>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</si>
  <si>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</si>
  <si>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</si>
  <si>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</si>
  <si>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</si>
  <si>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</si>
  <si>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</si>
  <si>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</si>
  <si>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</si>
  <si>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</si>
  <si>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</si>
  <si>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</si>
  <si>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</si>
  <si>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</si>
  <si>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</si>
  <si>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+строка 101+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</si>
  <si>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</si>
  <si>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</si>
  <si>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</si>
  <si>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</si>
  <si>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</si>
  <si>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</si>
  <si>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 xml:space="preserve">Краткосрочные оценочные обязательства </t>
  </si>
  <si>
    <t xml:space="preserve">Текущие налоговые обязательства по подоходному налогу 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</si>
  <si>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</si>
  <si>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</si>
  <si>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</si>
  <si>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</si>
  <si>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</si>
  <si>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</si>
  <si>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</si>
  <si>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</si>
  <si>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</si>
  <si>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</si>
  <si>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</si>
  <si>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</si>
  <si>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</si>
  <si>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</si>
  <si>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</si>
  <si>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</si>
  <si>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</si>
  <si>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</si>
  <si>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</si>
  <si>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</si>
  <si>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</si>
  <si>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</si>
  <si>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</si>
  <si>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</si>
  <si>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</si>
  <si>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</si>
  <si>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</si>
  <si>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</si>
  <si>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</si>
  <si>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</si>
  <si>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Руководитель: Утельбаев Марат Манатович</t>
  </si>
  <si>
    <t>                                                (фамилия, имя, отчество) </t>
  </si>
  <si>
    <t>(подпись)</t>
  </si>
  <si>
    <t>Главный бухгалтер: Лисина Татьяна Александровна</t>
  </si>
  <si>
    <t>                                                (фамилия, имя, отчество)</t>
  </si>
  <si>
    <t>Место печати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</si>
  <si>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</si>
  <si>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</si>
  <si>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</si>
  <si>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</si>
  <si>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</si>
  <si>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</si>
  <si>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</si>
  <si>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</si>
  <si>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</si>
  <si>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</si>
  <si>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</si>
  <si>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</si>
  <si>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</si>
  <si>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</si>
  <si>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</si>
  <si>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</si>
  <si>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</si>
  <si>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</si>
  <si>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</si>
  <si>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</si>
  <si>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</si>
  <si>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</si>
  <si>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</si>
  <si>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</si>
  <si>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</si>
  <si>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</si>
  <si>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</si>
  <si>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</si>
  <si>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</si>
  <si>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</si>
  <si>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</si>
  <si>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</si>
  <si>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</si>
  <si>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</si>
  <si>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</si>
  <si>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</si>
  <si>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</si>
  <si>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</si>
  <si>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</si>
  <si>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</si>
  <si>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</si>
  <si>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</si>
  <si>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</si>
  <si>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</si>
  <si>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</si>
  <si>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</si>
  <si>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</si>
  <si>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</si>
  <si>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</si>
  <si>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</si>
  <si>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</si>
  <si>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Форма 3</t>
  </si>
  <si>
    <t>Наименование организации: ТОВАРИЩЕСТВО С ОГРАНИЧЕННОЙ ОТВЕТСТВЕННОСТЬЮ "ТЕРРА"</t>
  </si>
  <si>
    <t>Среднегодовая численность работников: 170 чел.</t>
  </si>
  <si>
    <t>Казахстан, 110900, Костанайская область, Карабалыкский район, пос. Карабалык, трасса Алматы-Екатеринбург, зд.3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</si>
  <si>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</si>
  <si>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</si>
  <si>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</si>
  <si>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реализация товаров и услуг</t>
  </si>
  <si>
    <t>авансы, полученные от покупателей, заказчиков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</si>
  <si>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</si>
  <si>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</si>
  <si>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</si>
  <si>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</si>
  <si>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</si>
  <si>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другие платежи в бюджет</t>
  </si>
  <si>
    <t>выплата вознаграждения по займам</t>
  </si>
  <si>
    <t>прочие выплаты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</si>
  <si>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</si>
  <si>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</si>
  <si>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> 0</t>
  </si>
  <si>
    <t>0 </t>
  </si>
  <si>
    <t>реализация основных средств</t>
  </si>
  <si>
    <t>реализация других долгосрочных активов</t>
  </si>
  <si>
    <t>приобретение основных средств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</si>
  <si>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</si>
  <si>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</si>
  <si>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>получение займов</t>
  </si>
  <si>
    <t>погашение займов</t>
  </si>
  <si>
    <t>выплата дивидендов</t>
  </si>
  <si>
    <t>3. Чистая сумма денежных средств от финансовой деятельности</t>
  </si>
  <si>
    <t>4. Увеличение +/- уменьшение денежных средств</t>
  </si>
  <si>
    <t>5. Денежные средства и их эквиваленты на начало отчетного периода</t>
  </si>
  <si>
    <t>6. Денежные средства и их эквиваленты на конец отчетного периода</t>
  </si>
  <si>
    <t>Приложение 5</t>
  </si>
  <si>
    <t>Форма 4</t>
  </si>
  <si>
    <t xml:space="preserve">Отчет об изменениях в капитале </t>
  </si>
  <si>
    <t>Нераспределенная прибыль</t>
  </si>
  <si>
    <t>Итого капитал</t>
  </si>
  <si>
    <t>Код
строки</t>
  </si>
  <si>
    <t>Капитал материнской организации</t>
  </si>
  <si>
    <t>Доля меньшинства</t>
  </si>
  <si>
    <t>Уставный капитал</t>
  </si>
  <si>
    <t>Резервный капитал</t>
  </si>
  <si>
    <t>Всего</t>
  </si>
  <si>
    <t>Сальдо на 1 января 2025 г.</t>
  </si>
  <si>
    <t>Изменения в учетной политике</t>
  </si>
  <si>
    <t>Пересчитанное сальдо (стр.110+/-стр. 120)</t>
  </si>
  <si>
    <t>Прибыль/убыток от переоценки активов</t>
  </si>
  <si>
    <t>Курсовые разницы от зарубежной деятельности</t>
  </si>
  <si>
    <t>Прибыль/убыток, признанная/ый непосредственно в самом капитале</t>
  </si>
  <si>
    <t>Прибыль/убыток за период</t>
  </si>
  <si>
    <t>Всего прибыль/убыток за период</t>
  </si>
  <si>
    <t>Дивиденды</t>
  </si>
  <si>
    <t>Эмиссия акций</t>
  </si>
  <si>
    <t>Сальдо на 31 марта 2025 г.</t>
  </si>
  <si>
    <t>тыс.тенге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</si>
</sst>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</font>
    <font>
      <b/>
      <sz val="9"/>
      <color indexed="8"/>
      <name val="Times New Roman"/>
    </font>
    <font>
      <sz val="9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A6A6A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0"/>
      </left>
      <right style="thin">
        <color indexed="64"/>
      </right>
      <top style="medium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medium">
        <color indexed="64"/>
      </bottom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6" fillId="0" borderId="0" applyFont="0" applyFill="0" applyBorder="0" applyAlignment="0" applyProtection="0"/>
  </cellStyleXfs>
  <cellXfs count="105">
    <xf numFmtId="0" fontId="0" fillId="0" borderId="0" xfId="0"/>
    <xf numFmtId="0" fontId="18" fillId="33" borderId="0" xfId="0" applyFont="1" applyFill="1" applyAlignment="1">
      <alignment horizontal="left" wrapText="1"/>
    </xf>
    <xf numFmtId="0" fontId="20" fillId="34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right" wrapText="1"/>
    </xf>
    <xf numFmtId="0" fontId="20" fillId="35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justify" wrapText="1"/>
    </xf>
    <xf numFmtId="0" fontId="20" fillId="36" borderId="10" xfId="0" applyFont="1" applyFill="1" applyBorder="1" applyAlignment="1">
      <alignment horizontal="left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center" vertical="center" wrapText="1"/>
    </xf>
    <xf numFmtId="4" fontId="20" fillId="33" borderId="11" xfId="0" applyNumberFormat="1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left" vertical="center" wrapText="1"/>
    </xf>
    <xf numFmtId="49" fontId="20" fillId="33" borderId="11" xfId="0" applyNumberFormat="1" applyFont="1" applyFill="1" applyBorder="1" applyAlignment="1">
      <alignment horizontal="center" vertical="center" wrapText="1"/>
    </xf>
    <xf numFmtId="4" fontId="20" fillId="37" borderId="11" xfId="0" applyNumberFormat="1" applyFont="1" applyFill="1" applyBorder="1" applyAlignment="1">
      <alignment horizontal="right" vertical="center" wrapText="1"/>
    </xf>
    <xf numFmtId="4" fontId="19" fillId="33" borderId="11" xfId="0" applyNumberFormat="1" applyFont="1" applyFill="1" applyBorder="1" applyAlignment="1">
      <alignment horizontal="right" vertical="center" wrapText="1"/>
    </xf>
    <xf numFmtId="0" fontId="20" fillId="33" borderId="15" xfId="0" applyFont="1" applyFill="1" applyBorder="1" applyAlignment="1">
      <alignment horizontal="left" wrapText="1"/>
    </xf>
    <xf numFmtId="0" fontId="20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center" vertical="center" wrapText="1"/>
    </xf>
    <xf numFmtId="49" fontId="19" fillId="33" borderId="11" xfId="0" applyNumberFormat="1" applyFont="1" applyFill="1" applyBorder="1" applyAlignment="1">
      <alignment horizontal="center" vertical="center" wrapText="1"/>
    </xf>
    <xf numFmtId="4" fontId="19" fillId="37" borderId="11" xfId="0" applyNumberFormat="1" applyFont="1" applyFill="1" applyBorder="1" applyAlignment="1">
      <alignment horizontal="right" vertical="center" wrapText="1"/>
    </xf>
    <xf numFmtId="0" fontId="22" fillId="33" borderId="0" xfId="0" applyFont="1" applyFill="1" applyAlignment="1">
      <alignment horizontal="left" vertical="center" wrapText="1"/>
    </xf>
    <xf numFmtId="0" fontId="22" fillId="33" borderId="0" xfId="0" applyFont="1" applyFill="1" applyAlignment="1">
      <alignment horizontal="left" vertical="top" wrapText="1"/>
    </xf>
    <xf numFmtId="0" fontId="23" fillId="0" borderId="0" xfId="0" applyFont="1"/>
    <xf numFmtId="0" fontId="24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5" fillId="38" borderId="16" xfId="0" applyFont="1" applyFill="1" applyBorder="1" applyAlignment="1">
      <alignment vertical="center" wrapText="1"/>
    </xf>
    <xf numFmtId="0" fontId="25" fillId="38" borderId="16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5" fillId="0" borderId="16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3" fontId="25" fillId="0" borderId="16" xfId="0" applyNumberFormat="1" applyFont="1" applyBorder="1" applyAlignment="1">
      <alignment horizontal="right" vertical="center" wrapText="1"/>
    </xf>
    <xf numFmtId="3" fontId="22" fillId="37" borderId="16" xfId="0" applyNumberFormat="1" applyFont="1" applyFill="1" applyBorder="1" applyAlignment="1">
      <alignment horizontal="right" vertical="center" wrapText="1"/>
    </xf>
    <xf numFmtId="3" fontId="25" fillId="37" borderId="16" xfId="0" applyNumberFormat="1" applyFont="1" applyFill="1" applyBorder="1" applyAlignment="1">
      <alignment horizontal="right" vertical="center" wrapText="1"/>
    </xf>
    <xf numFmtId="3" fontId="22" fillId="37" borderId="16" xfId="0" applyNumberFormat="1" applyFont="1" applyFill="1" applyBorder="1" applyAlignment="1">
      <alignment vertical="top" wrapText="1"/>
    </xf>
    <xf numFmtId="3" fontId="22" fillId="37" borderId="16" xfId="0" applyNumberFormat="1" applyFont="1" applyFill="1" applyBorder="1" applyAlignment="1">
      <alignment vertical="center" wrapText="1"/>
    </xf>
    <xf numFmtId="0" fontId="0" fillId="0" borderId="22" xfId="0" applyBorder="1"/>
    <xf numFmtId="1" fontId="28" fillId="0" borderId="26" xfId="0" applyNumberFormat="1" applyFont="1" applyBorder="1" applyAlignment="1">
      <alignment horizontal="center"/>
    </xf>
    <xf numFmtId="1" fontId="29" fillId="0" borderId="27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 wrapText="1"/>
    </xf>
    <xf numFmtId="1" fontId="29" fillId="0" borderId="28" xfId="0" applyNumberFormat="1" applyFont="1" applyBorder="1" applyAlignment="1">
      <alignment horizontal="center" vertical="center"/>
    </xf>
    <xf numFmtId="165" fontId="27" fillId="0" borderId="28" xfId="0" applyNumberFormat="1" applyFont="1" applyBorder="1" applyAlignment="1">
      <alignment horizontal="center" vertical="center"/>
    </xf>
    <xf numFmtId="1" fontId="29" fillId="0" borderId="29" xfId="0" applyNumberFormat="1" applyFont="1" applyBorder="1" applyAlignment="1">
      <alignment horizontal="center" vertical="center" wrapText="1"/>
    </xf>
    <xf numFmtId="1" fontId="27" fillId="0" borderId="24" xfId="0" applyNumberFormat="1" applyFont="1" applyBorder="1" applyAlignment="1">
      <alignment horizontal="center" vertical="center"/>
    </xf>
    <xf numFmtId="3" fontId="25" fillId="0" borderId="32" xfId="0" applyNumberFormat="1" applyFont="1" applyBorder="1" applyAlignment="1">
      <alignment horizontal="right" vertical="center" wrapText="1"/>
    </xf>
    <xf numFmtId="1" fontId="27" fillId="0" borderId="25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8" fillId="0" borderId="33" xfId="0" applyNumberFormat="1" applyFont="1" applyBorder="1" applyAlignment="1">
      <alignment horizontal="center"/>
    </xf>
    <xf numFmtId="3" fontId="25" fillId="0" borderId="34" xfId="0" applyNumberFormat="1" applyFont="1" applyBorder="1" applyAlignment="1">
      <alignment horizontal="right" vertical="center" wrapText="1"/>
    </xf>
    <xf numFmtId="3" fontId="25" fillId="0" borderId="35" xfId="0" applyNumberFormat="1" applyFont="1" applyBorder="1" applyAlignment="1">
      <alignment horizontal="right" vertical="center" wrapText="1"/>
    </xf>
    <xf numFmtId="1" fontId="28" fillId="0" borderId="36" xfId="0" applyNumberFormat="1" applyFont="1" applyBorder="1" applyAlignment="1">
      <alignment horizontal="center"/>
    </xf>
    <xf numFmtId="3" fontId="25" fillId="0" borderId="37" xfId="0" applyNumberFormat="1" applyFont="1" applyBorder="1" applyAlignment="1">
      <alignment horizontal="right" vertical="center" wrapText="1"/>
    </xf>
    <xf numFmtId="3" fontId="22" fillId="37" borderId="18" xfId="0" applyNumberFormat="1" applyFont="1" applyFill="1" applyBorder="1" applyAlignment="1">
      <alignment horizontal="right" vertical="center" wrapText="1"/>
    </xf>
    <xf numFmtId="3" fontId="25" fillId="0" borderId="18" xfId="0" applyNumberFormat="1" applyFont="1" applyBorder="1" applyAlignment="1">
      <alignment horizontal="right" vertical="center" wrapText="1"/>
    </xf>
    <xf numFmtId="3" fontId="25" fillId="0" borderId="38" xfId="0" applyNumberFormat="1" applyFont="1" applyBorder="1" applyAlignment="1">
      <alignment horizontal="right" vertical="center" wrapText="1"/>
    </xf>
    <xf numFmtId="3" fontId="25" fillId="0" borderId="39" xfId="0" applyNumberFormat="1" applyFont="1" applyBorder="1" applyAlignment="1">
      <alignment horizontal="right" vertical="center" wrapText="1"/>
    </xf>
    <xf numFmtId="3" fontId="22" fillId="37" borderId="40" xfId="0" applyNumberFormat="1" applyFont="1" applyFill="1" applyBorder="1" applyAlignment="1">
      <alignment horizontal="right" vertical="center" wrapText="1"/>
    </xf>
    <xf numFmtId="3" fontId="25" fillId="0" borderId="40" xfId="0" applyNumberFormat="1" applyFont="1" applyBorder="1" applyAlignment="1">
      <alignment horizontal="right" vertical="center" wrapText="1"/>
    </xf>
    <xf numFmtId="3" fontId="25" fillId="0" borderId="41" xfId="0" applyNumberFormat="1" applyFont="1" applyBorder="1" applyAlignment="1">
      <alignment horizontal="right" vertical="center" wrapText="1"/>
    </xf>
    <xf numFmtId="1" fontId="27" fillId="0" borderId="42" xfId="0" applyNumberFormat="1" applyFont="1" applyBorder="1" applyAlignment="1">
      <alignment horizontal="center" vertical="center"/>
    </xf>
    <xf numFmtId="0" fontId="29" fillId="0" borderId="19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0" fillId="0" borderId="0" xfId="0" applyFont="1" applyAlignment="1">
      <alignment horizontal="right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left" wrapText="1"/>
    </xf>
    <xf numFmtId="0" fontId="20" fillId="33" borderId="14" xfId="0" applyFont="1" applyFill="1" applyBorder="1" applyAlignment="1">
      <alignment horizontal="left" wrapText="1"/>
    </xf>
    <xf numFmtId="0" fontId="20" fillId="33" borderId="0" xfId="0" applyFont="1" applyFill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20" fillId="33" borderId="13" xfId="0" applyFont="1" applyFill="1" applyBorder="1" applyAlignment="1">
      <alignment horizontal="left" vertical="center" wrapText="1"/>
    </xf>
    <xf numFmtId="0" fontId="22" fillId="33" borderId="0" xfId="0" applyFont="1" applyFill="1" applyAlignment="1">
      <alignment horizontal="right" wrapText="1"/>
    </xf>
    <xf numFmtId="0" fontId="22" fillId="33" borderId="0" xfId="0" applyFont="1" applyFill="1" applyAlignment="1">
      <alignment horizontal="left" vertical="center" wrapText="1"/>
    </xf>
    <xf numFmtId="4" fontId="22" fillId="33" borderId="0" xfId="0" applyNumberFormat="1" applyFont="1" applyFill="1" applyAlignment="1">
      <alignment horizontal="left" vertical="top" wrapText="1"/>
    </xf>
    <xf numFmtId="0" fontId="25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38" borderId="43" xfId="0" applyFont="1" applyFill="1" applyBorder="1" applyAlignment="1">
      <alignment horizontal="center" vertical="center" wrapText="1"/>
    </xf>
    <xf numFmtId="0" fontId="25" fillId="38" borderId="44" xfId="0" applyFont="1" applyFill="1" applyBorder="1" applyAlignment="1">
      <alignment horizontal="center" vertical="center" wrapText="1"/>
    </xf>
    <xf numFmtId="0" fontId="25" fillId="38" borderId="30" xfId="0" applyFont="1" applyFill="1" applyBorder="1" applyAlignment="1">
      <alignment horizontal="center" vertical="center" wrapText="1"/>
    </xf>
    <xf numFmtId="0" fontId="25" fillId="38" borderId="31" xfId="0" applyFont="1" applyFill="1" applyBorder="1" applyAlignment="1">
      <alignment horizontal="center" vertical="center" wrapText="1"/>
    </xf>
    <xf numFmtId="0" fontId="25" fillId="38" borderId="23" xfId="0" applyFont="1" applyFill="1" applyBorder="1" applyAlignment="1">
      <alignment horizontal="center" vertical="center" wrapText="1"/>
    </xf>
    <xf numFmtId="0" fontId="25" fillId="38" borderId="0" xfId="0" applyFont="1" applyFill="1" applyAlignment="1">
      <alignment horizontal="center" vertical="center" wrapText="1"/>
    </xf>
    <xf numFmtId="0" fontId="25" fillId="38" borderId="24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top" wrapText="1"/>
    </xf>
    <xf numFmtId="0" fontId="25" fillId="38" borderId="45" xfId="0" applyFont="1" applyFill="1" applyBorder="1" applyAlignment="1">
      <alignment horizontal="center" vertical="center" wrapText="1"/>
    </xf>
    <xf numFmtId="0" fontId="25" fillId="38" borderId="0" xfId="0" applyFont="1" applyFill="1" applyBorder="1" applyAlignment="1">
      <alignment horizontal="center" vertical="center" wrapText="1"/>
    </xf>
    <xf numFmtId="0" fontId="25" fillId="38" borderId="46" xfId="0" applyFont="1" applyFill="1" applyBorder="1" applyAlignment="1">
      <alignment horizontal="center" vertical="center" wrapText="1"/>
    </xf>
    <xf numFmtId="0" fontId="25" fillId="38" borderId="47" xfId="0" applyFont="1" applyFill="1" applyBorder="1" applyAlignment="1">
      <alignment horizontal="center" vertical="center" wrapText="1"/>
    </xf>
    <xf numFmtId="0" fontId="25" fillId="38" borderId="26" xfId="0" applyFont="1" applyFill="1" applyBorder="1" applyAlignment="1">
      <alignment horizontal="center" vertical="center" wrapText="1"/>
    </xf>
    <xf numFmtId="0" fontId="25" fillId="38" borderId="33" xfId="0" applyFont="1" applyFill="1" applyBorder="1" applyAlignment="1">
      <alignment horizontal="center" vertical="center" wrapText="1"/>
    </xf>
    <xf numFmtId="0" fontId="25" fillId="38" borderId="48" xfId="0" applyFont="1" applyFill="1" applyBorder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 4" xfId="42" xr:uid="{8EABD0D1-20F1-4909-8186-9B9DC2286ECD}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6"/>
  <sheetViews>
    <sheetView topLeftCell="B62" workbookViewId="0">
      <selection activeCell="F54" sqref="F54"/>
    </sheetView>
  </sheetViews>
  <sheetFormatPr defaultRowHeight="15" x14ac:dyDescent="0.25"/>
  <cols>
    <col min="1" max="1" width="2.85546875" style="1" hidden="1" customWidth="1"/>
    <col min="2" max="2" width="26.85546875" style="1" customWidth="1"/>
    <col min="3" max="3" width="30.42578125" style="1" customWidth="1"/>
    <col min="4" max="4" width="9.85546875" style="1" customWidth="1"/>
    <col min="5" max="5" width="16" style="1" customWidth="1"/>
    <col min="6" max="6" width="16.140625" style="1" customWidth="1"/>
    <col min="7" max="7" width="3.28515625" style="1" hidden="1" customWidth="1"/>
    <col min="8" max="16384" width="9.140625" style="1"/>
  </cols>
  <sheetData>
    <row r="1" spans="1:7" ht="12" customHeight="1" x14ac:dyDescent="0.25">
      <c r="A1" s="2" t="s">
        <v>0</v>
      </c>
      <c r="B1" s="81" t="s">
        <v>1</v>
      </c>
      <c r="C1" s="81"/>
      <c r="D1" s="81"/>
      <c r="E1" s="81"/>
      <c r="F1" s="81"/>
      <c r="G1" s="4"/>
    </row>
    <row r="2" spans="1:7" ht="12" customHeight="1" x14ac:dyDescent="0.25">
      <c r="A2" s="2" t="s">
        <v>0</v>
      </c>
      <c r="B2" s="81" t="s">
        <v>2</v>
      </c>
      <c r="C2" s="81"/>
      <c r="D2" s="81"/>
      <c r="E2" s="81"/>
      <c r="F2" s="81"/>
      <c r="G2" s="4"/>
    </row>
    <row r="3" spans="1:7" ht="12" customHeight="1" x14ac:dyDescent="0.25">
      <c r="A3" s="2" t="s">
        <v>0</v>
      </c>
      <c r="B3" s="81" t="s">
        <v>3</v>
      </c>
      <c r="C3" s="81"/>
      <c r="D3" s="81"/>
      <c r="E3" s="81"/>
      <c r="F3" s="81"/>
      <c r="G3" s="4"/>
    </row>
    <row r="4" spans="1:7" ht="12" customHeight="1" x14ac:dyDescent="0.25">
      <c r="A4" s="2" t="s">
        <v>0</v>
      </c>
      <c r="B4" s="81" t="s">
        <v>4</v>
      </c>
      <c r="C4" s="81"/>
      <c r="D4" s="81"/>
      <c r="E4" s="81"/>
      <c r="F4" s="81"/>
      <c r="G4" s="4"/>
    </row>
    <row r="5" spans="1:7" ht="12" customHeight="1" x14ac:dyDescent="0.25">
      <c r="A5" s="2" t="s">
        <v>0</v>
      </c>
      <c r="B5" s="72" t="s">
        <v>0</v>
      </c>
      <c r="C5" s="72"/>
      <c r="D5" s="72"/>
      <c r="E5" s="72"/>
      <c r="F5" s="72"/>
      <c r="G5" s="4"/>
    </row>
    <row r="6" spans="1:7" ht="12" customHeight="1" x14ac:dyDescent="0.25">
      <c r="A6" s="2" t="s">
        <v>0</v>
      </c>
      <c r="B6" s="81" t="s">
        <v>5</v>
      </c>
      <c r="C6" s="81"/>
      <c r="D6" s="81"/>
      <c r="E6" s="81"/>
      <c r="F6" s="81"/>
      <c r="G6" s="4"/>
    </row>
    <row r="7" spans="1:7" ht="12" customHeight="1" x14ac:dyDescent="0.25">
      <c r="A7" s="2" t="s">
        <v>0</v>
      </c>
      <c r="B7" s="72" t="s">
        <v>6</v>
      </c>
      <c r="C7" s="72"/>
      <c r="D7" s="72"/>
      <c r="E7" s="72"/>
      <c r="F7" s="72"/>
      <c r="G7" s="4"/>
    </row>
    <row r="8" spans="1:7" ht="12" customHeight="1" x14ac:dyDescent="0.25">
      <c r="A8" s="2" t="s">
        <v>0</v>
      </c>
      <c r="B8" s="5" t="s">
        <v>0</v>
      </c>
      <c r="C8" s="5" t="s">
        <v>0</v>
      </c>
      <c r="D8" s="5" t="s">
        <v>0</v>
      </c>
      <c r="E8" s="5" t="s">
        <v>0</v>
      </c>
      <c r="F8" s="5" t="s">
        <v>0</v>
      </c>
      <c r="G8" s="4"/>
    </row>
    <row r="9" spans="1:7" ht="12" customHeight="1" x14ac:dyDescent="0.25">
      <c r="A9" s="2" t="s">
        <v>0</v>
      </c>
      <c r="B9" s="72" t="s">
        <v>7</v>
      </c>
      <c r="C9" s="72"/>
      <c r="D9" s="72"/>
      <c r="E9" s="72"/>
      <c r="F9" s="72"/>
      <c r="G9" s="4"/>
    </row>
    <row r="10" spans="1:7" ht="12" customHeight="1" x14ac:dyDescent="0.25">
      <c r="A10" s="2" t="s">
        <v>0</v>
      </c>
      <c r="B10" s="72" t="s">
        <v>8</v>
      </c>
      <c r="C10" s="72"/>
      <c r="D10" s="72"/>
      <c r="E10" s="72"/>
      <c r="F10" s="72"/>
      <c r="G10" s="4"/>
    </row>
    <row r="11" spans="1:7" ht="12" customHeight="1" x14ac:dyDescent="0.25">
      <c r="A11" s="2" t="s">
        <v>0</v>
      </c>
      <c r="B11" s="72" t="s">
        <v>9</v>
      </c>
      <c r="C11" s="72"/>
      <c r="D11" s="72"/>
      <c r="E11" s="72"/>
      <c r="F11" s="72"/>
      <c r="G11" s="4"/>
    </row>
    <row r="12" spans="1:7" ht="12" customHeight="1" x14ac:dyDescent="0.25">
      <c r="A12" s="2" t="s">
        <v>0</v>
      </c>
      <c r="B12" s="72" t="s">
        <v>10</v>
      </c>
      <c r="C12" s="72"/>
      <c r="D12" s="72"/>
      <c r="E12" s="72"/>
      <c r="F12" s="72"/>
      <c r="G12" s="4"/>
    </row>
    <row r="13" spans="1:7" ht="12" customHeight="1" x14ac:dyDescent="0.25">
      <c r="A13" s="2" t="s">
        <v>0</v>
      </c>
      <c r="B13" s="72" t="s">
        <v>11</v>
      </c>
      <c r="C13" s="72"/>
      <c r="D13" s="72"/>
      <c r="E13" s="72"/>
      <c r="F13" s="72"/>
      <c r="G13" s="4"/>
    </row>
    <row r="14" spans="1:7" ht="12" customHeight="1" x14ac:dyDescent="0.25">
      <c r="A14" s="2" t="s">
        <v>0</v>
      </c>
      <c r="B14" s="72" t="s">
        <v>12</v>
      </c>
      <c r="C14" s="72"/>
      <c r="D14" s="72"/>
      <c r="E14" s="72"/>
      <c r="F14" s="72"/>
      <c r="G14" s="4"/>
    </row>
    <row r="15" spans="1:7" ht="36" customHeight="1" x14ac:dyDescent="0.25">
      <c r="A15" s="2" t="s">
        <v>0</v>
      </c>
      <c r="B15" s="6" t="s">
        <v>13</v>
      </c>
      <c r="C15" s="82" t="s">
        <v>14</v>
      </c>
      <c r="D15" s="82"/>
      <c r="E15" s="82"/>
      <c r="F15" s="82"/>
      <c r="G15" s="4"/>
    </row>
    <row r="16" spans="1:7" ht="12" customHeight="1" x14ac:dyDescent="0.25">
      <c r="A16" s="2" t="s">
        <v>0</v>
      </c>
      <c r="B16" s="7" t="s">
        <v>0</v>
      </c>
      <c r="C16" s="7" t="s">
        <v>0</v>
      </c>
      <c r="D16" s="5" t="s">
        <v>0</v>
      </c>
      <c r="E16" s="5" t="s">
        <v>0</v>
      </c>
      <c r="F16" s="3" t="s">
        <v>0</v>
      </c>
      <c r="G16" s="4"/>
    </row>
    <row r="17" spans="1:7" ht="14.25" customHeight="1" x14ac:dyDescent="0.25">
      <c r="A17" s="2" t="s">
        <v>0</v>
      </c>
      <c r="B17" s="83" t="s">
        <v>15</v>
      </c>
      <c r="C17" s="83"/>
      <c r="D17" s="83"/>
      <c r="E17" s="83"/>
      <c r="F17" s="83"/>
      <c r="G17" s="4"/>
    </row>
    <row r="18" spans="1:7" ht="12" customHeight="1" x14ac:dyDescent="0.25">
      <c r="A18" s="2" t="s">
        <v>0</v>
      </c>
      <c r="B18" s="78" t="s">
        <v>16</v>
      </c>
      <c r="C18" s="78"/>
      <c r="D18" s="78"/>
      <c r="E18" s="78"/>
      <c r="F18" s="78"/>
      <c r="G18" s="4"/>
    </row>
    <row r="19" spans="1:7" ht="12" customHeight="1" x14ac:dyDescent="0.25">
      <c r="A19" s="2" t="s">
        <v>0</v>
      </c>
      <c r="B19" s="8" t="s">
        <v>0</v>
      </c>
      <c r="C19" s="8" t="s">
        <v>0</v>
      </c>
      <c r="D19" s="5" t="s">
        <v>0</v>
      </c>
      <c r="E19" s="5" t="s">
        <v>0</v>
      </c>
      <c r="F19" s="5" t="s">
        <v>0</v>
      </c>
      <c r="G19" s="4"/>
    </row>
    <row r="20" spans="1:7" ht="12" customHeight="1" x14ac:dyDescent="0.25">
      <c r="A20" s="2" t="s">
        <v>0</v>
      </c>
      <c r="B20" s="5" t="s">
        <v>0</v>
      </c>
      <c r="C20" s="5" t="s">
        <v>0</v>
      </c>
      <c r="D20" s="5" t="s">
        <v>0</v>
      </c>
      <c r="E20" s="5" t="s">
        <v>0</v>
      </c>
      <c r="F20" s="3" t="s">
        <v>17</v>
      </c>
      <c r="G20" s="4"/>
    </row>
    <row r="21" spans="1:7" hidden="1" x14ac:dyDescent="0.25"/>
    <row r="22" spans="1:7" hidden="1" x14ac:dyDescent="0.25"/>
    <row r="23" spans="1:7" hidden="1" x14ac:dyDescent="0.25"/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spans="1:6" hidden="1" x14ac:dyDescent="0.25"/>
    <row r="34" spans="1:6" hidden="1" x14ac:dyDescent="0.25"/>
    <row r="35" spans="1:6" hidden="1" x14ac:dyDescent="0.25"/>
    <row r="36" spans="1:6" hidden="1" x14ac:dyDescent="0.25"/>
    <row r="37" spans="1:6" hidden="1" x14ac:dyDescent="0.25"/>
    <row r="38" spans="1:6" hidden="1" x14ac:dyDescent="0.25"/>
    <row r="39" spans="1:6" hidden="1" x14ac:dyDescent="0.25"/>
    <row r="40" spans="1:6" hidden="1" x14ac:dyDescent="0.25"/>
    <row r="41" spans="1:6" ht="24" customHeight="1" x14ac:dyDescent="0.25">
      <c r="A41" s="9" t="s">
        <v>0</v>
      </c>
      <c r="B41" s="79" t="s">
        <v>18</v>
      </c>
      <c r="C41" s="80"/>
      <c r="D41" s="10" t="s">
        <v>19</v>
      </c>
      <c r="E41" s="10" t="s">
        <v>20</v>
      </c>
      <c r="F41" s="10" t="s">
        <v>21</v>
      </c>
    </row>
    <row r="42" spans="1:6" hidden="1" x14ac:dyDescent="0.25"/>
    <row r="43" spans="1:6" ht="12" customHeight="1" x14ac:dyDescent="0.25">
      <c r="A43" s="9" t="s">
        <v>0</v>
      </c>
      <c r="B43" s="75" t="s">
        <v>22</v>
      </c>
      <c r="C43" s="76"/>
      <c r="D43" s="76"/>
      <c r="E43" s="76"/>
      <c r="F43" s="77"/>
    </row>
    <row r="44" spans="1:6" ht="12" customHeight="1" x14ac:dyDescent="0.25">
      <c r="A44" s="9" t="s">
        <v>0</v>
      </c>
      <c r="B44" s="68" t="s">
        <v>23</v>
      </c>
      <c r="C44" s="69"/>
      <c r="D44" s="13" t="s">
        <v>0</v>
      </c>
      <c r="E44" s="14" t="s">
        <v>0</v>
      </c>
      <c r="F44" s="14" t="s">
        <v>0</v>
      </c>
    </row>
    <row r="45" spans="1:6" ht="12" customHeight="1" x14ac:dyDescent="0.25">
      <c r="A45" s="9" t="s">
        <v>0</v>
      </c>
      <c r="B45" s="73" t="s">
        <v>24</v>
      </c>
      <c r="C45" s="74"/>
      <c r="D45" s="16" t="s">
        <v>25</v>
      </c>
      <c r="E45" s="17">
        <v>435486.28899999999</v>
      </c>
      <c r="F45" s="17">
        <v>1216772.21701</v>
      </c>
    </row>
    <row r="46" spans="1:6" ht="24" customHeight="1" x14ac:dyDescent="0.25">
      <c r="A46" s="9" t="s">
        <v>0</v>
      </c>
      <c r="B46" s="73" t="s">
        <v>26</v>
      </c>
      <c r="C46" s="74"/>
      <c r="D46" s="16" t="s">
        <v>27</v>
      </c>
      <c r="E46" s="17"/>
      <c r="F46" s="17"/>
    </row>
    <row r="47" spans="1:6" ht="24" customHeight="1" x14ac:dyDescent="0.25">
      <c r="A47" s="9" t="s">
        <v>0</v>
      </c>
      <c r="B47" s="73" t="s">
        <v>28</v>
      </c>
      <c r="C47" s="74"/>
      <c r="D47" s="16" t="s">
        <v>29</v>
      </c>
      <c r="E47" s="17"/>
      <c r="F47" s="17"/>
    </row>
    <row r="48" spans="1:6" ht="24" customHeight="1" x14ac:dyDescent="0.25">
      <c r="A48" s="9" t="s">
        <v>0</v>
      </c>
      <c r="B48" s="73" t="s">
        <v>30</v>
      </c>
      <c r="C48" s="74"/>
      <c r="D48" s="16" t="s">
        <v>31</v>
      </c>
      <c r="E48" s="17"/>
      <c r="F48" s="17"/>
    </row>
    <row r="49" spans="1:6" ht="12" customHeight="1" x14ac:dyDescent="0.25">
      <c r="A49" s="9" t="s">
        <v>0</v>
      </c>
      <c r="B49" s="73" t="s">
        <v>32</v>
      </c>
      <c r="C49" s="74"/>
      <c r="D49" s="16" t="s">
        <v>33</v>
      </c>
      <c r="E49" s="17"/>
      <c r="F49" s="17"/>
    </row>
    <row r="50" spans="1:6" ht="12" customHeight="1" x14ac:dyDescent="0.25">
      <c r="A50" s="9" t="s">
        <v>0</v>
      </c>
      <c r="B50" s="73" t="s">
        <v>34</v>
      </c>
      <c r="C50" s="74"/>
      <c r="D50" s="16" t="s">
        <v>35</v>
      </c>
      <c r="E50" s="17"/>
      <c r="F50" s="17"/>
    </row>
    <row r="51" spans="1:6" ht="12" customHeight="1" x14ac:dyDescent="0.25">
      <c r="A51" s="9" t="s">
        <v>0</v>
      </c>
      <c r="B51" s="73" t="s">
        <v>36</v>
      </c>
      <c r="C51" s="74"/>
      <c r="D51" s="16" t="s">
        <v>37</v>
      </c>
      <c r="E51" s="17">
        <v>2404565.68769</v>
      </c>
      <c r="F51" s="17">
        <v>2581362.30473</v>
      </c>
    </row>
    <row r="52" spans="1:6" ht="12" customHeight="1" x14ac:dyDescent="0.25">
      <c r="A52" s="9" t="s">
        <v>0</v>
      </c>
      <c r="B52" s="73" t="s">
        <v>38</v>
      </c>
      <c r="C52" s="74"/>
      <c r="D52" s="16" t="s">
        <v>39</v>
      </c>
      <c r="E52" s="17"/>
      <c r="F52" s="17"/>
    </row>
    <row r="53" spans="1:6" ht="12" customHeight="1" x14ac:dyDescent="0.25">
      <c r="A53" s="9" t="s">
        <v>0</v>
      </c>
      <c r="B53" s="73" t="s">
        <v>40</v>
      </c>
      <c r="C53" s="74"/>
      <c r="D53" s="16" t="s">
        <v>41</v>
      </c>
      <c r="E53" s="17"/>
      <c r="F53" s="17"/>
    </row>
    <row r="54" spans="1:6" ht="12" customHeight="1" x14ac:dyDescent="0.25">
      <c r="A54" s="9" t="s">
        <v>0</v>
      </c>
      <c r="B54" s="73" t="s">
        <v>42</v>
      </c>
      <c r="C54" s="74"/>
      <c r="D54" s="16" t="s">
        <v>43</v>
      </c>
      <c r="E54" s="17">
        <v>104202.68235</v>
      </c>
      <c r="F54" s="17">
        <v>85882.283469999995</v>
      </c>
    </row>
    <row r="55" spans="1:6" ht="12" customHeight="1" x14ac:dyDescent="0.25">
      <c r="A55" s="9" t="s">
        <v>0</v>
      </c>
      <c r="B55" s="73" t="s">
        <v>44</v>
      </c>
      <c r="C55" s="74"/>
      <c r="D55" s="16" t="s">
        <v>45</v>
      </c>
      <c r="E55" s="17">
        <v>7074366.7508399999</v>
      </c>
      <c r="F55" s="17">
        <v>6527597.7500700001</v>
      </c>
    </row>
    <row r="56" spans="1:6" ht="12" customHeight="1" x14ac:dyDescent="0.25">
      <c r="A56" s="9" t="s">
        <v>0</v>
      </c>
      <c r="B56" s="73" t="s">
        <v>46</v>
      </c>
      <c r="C56" s="74"/>
      <c r="D56" s="16" t="s">
        <v>47</v>
      </c>
      <c r="E56" s="17"/>
      <c r="F56" s="17"/>
    </row>
    <row r="57" spans="1:6" ht="12" customHeight="1" x14ac:dyDescent="0.25">
      <c r="A57" s="9" t="s">
        <v>0</v>
      </c>
      <c r="B57" s="73" t="s">
        <v>48</v>
      </c>
      <c r="C57" s="74"/>
      <c r="D57" s="16" t="s">
        <v>49</v>
      </c>
      <c r="E57" s="17">
        <v>2445726.4791700002</v>
      </c>
      <c r="F57" s="17">
        <v>2055825.0802500001</v>
      </c>
    </row>
    <row r="58" spans="1:6" ht="24.75" customHeight="1" x14ac:dyDescent="0.25">
      <c r="A58" s="9" t="s">
        <v>0</v>
      </c>
      <c r="B58" s="68" t="s">
        <v>50</v>
      </c>
      <c r="C58" s="69"/>
      <c r="D58" s="11">
        <v>100</v>
      </c>
      <c r="E58" s="18">
        <v>12464347.889049999</v>
      </c>
      <c r="F58" s="18">
        <v>12467439.635530001</v>
      </c>
    </row>
    <row r="59" spans="1:6" ht="12" customHeight="1" x14ac:dyDescent="0.25">
      <c r="A59" s="9" t="s">
        <v>0</v>
      </c>
      <c r="B59" s="73" t="s">
        <v>51</v>
      </c>
      <c r="C59" s="74"/>
      <c r="D59" s="13">
        <v>101</v>
      </c>
      <c r="E59" s="17"/>
      <c r="F59" s="17"/>
    </row>
    <row r="60" spans="1:6" ht="12" customHeight="1" x14ac:dyDescent="0.25">
      <c r="A60" s="9" t="s">
        <v>0</v>
      </c>
      <c r="B60" s="68" t="s">
        <v>52</v>
      </c>
      <c r="C60" s="69"/>
      <c r="D60" s="11" t="s">
        <v>0</v>
      </c>
      <c r="E60" s="18" t="s">
        <v>0</v>
      </c>
      <c r="F60" s="18" t="s">
        <v>0</v>
      </c>
    </row>
    <row r="61" spans="1:6" ht="24" customHeight="1" x14ac:dyDescent="0.25">
      <c r="A61" s="9" t="s">
        <v>0</v>
      </c>
      <c r="B61" s="73" t="s">
        <v>53</v>
      </c>
      <c r="C61" s="74"/>
      <c r="D61" s="13">
        <v>110</v>
      </c>
      <c r="E61" s="17"/>
      <c r="F61" s="17"/>
    </row>
    <row r="62" spans="1:6" ht="24" customHeight="1" x14ac:dyDescent="0.25">
      <c r="A62" s="9" t="s">
        <v>0</v>
      </c>
      <c r="B62" s="73" t="s">
        <v>54</v>
      </c>
      <c r="C62" s="74"/>
      <c r="D62" s="13">
        <v>111</v>
      </c>
      <c r="E62" s="17"/>
      <c r="F62" s="17"/>
    </row>
    <row r="63" spans="1:6" ht="24" customHeight="1" x14ac:dyDescent="0.25">
      <c r="A63" s="9" t="s">
        <v>0</v>
      </c>
      <c r="B63" s="73" t="s">
        <v>55</v>
      </c>
      <c r="C63" s="74"/>
      <c r="D63" s="13">
        <v>112</v>
      </c>
      <c r="E63" s="17"/>
      <c r="F63" s="17"/>
    </row>
    <row r="64" spans="1:6" ht="12" customHeight="1" x14ac:dyDescent="0.25">
      <c r="A64" s="9" t="s">
        <v>0</v>
      </c>
      <c r="B64" s="73" t="s">
        <v>56</v>
      </c>
      <c r="C64" s="74"/>
      <c r="D64" s="13">
        <v>113</v>
      </c>
      <c r="E64" s="17"/>
      <c r="F64" s="17"/>
    </row>
    <row r="65" spans="1:6" ht="12" customHeight="1" x14ac:dyDescent="0.25">
      <c r="A65" s="9" t="s">
        <v>0</v>
      </c>
      <c r="B65" s="73" t="s">
        <v>57</v>
      </c>
      <c r="C65" s="74"/>
      <c r="D65" s="13">
        <v>114</v>
      </c>
      <c r="E65" s="17"/>
      <c r="F65" s="17"/>
    </row>
    <row r="66" spans="1:6" ht="12" customHeight="1" x14ac:dyDescent="0.25">
      <c r="A66" s="9" t="s">
        <v>0</v>
      </c>
      <c r="B66" s="73" t="s">
        <v>58</v>
      </c>
      <c r="C66" s="74"/>
      <c r="D66" s="13">
        <v>115</v>
      </c>
      <c r="E66" s="17"/>
      <c r="F66" s="17"/>
    </row>
    <row r="67" spans="1:6" ht="12" customHeight="1" x14ac:dyDescent="0.25">
      <c r="A67" s="9" t="s">
        <v>0</v>
      </c>
      <c r="B67" s="73" t="s">
        <v>59</v>
      </c>
      <c r="C67" s="74"/>
      <c r="D67" s="13">
        <v>116</v>
      </c>
      <c r="E67" s="17"/>
      <c r="F67" s="17"/>
    </row>
    <row r="68" spans="1:6" ht="12" customHeight="1" x14ac:dyDescent="0.25">
      <c r="A68" s="9" t="s">
        <v>0</v>
      </c>
      <c r="B68" s="73" t="s">
        <v>60</v>
      </c>
      <c r="C68" s="74"/>
      <c r="D68" s="13">
        <v>117</v>
      </c>
      <c r="E68" s="17"/>
      <c r="F68" s="17"/>
    </row>
    <row r="69" spans="1:6" ht="12" customHeight="1" x14ac:dyDescent="0.25">
      <c r="A69" s="9" t="s">
        <v>0</v>
      </c>
      <c r="B69" s="73" t="s">
        <v>61</v>
      </c>
      <c r="C69" s="74"/>
      <c r="D69" s="13">
        <v>118</v>
      </c>
      <c r="E69" s="17"/>
      <c r="F69" s="17"/>
    </row>
    <row r="70" spans="1:6" ht="12" customHeight="1" x14ac:dyDescent="0.25">
      <c r="A70" s="9" t="s">
        <v>0</v>
      </c>
      <c r="B70" s="73" t="s">
        <v>62</v>
      </c>
      <c r="C70" s="74"/>
      <c r="D70" s="13">
        <v>119</v>
      </c>
      <c r="E70" s="17"/>
      <c r="F70" s="17"/>
    </row>
    <row r="71" spans="1:6" ht="12" customHeight="1" x14ac:dyDescent="0.25">
      <c r="A71" s="9" t="s">
        <v>0</v>
      </c>
      <c r="B71" s="73" t="s">
        <v>63</v>
      </c>
      <c r="C71" s="74"/>
      <c r="D71" s="13">
        <v>120</v>
      </c>
      <c r="E71" s="17"/>
      <c r="F71" s="17"/>
    </row>
    <row r="72" spans="1:6" ht="12" customHeight="1" x14ac:dyDescent="0.25">
      <c r="A72" s="9" t="s">
        <v>0</v>
      </c>
      <c r="B72" s="73" t="s">
        <v>64</v>
      </c>
      <c r="C72" s="74"/>
      <c r="D72" s="13">
        <v>121</v>
      </c>
      <c r="E72" s="17">
        <v>1666953.9150100001</v>
      </c>
      <c r="F72" s="17">
        <v>1734541.50266</v>
      </c>
    </row>
    <row r="73" spans="1:6" ht="12" customHeight="1" x14ac:dyDescent="0.25">
      <c r="A73" s="9" t="s">
        <v>0</v>
      </c>
      <c r="B73" s="73" t="s">
        <v>65</v>
      </c>
      <c r="C73" s="74"/>
      <c r="D73" s="13">
        <v>122</v>
      </c>
      <c r="E73" s="17">
        <v>13000</v>
      </c>
      <c r="F73" s="17">
        <v>13000</v>
      </c>
    </row>
    <row r="74" spans="1:6" ht="12" customHeight="1" x14ac:dyDescent="0.25">
      <c r="A74" s="9" t="s">
        <v>0</v>
      </c>
      <c r="B74" s="73" t="s">
        <v>46</v>
      </c>
      <c r="C74" s="74"/>
      <c r="D74" s="13">
        <v>123</v>
      </c>
      <c r="E74" s="17"/>
      <c r="F74" s="17"/>
    </row>
    <row r="75" spans="1:6" ht="12" customHeight="1" x14ac:dyDescent="0.25">
      <c r="A75" s="9" t="s">
        <v>0</v>
      </c>
      <c r="B75" s="73" t="s">
        <v>66</v>
      </c>
      <c r="C75" s="74"/>
      <c r="D75" s="13">
        <v>124</v>
      </c>
      <c r="E75" s="17"/>
      <c r="F75" s="17"/>
    </row>
    <row r="76" spans="1:6" ht="12" customHeight="1" x14ac:dyDescent="0.25">
      <c r="A76" s="9" t="s">
        <v>0</v>
      </c>
      <c r="B76" s="73" t="s">
        <v>67</v>
      </c>
      <c r="C76" s="74"/>
      <c r="D76" s="13">
        <v>125</v>
      </c>
      <c r="E76" s="17"/>
      <c r="F76" s="17"/>
    </row>
    <row r="77" spans="1:6" ht="12" customHeight="1" x14ac:dyDescent="0.25">
      <c r="A77" s="9" t="s">
        <v>0</v>
      </c>
      <c r="B77" s="73" t="s">
        <v>68</v>
      </c>
      <c r="C77" s="74"/>
      <c r="D77" s="13">
        <v>126</v>
      </c>
      <c r="E77" s="17"/>
      <c r="F77" s="17"/>
    </row>
    <row r="78" spans="1:6" ht="12" customHeight="1" x14ac:dyDescent="0.25">
      <c r="A78" s="9" t="s">
        <v>0</v>
      </c>
      <c r="B78" s="73" t="s">
        <v>69</v>
      </c>
      <c r="C78" s="74"/>
      <c r="D78" s="13">
        <v>127</v>
      </c>
      <c r="E78" s="17">
        <v>164920.13196</v>
      </c>
      <c r="F78" s="17">
        <v>164403.16767</v>
      </c>
    </row>
    <row r="79" spans="1:6" ht="24" customHeight="1" x14ac:dyDescent="0.25">
      <c r="A79" s="9" t="s">
        <v>0</v>
      </c>
      <c r="B79" s="68" t="s">
        <v>70</v>
      </c>
      <c r="C79" s="69"/>
      <c r="D79" s="11">
        <v>200</v>
      </c>
      <c r="E79" s="18">
        <v>1844874.04697</v>
      </c>
      <c r="F79" s="18">
        <v>1911944.6703300001</v>
      </c>
    </row>
    <row r="80" spans="1:6" ht="12" customHeight="1" x14ac:dyDescent="0.25">
      <c r="A80" s="9" t="s">
        <v>0</v>
      </c>
      <c r="B80" s="68" t="s">
        <v>71</v>
      </c>
      <c r="C80" s="69"/>
      <c r="D80" s="11" t="s">
        <v>0</v>
      </c>
      <c r="E80" s="18">
        <v>14309221.93602</v>
      </c>
      <c r="F80" s="18">
        <v>14379384.30586</v>
      </c>
    </row>
    <row r="81" spans="1:6" ht="12" customHeight="1" x14ac:dyDescent="0.25">
      <c r="A81" s="9" t="s">
        <v>0</v>
      </c>
      <c r="B81" s="75" t="s">
        <v>72</v>
      </c>
      <c r="C81" s="76"/>
      <c r="D81" s="76"/>
      <c r="E81" s="76"/>
      <c r="F81" s="77"/>
    </row>
    <row r="82" spans="1:6" ht="12" customHeight="1" x14ac:dyDescent="0.25">
      <c r="A82" s="9" t="s">
        <v>0</v>
      </c>
      <c r="B82" s="68" t="s">
        <v>73</v>
      </c>
      <c r="C82" s="69"/>
      <c r="D82" s="11" t="s">
        <v>0</v>
      </c>
      <c r="E82" s="11" t="s">
        <v>0</v>
      </c>
      <c r="F82" s="11" t="s">
        <v>0</v>
      </c>
    </row>
    <row r="83" spans="1:6" ht="24" customHeight="1" x14ac:dyDescent="0.25">
      <c r="A83" s="9" t="s">
        <v>0</v>
      </c>
      <c r="B83" s="73" t="s">
        <v>74</v>
      </c>
      <c r="C83" s="74"/>
      <c r="D83" s="13">
        <v>210</v>
      </c>
      <c r="E83" s="17">
        <v>6111662.7697999999</v>
      </c>
      <c r="F83" s="17">
        <v>5503906.9112299997</v>
      </c>
    </row>
    <row r="84" spans="1:6" ht="24" customHeight="1" x14ac:dyDescent="0.25">
      <c r="A84" s="9" t="s">
        <v>0</v>
      </c>
      <c r="B84" s="73" t="s">
        <v>75</v>
      </c>
      <c r="C84" s="74"/>
      <c r="D84" s="13">
        <v>211</v>
      </c>
      <c r="E84" s="17"/>
      <c r="F84" s="17"/>
    </row>
    <row r="85" spans="1:6" ht="12" customHeight="1" x14ac:dyDescent="0.25">
      <c r="A85" s="9" t="s">
        <v>0</v>
      </c>
      <c r="B85" s="73" t="s">
        <v>32</v>
      </c>
      <c r="C85" s="74"/>
      <c r="D85" s="13">
        <v>212</v>
      </c>
      <c r="E85" s="17"/>
      <c r="F85" s="17"/>
    </row>
    <row r="86" spans="1:6" ht="12" customHeight="1" x14ac:dyDescent="0.25">
      <c r="A86" s="9" t="s">
        <v>0</v>
      </c>
      <c r="B86" s="73" t="s">
        <v>76</v>
      </c>
      <c r="C86" s="74"/>
      <c r="D86" s="13">
        <v>213</v>
      </c>
      <c r="E86" s="17"/>
      <c r="F86" s="17"/>
    </row>
    <row r="87" spans="1:6" ht="12" customHeight="1" x14ac:dyDescent="0.25">
      <c r="A87" s="9" t="s">
        <v>0</v>
      </c>
      <c r="B87" s="73" t="s">
        <v>77</v>
      </c>
      <c r="C87" s="74"/>
      <c r="D87" s="13">
        <v>214</v>
      </c>
      <c r="E87" s="17">
        <v>522617.75114000001</v>
      </c>
      <c r="F87" s="17">
        <v>612954.46623000002</v>
      </c>
    </row>
    <row r="88" spans="1:6" ht="12" customHeight="1" x14ac:dyDescent="0.25">
      <c r="A88" s="9" t="s">
        <v>0</v>
      </c>
      <c r="B88" s="73" t="s">
        <v>78</v>
      </c>
      <c r="C88" s="74"/>
      <c r="D88" s="13">
        <v>215</v>
      </c>
      <c r="E88" s="17"/>
      <c r="F88" s="17"/>
    </row>
    <row r="89" spans="1:6" ht="12" customHeight="1" x14ac:dyDescent="0.25">
      <c r="A89" s="9" t="s">
        <v>0</v>
      </c>
      <c r="B89" s="73" t="s">
        <v>79</v>
      </c>
      <c r="C89" s="74"/>
      <c r="D89" s="13">
        <v>216</v>
      </c>
      <c r="E89" s="17">
        <v>27393.683150000001</v>
      </c>
      <c r="F89" s="17">
        <v>17956.69903</v>
      </c>
    </row>
    <row r="90" spans="1:6" ht="12" customHeight="1" x14ac:dyDescent="0.25">
      <c r="A90" s="9" t="s">
        <v>0</v>
      </c>
      <c r="B90" s="73" t="s">
        <v>80</v>
      </c>
      <c r="C90" s="74"/>
      <c r="D90" s="13">
        <v>217</v>
      </c>
      <c r="E90" s="17">
        <v>47093.397579999997</v>
      </c>
      <c r="F90" s="17">
        <v>38888.468000000001</v>
      </c>
    </row>
    <row r="91" spans="1:6" ht="12" customHeight="1" x14ac:dyDescent="0.25">
      <c r="A91" s="9" t="s">
        <v>0</v>
      </c>
      <c r="B91" s="73" t="s">
        <v>81</v>
      </c>
      <c r="C91" s="74"/>
      <c r="D91" s="13">
        <v>218</v>
      </c>
      <c r="E91" s="17"/>
      <c r="F91" s="17"/>
    </row>
    <row r="92" spans="1:6" ht="12" customHeight="1" x14ac:dyDescent="0.25">
      <c r="A92" s="9" t="s">
        <v>0</v>
      </c>
      <c r="B92" s="73" t="s">
        <v>82</v>
      </c>
      <c r="C92" s="74"/>
      <c r="D92" s="13">
        <v>219</v>
      </c>
      <c r="E92" s="17"/>
      <c r="F92" s="17"/>
    </row>
    <row r="93" spans="1:6" ht="12" customHeight="1" x14ac:dyDescent="0.25">
      <c r="A93" s="9" t="s">
        <v>0</v>
      </c>
      <c r="B93" s="73" t="s">
        <v>83</v>
      </c>
      <c r="C93" s="74"/>
      <c r="D93" s="13">
        <v>220</v>
      </c>
      <c r="E93" s="17"/>
      <c r="F93" s="17"/>
    </row>
    <row r="94" spans="1:6" ht="12" customHeight="1" x14ac:dyDescent="0.25">
      <c r="A94" s="9" t="s">
        <v>0</v>
      </c>
      <c r="B94" s="73" t="s">
        <v>84</v>
      </c>
      <c r="C94" s="74"/>
      <c r="D94" s="13">
        <v>221</v>
      </c>
      <c r="E94" s="17"/>
      <c r="F94" s="17"/>
    </row>
    <row r="95" spans="1:6" ht="12" customHeight="1" x14ac:dyDescent="0.25">
      <c r="A95" s="9" t="s">
        <v>0</v>
      </c>
      <c r="B95" s="73" t="s">
        <v>85</v>
      </c>
      <c r="C95" s="74"/>
      <c r="D95" s="13">
        <v>222</v>
      </c>
      <c r="E95" s="17">
        <v>166307.58911</v>
      </c>
      <c r="F95" s="17">
        <v>1284640.05856</v>
      </c>
    </row>
    <row r="96" spans="1:6" ht="24.75" customHeight="1" x14ac:dyDescent="0.25">
      <c r="A96" s="9" t="s">
        <v>0</v>
      </c>
      <c r="B96" s="68" t="s">
        <v>86</v>
      </c>
      <c r="C96" s="69"/>
      <c r="D96" s="11">
        <v>300</v>
      </c>
      <c r="E96" s="18">
        <v>6875075.1907799998</v>
      </c>
      <c r="F96" s="18">
        <v>7458346.60305</v>
      </c>
    </row>
    <row r="97" spans="1:6" ht="12" customHeight="1" x14ac:dyDescent="0.25">
      <c r="A97" s="9" t="s">
        <v>0</v>
      </c>
      <c r="B97" s="73" t="s">
        <v>87</v>
      </c>
      <c r="C97" s="74"/>
      <c r="D97" s="13">
        <v>301</v>
      </c>
      <c r="E97" s="17"/>
      <c r="F97" s="17"/>
    </row>
    <row r="98" spans="1:6" ht="12" customHeight="1" x14ac:dyDescent="0.25">
      <c r="A98" s="9" t="s">
        <v>0</v>
      </c>
      <c r="B98" s="68" t="s">
        <v>88</v>
      </c>
      <c r="C98" s="69"/>
      <c r="D98" s="11" t="s">
        <v>0</v>
      </c>
      <c r="E98" s="18" t="s">
        <v>0</v>
      </c>
      <c r="F98" s="18" t="s">
        <v>0</v>
      </c>
    </row>
    <row r="99" spans="1:6" ht="24" customHeight="1" x14ac:dyDescent="0.25">
      <c r="A99" s="9" t="s">
        <v>0</v>
      </c>
      <c r="B99" s="73" t="s">
        <v>89</v>
      </c>
      <c r="C99" s="74"/>
      <c r="D99" s="13">
        <v>310</v>
      </c>
      <c r="E99" s="17">
        <v>1911781.14035</v>
      </c>
      <c r="F99" s="17">
        <v>1698821.68239</v>
      </c>
    </row>
    <row r="100" spans="1:6" ht="24" customHeight="1" x14ac:dyDescent="0.25">
      <c r="A100" s="9" t="s">
        <v>0</v>
      </c>
      <c r="B100" s="73" t="s">
        <v>90</v>
      </c>
      <c r="C100" s="74"/>
      <c r="D100" s="13">
        <v>311</v>
      </c>
      <c r="E100" s="17"/>
      <c r="F100" s="17"/>
    </row>
    <row r="101" spans="1:6" ht="12" customHeight="1" x14ac:dyDescent="0.25">
      <c r="A101" s="9" t="s">
        <v>0</v>
      </c>
      <c r="B101" s="73" t="s">
        <v>56</v>
      </c>
      <c r="C101" s="74"/>
      <c r="D101" s="13">
        <v>312</v>
      </c>
      <c r="E101" s="17"/>
      <c r="F101" s="17"/>
    </row>
    <row r="102" spans="1:6" ht="12" customHeight="1" x14ac:dyDescent="0.25">
      <c r="A102" s="9" t="s">
        <v>0</v>
      </c>
      <c r="B102" s="73" t="s">
        <v>91</v>
      </c>
      <c r="C102" s="74"/>
      <c r="D102" s="13">
        <v>313</v>
      </c>
      <c r="E102" s="17"/>
      <c r="F102" s="17"/>
    </row>
    <row r="103" spans="1:6" ht="12" customHeight="1" x14ac:dyDescent="0.25">
      <c r="A103" s="9" t="s">
        <v>0</v>
      </c>
      <c r="B103" s="73" t="s">
        <v>92</v>
      </c>
      <c r="C103" s="74"/>
      <c r="D103" s="13">
        <v>314</v>
      </c>
      <c r="E103" s="17"/>
      <c r="F103" s="17"/>
    </row>
    <row r="104" spans="1:6" ht="12" customHeight="1" x14ac:dyDescent="0.25">
      <c r="A104" s="9" t="s">
        <v>0</v>
      </c>
      <c r="B104" s="73" t="s">
        <v>93</v>
      </c>
      <c r="C104" s="74"/>
      <c r="D104" s="13">
        <v>315</v>
      </c>
      <c r="E104" s="17"/>
      <c r="F104" s="17"/>
    </row>
    <row r="105" spans="1:6" ht="12" customHeight="1" x14ac:dyDescent="0.25">
      <c r="A105" s="9" t="s">
        <v>0</v>
      </c>
      <c r="B105" s="73" t="s">
        <v>94</v>
      </c>
      <c r="C105" s="74"/>
      <c r="D105" s="13">
        <v>316</v>
      </c>
      <c r="E105" s="17"/>
      <c r="F105" s="17"/>
    </row>
    <row r="106" spans="1:6" ht="12" customHeight="1" x14ac:dyDescent="0.25">
      <c r="A106" s="9" t="s">
        <v>0</v>
      </c>
      <c r="B106" s="73" t="s">
        <v>80</v>
      </c>
      <c r="C106" s="74"/>
      <c r="D106" s="13">
        <v>317</v>
      </c>
      <c r="E106" s="17"/>
      <c r="F106" s="17"/>
    </row>
    <row r="107" spans="1:6" ht="12" customHeight="1" x14ac:dyDescent="0.25">
      <c r="A107" s="9" t="s">
        <v>0</v>
      </c>
      <c r="B107" s="73" t="s">
        <v>95</v>
      </c>
      <c r="C107" s="74"/>
      <c r="D107" s="13">
        <v>318</v>
      </c>
      <c r="E107" s="17">
        <v>13307.054</v>
      </c>
      <c r="F107" s="17">
        <v>13307.054</v>
      </c>
    </row>
    <row r="108" spans="1:6" ht="12" customHeight="1" x14ac:dyDescent="0.25">
      <c r="A108" s="9" t="s">
        <v>0</v>
      </c>
      <c r="B108" s="73" t="s">
        <v>96</v>
      </c>
      <c r="C108" s="74"/>
      <c r="D108" s="13">
        <v>319</v>
      </c>
      <c r="E108" s="17"/>
      <c r="F108" s="17"/>
    </row>
    <row r="109" spans="1:6" ht="12" customHeight="1" x14ac:dyDescent="0.25">
      <c r="A109" s="9" t="s">
        <v>0</v>
      </c>
      <c r="B109" s="73" t="s">
        <v>83</v>
      </c>
      <c r="C109" s="74"/>
      <c r="D109" s="13">
        <v>320</v>
      </c>
      <c r="E109" s="17"/>
      <c r="F109" s="17"/>
    </row>
    <row r="110" spans="1:6" ht="12" customHeight="1" x14ac:dyDescent="0.25">
      <c r="A110" s="9" t="s">
        <v>0</v>
      </c>
      <c r="B110" s="73" t="s">
        <v>97</v>
      </c>
      <c r="C110" s="74"/>
      <c r="D110" s="13">
        <v>321</v>
      </c>
      <c r="E110" s="17"/>
      <c r="F110" s="17"/>
    </row>
    <row r="111" spans="1:6" ht="24" customHeight="1" x14ac:dyDescent="0.25">
      <c r="A111" s="9" t="s">
        <v>0</v>
      </c>
      <c r="B111" s="68" t="s">
        <v>98</v>
      </c>
      <c r="C111" s="69"/>
      <c r="D111" s="11">
        <v>400</v>
      </c>
      <c r="E111" s="18">
        <v>1925088.19435</v>
      </c>
      <c r="F111" s="18">
        <v>1712128.73639</v>
      </c>
    </row>
    <row r="112" spans="1:6" ht="12" customHeight="1" x14ac:dyDescent="0.25">
      <c r="A112" s="9" t="s">
        <v>0</v>
      </c>
      <c r="B112" s="68" t="s">
        <v>99</v>
      </c>
      <c r="C112" s="69"/>
      <c r="D112" s="11" t="s">
        <v>0</v>
      </c>
      <c r="E112" s="18" t="s">
        <v>0</v>
      </c>
      <c r="F112" s="18" t="s">
        <v>0</v>
      </c>
    </row>
    <row r="113" spans="1:7" ht="12" customHeight="1" x14ac:dyDescent="0.25">
      <c r="A113" s="9" t="s">
        <v>0</v>
      </c>
      <c r="B113" s="73" t="s">
        <v>100</v>
      </c>
      <c r="C113" s="74"/>
      <c r="D113" s="13">
        <v>410</v>
      </c>
      <c r="E113" s="17">
        <v>29390.325000000001</v>
      </c>
      <c r="F113" s="17">
        <v>29390.325000000001</v>
      </c>
    </row>
    <row r="114" spans="1:7" ht="12" customHeight="1" x14ac:dyDescent="0.25">
      <c r="A114" s="9" t="s">
        <v>0</v>
      </c>
      <c r="B114" s="73" t="s">
        <v>101</v>
      </c>
      <c r="C114" s="74"/>
      <c r="D114" s="13">
        <v>411</v>
      </c>
      <c r="E114" s="17"/>
      <c r="F114" s="17"/>
    </row>
    <row r="115" spans="1:7" ht="12" customHeight="1" x14ac:dyDescent="0.25">
      <c r="A115" s="9" t="s">
        <v>0</v>
      </c>
      <c r="B115" s="73" t="s">
        <v>102</v>
      </c>
      <c r="C115" s="74"/>
      <c r="D115" s="13">
        <v>412</v>
      </c>
      <c r="E115" s="17"/>
      <c r="F115" s="17"/>
    </row>
    <row r="116" spans="1:7" ht="12" customHeight="1" x14ac:dyDescent="0.25">
      <c r="A116" s="9" t="s">
        <v>0</v>
      </c>
      <c r="B116" s="73" t="s">
        <v>103</v>
      </c>
      <c r="C116" s="74"/>
      <c r="D116" s="13">
        <v>413</v>
      </c>
      <c r="E116" s="17"/>
      <c r="F116" s="17"/>
    </row>
    <row r="117" spans="1:7" ht="12" customHeight="1" x14ac:dyDescent="0.25">
      <c r="A117" s="9" t="s">
        <v>0</v>
      </c>
      <c r="B117" s="73" t="s">
        <v>104</v>
      </c>
      <c r="C117" s="74"/>
      <c r="D117" s="13">
        <v>414</v>
      </c>
      <c r="E117" s="17">
        <v>5479668.2258900004</v>
      </c>
      <c r="F117" s="17">
        <v>5179518.6414200002</v>
      </c>
    </row>
    <row r="118" spans="1:7" ht="12" customHeight="1" x14ac:dyDescent="0.25">
      <c r="A118" s="9" t="s">
        <v>0</v>
      </c>
      <c r="B118" s="73" t="s">
        <v>105</v>
      </c>
      <c r="C118" s="74"/>
      <c r="D118" s="13">
        <v>415</v>
      </c>
      <c r="E118" s="17"/>
      <c r="F118" s="17"/>
    </row>
    <row r="119" spans="1:7" ht="12" customHeight="1" x14ac:dyDescent="0.25">
      <c r="A119" s="9" t="s">
        <v>0</v>
      </c>
      <c r="B119" s="73" t="s">
        <v>106</v>
      </c>
      <c r="C119" s="74"/>
      <c r="D119" s="13">
        <v>420</v>
      </c>
      <c r="E119" s="14">
        <v>5509058.5508899996</v>
      </c>
      <c r="F119" s="14">
        <v>5208908.9664200004</v>
      </c>
    </row>
    <row r="120" spans="1:7" ht="12" customHeight="1" x14ac:dyDescent="0.25">
      <c r="A120" s="9" t="s">
        <v>0</v>
      </c>
      <c r="B120" s="73" t="s">
        <v>107</v>
      </c>
      <c r="C120" s="74"/>
      <c r="D120" s="13">
        <v>421</v>
      </c>
      <c r="E120" s="17"/>
      <c r="F120" s="17"/>
    </row>
    <row r="121" spans="1:7" ht="12" customHeight="1" x14ac:dyDescent="0.25">
      <c r="A121" s="9" t="s">
        <v>0</v>
      </c>
      <c r="B121" s="68" t="s">
        <v>108</v>
      </c>
      <c r="C121" s="69"/>
      <c r="D121" s="11">
        <v>500</v>
      </c>
      <c r="E121" s="18">
        <v>5509058.5508899996</v>
      </c>
      <c r="F121" s="18">
        <v>5208908.9664200004</v>
      </c>
    </row>
    <row r="122" spans="1:7" ht="12" customHeight="1" x14ac:dyDescent="0.25">
      <c r="A122" s="9" t="s">
        <v>0</v>
      </c>
      <c r="B122" s="68" t="s">
        <v>109</v>
      </c>
      <c r="C122" s="69"/>
      <c r="D122" s="11" t="s">
        <v>0</v>
      </c>
      <c r="E122" s="18">
        <v>14309221.93602</v>
      </c>
      <c r="F122" s="18">
        <v>14379384.30586</v>
      </c>
    </row>
    <row r="123" spans="1:7" ht="12" customHeight="1" x14ac:dyDescent="0.25">
      <c r="B123" s="5" t="s">
        <v>0</v>
      </c>
      <c r="C123" s="5" t="s">
        <v>0</v>
      </c>
      <c r="D123" s="5" t="s">
        <v>0</v>
      </c>
      <c r="E123" s="5" t="s">
        <v>0</v>
      </c>
      <c r="F123" s="5" t="s">
        <v>0</v>
      </c>
      <c r="G123" s="4"/>
    </row>
    <row r="124" spans="1:7" ht="12" customHeight="1" x14ac:dyDescent="0.25">
      <c r="B124" s="5" t="s">
        <v>0</v>
      </c>
      <c r="C124" s="5" t="s">
        <v>0</v>
      </c>
      <c r="D124" s="5" t="s">
        <v>0</v>
      </c>
      <c r="E124" s="5" t="s">
        <v>0</v>
      </c>
      <c r="F124" s="5" t="s">
        <v>0</v>
      </c>
      <c r="G124" s="4"/>
    </row>
    <row r="125" spans="1:7" ht="12" customHeight="1" x14ac:dyDescent="0.25">
      <c r="B125" s="70" t="s">
        <v>110</v>
      </c>
      <c r="C125" s="70"/>
      <c r="D125" s="20" t="s">
        <v>0</v>
      </c>
      <c r="E125" s="19" t="s">
        <v>0</v>
      </c>
      <c r="F125" s="20" t="s">
        <v>0</v>
      </c>
      <c r="G125" s="4"/>
    </row>
    <row r="126" spans="1:7" ht="12" customHeight="1" x14ac:dyDescent="0.25">
      <c r="B126" s="71" t="s">
        <v>111</v>
      </c>
      <c r="C126" s="71"/>
      <c r="D126" s="20" t="s">
        <v>0</v>
      </c>
      <c r="E126" s="21" t="s">
        <v>112</v>
      </c>
      <c r="F126" s="20" t="s">
        <v>0</v>
      </c>
      <c r="G126" s="4"/>
    </row>
    <row r="127" spans="1:7" ht="12" customHeight="1" x14ac:dyDescent="0.25">
      <c r="B127" s="70" t="s">
        <v>113</v>
      </c>
      <c r="C127" s="70"/>
      <c r="D127" s="20" t="s">
        <v>0</v>
      </c>
      <c r="E127" s="19" t="s">
        <v>0</v>
      </c>
      <c r="F127" s="20" t="s">
        <v>0</v>
      </c>
      <c r="G127" s="4"/>
    </row>
    <row r="128" spans="1:7" ht="12" customHeight="1" x14ac:dyDescent="0.25">
      <c r="B128" s="71" t="s">
        <v>114</v>
      </c>
      <c r="C128" s="71"/>
      <c r="D128" s="20" t="s">
        <v>0</v>
      </c>
      <c r="E128" s="21" t="s">
        <v>112</v>
      </c>
      <c r="F128" s="20" t="s">
        <v>0</v>
      </c>
      <c r="G128" s="4"/>
    </row>
    <row r="129" spans="2:7" ht="12" customHeight="1" x14ac:dyDescent="0.25">
      <c r="B129" s="72" t="s">
        <v>115</v>
      </c>
      <c r="C129" s="72"/>
      <c r="D129" s="72"/>
      <c r="E129" s="72"/>
      <c r="F129" s="72"/>
      <c r="G129" s="4"/>
    </row>
    <row r="130" spans="2:7" hidden="1" x14ac:dyDescent="0.25"/>
    <row r="131" spans="2:7" hidden="1" x14ac:dyDescent="0.25"/>
    <row r="132" spans="2:7" hidden="1" x14ac:dyDescent="0.25"/>
    <row r="133" spans="2:7" hidden="1" x14ac:dyDescent="0.25"/>
    <row r="134" spans="2:7" hidden="1" x14ac:dyDescent="0.25"/>
    <row r="135" spans="2:7" hidden="1" x14ac:dyDescent="0.25"/>
    <row r="136" spans="2:7" hidden="1" x14ac:dyDescent="0.25"/>
  </sheetData>
  <mergeCells count="102">
    <mergeCell ref="B1:F1"/>
    <mergeCell ref="B2:F2"/>
    <mergeCell ref="B3:F3"/>
    <mergeCell ref="B4:F4"/>
    <mergeCell ref="B5:F5"/>
    <mergeCell ref="B6:F6"/>
    <mergeCell ref="B14:F14"/>
    <mergeCell ref="C15:F15"/>
    <mergeCell ref="B17:F17"/>
    <mergeCell ref="B18:F18"/>
    <mergeCell ref="B41:C41"/>
    <mergeCell ref="B43:F43"/>
    <mergeCell ref="B7:F7"/>
    <mergeCell ref="B9:F9"/>
    <mergeCell ref="B10:F10"/>
    <mergeCell ref="B11:F11"/>
    <mergeCell ref="B12:F12"/>
    <mergeCell ref="B13:F13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F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5:C125"/>
    <mergeCell ref="B126:C126"/>
    <mergeCell ref="B127:C127"/>
    <mergeCell ref="B128:C128"/>
    <mergeCell ref="B129:F129"/>
    <mergeCell ref="B116:C116"/>
    <mergeCell ref="B117:C117"/>
    <mergeCell ref="B118:C118"/>
    <mergeCell ref="B119:C119"/>
    <mergeCell ref="B120:C120"/>
    <mergeCell ref="B121:C12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8"/>
  <sheetViews>
    <sheetView topLeftCell="B55" workbookViewId="0">
      <selection activeCell="E12" sqref="E12"/>
    </sheetView>
  </sheetViews>
  <sheetFormatPr defaultRowHeight="15" x14ac:dyDescent="0.25"/>
  <cols>
    <col min="1" max="1" width="2.85546875" style="1" hidden="1" customWidth="1"/>
    <col min="2" max="2" width="57" style="1" customWidth="1"/>
    <col min="3" max="3" width="9.85546875" style="1" customWidth="1"/>
    <col min="4" max="4" width="17.5703125" style="1" customWidth="1"/>
    <col min="5" max="5" width="17" style="1" customWidth="1"/>
    <col min="6" max="6" width="3.28515625" style="1" hidden="1" customWidth="1"/>
    <col min="7" max="16384" width="9.140625" style="1"/>
  </cols>
  <sheetData>
    <row r="1" spans="1:6" ht="12" customHeight="1" x14ac:dyDescent="0.25">
      <c r="A1" s="2" t="s">
        <v>0</v>
      </c>
      <c r="B1" s="5" t="s">
        <v>0</v>
      </c>
      <c r="C1" s="81" t="s">
        <v>116</v>
      </c>
      <c r="D1" s="81"/>
      <c r="E1" s="81"/>
      <c r="F1" s="4"/>
    </row>
    <row r="2" spans="1:6" ht="12" customHeight="1" x14ac:dyDescent="0.25">
      <c r="A2" s="2" t="s">
        <v>0</v>
      </c>
      <c r="B2" s="5" t="s">
        <v>0</v>
      </c>
      <c r="C2" s="81" t="s">
        <v>2</v>
      </c>
      <c r="D2" s="81"/>
      <c r="E2" s="81"/>
      <c r="F2" s="4"/>
    </row>
    <row r="3" spans="1:6" ht="12" customHeight="1" x14ac:dyDescent="0.25">
      <c r="A3" s="2" t="s">
        <v>0</v>
      </c>
      <c r="B3" s="5" t="s">
        <v>0</v>
      </c>
      <c r="C3" s="81" t="s">
        <v>3</v>
      </c>
      <c r="D3" s="81"/>
      <c r="E3" s="81"/>
      <c r="F3" s="4"/>
    </row>
    <row r="4" spans="1:6" ht="12" customHeight="1" x14ac:dyDescent="0.25">
      <c r="A4" s="2" t="s">
        <v>0</v>
      </c>
      <c r="B4" s="5" t="s">
        <v>0</v>
      </c>
      <c r="C4" s="81" t="s">
        <v>4</v>
      </c>
      <c r="D4" s="81"/>
      <c r="E4" s="81"/>
      <c r="F4" s="4"/>
    </row>
    <row r="5" spans="1:6" ht="12" customHeight="1" x14ac:dyDescent="0.25">
      <c r="A5" s="2" t="s">
        <v>0</v>
      </c>
      <c r="B5" s="5" t="s">
        <v>0</v>
      </c>
      <c r="C5" s="72" t="s">
        <v>0</v>
      </c>
      <c r="D5" s="72"/>
      <c r="E5" s="72"/>
      <c r="F5" s="4"/>
    </row>
    <row r="6" spans="1:6" ht="12" customHeight="1" x14ac:dyDescent="0.25">
      <c r="A6" s="2" t="s">
        <v>0</v>
      </c>
      <c r="B6" s="5" t="s">
        <v>0</v>
      </c>
      <c r="C6" s="81" t="s">
        <v>117</v>
      </c>
      <c r="D6" s="81"/>
      <c r="E6" s="81"/>
      <c r="F6" s="4"/>
    </row>
    <row r="7" spans="1:6" ht="12" customHeight="1" x14ac:dyDescent="0.25">
      <c r="A7" s="2" t="s">
        <v>0</v>
      </c>
      <c r="B7" s="5" t="s">
        <v>0</v>
      </c>
      <c r="C7" s="3" t="s">
        <v>0</v>
      </c>
      <c r="D7" s="3" t="s">
        <v>0</v>
      </c>
      <c r="E7" s="3" t="s">
        <v>0</v>
      </c>
      <c r="F7" s="4"/>
    </row>
    <row r="8" spans="1:6" ht="12" customHeight="1" x14ac:dyDescent="0.25">
      <c r="A8" s="2" t="s">
        <v>0</v>
      </c>
      <c r="B8" s="72" t="s">
        <v>6</v>
      </c>
      <c r="C8" s="72"/>
      <c r="D8" s="72"/>
      <c r="E8" s="72"/>
      <c r="F8" s="4"/>
    </row>
    <row r="9" spans="1:6" ht="12" customHeight="1" x14ac:dyDescent="0.25">
      <c r="A9" s="2" t="s">
        <v>0</v>
      </c>
      <c r="B9" s="3" t="s">
        <v>0</v>
      </c>
      <c r="C9" s="5" t="s">
        <v>0</v>
      </c>
      <c r="D9" s="5" t="s">
        <v>0</v>
      </c>
      <c r="E9" s="5" t="s">
        <v>0</v>
      </c>
      <c r="F9" s="4"/>
    </row>
    <row r="10" spans="1:6" ht="14.25" customHeight="1" x14ac:dyDescent="0.25">
      <c r="A10" s="2" t="s">
        <v>0</v>
      </c>
      <c r="B10" s="83" t="s">
        <v>118</v>
      </c>
      <c r="C10" s="83"/>
      <c r="D10" s="83"/>
      <c r="E10" s="83"/>
      <c r="F10" s="4"/>
    </row>
    <row r="11" spans="1:6" ht="12" customHeight="1" x14ac:dyDescent="0.25">
      <c r="A11" s="2" t="s">
        <v>0</v>
      </c>
      <c r="B11" s="78" t="s">
        <v>16</v>
      </c>
      <c r="C11" s="78"/>
      <c r="D11" s="78"/>
      <c r="E11" s="78"/>
      <c r="F11" s="4"/>
    </row>
    <row r="12" spans="1:6" ht="12" customHeight="1" x14ac:dyDescent="0.25">
      <c r="A12" s="2" t="s">
        <v>0</v>
      </c>
      <c r="B12" s="5" t="s">
        <v>0</v>
      </c>
      <c r="C12" s="5" t="s">
        <v>0</v>
      </c>
      <c r="D12" s="5" t="s">
        <v>0</v>
      </c>
      <c r="E12" s="3" t="s">
        <v>17</v>
      </c>
      <c r="F12" s="4"/>
    </row>
    <row r="13" spans="1:6" hidden="1" x14ac:dyDescent="0.25"/>
    <row r="14" spans="1:6" hidden="1" x14ac:dyDescent="0.25"/>
    <row r="15" spans="1:6" hidden="1" x14ac:dyDescent="0.25"/>
    <row r="16" spans="1:6" hidden="1" x14ac:dyDescent="0.25"/>
    <row r="17" spans="1:5" hidden="1" x14ac:dyDescent="0.25"/>
    <row r="18" spans="1:5" hidden="1" x14ac:dyDescent="0.25"/>
    <row r="19" spans="1:5" hidden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24" customHeight="1" x14ac:dyDescent="0.25">
      <c r="A25" s="9" t="s">
        <v>0</v>
      </c>
      <c r="B25" s="10" t="s">
        <v>119</v>
      </c>
      <c r="C25" s="10" t="s">
        <v>19</v>
      </c>
      <c r="D25" s="10" t="s">
        <v>120</v>
      </c>
      <c r="E25" s="10" t="s">
        <v>121</v>
      </c>
    </row>
    <row r="26" spans="1:5" hidden="1" x14ac:dyDescent="0.25"/>
    <row r="27" spans="1:5" ht="12" customHeight="1" x14ac:dyDescent="0.25">
      <c r="A27" s="9" t="s">
        <v>0</v>
      </c>
      <c r="B27" s="15" t="s">
        <v>122</v>
      </c>
      <c r="C27" s="16" t="s">
        <v>25</v>
      </c>
      <c r="D27" s="17">
        <v>1923253.59586</v>
      </c>
      <c r="E27" s="17">
        <v>12224343.812000001</v>
      </c>
    </row>
    <row r="28" spans="1:5" ht="12" customHeight="1" x14ac:dyDescent="0.25">
      <c r="A28" s="9" t="s">
        <v>0</v>
      </c>
      <c r="B28" s="15" t="s">
        <v>123</v>
      </c>
      <c r="C28" s="16" t="s">
        <v>27</v>
      </c>
      <c r="D28" s="17">
        <v>2056398.7835500001</v>
      </c>
      <c r="E28" s="17">
        <v>13631121.17622</v>
      </c>
    </row>
    <row r="29" spans="1:5" ht="12" customHeight="1" x14ac:dyDescent="0.25">
      <c r="A29" s="9" t="s">
        <v>0</v>
      </c>
      <c r="B29" s="12" t="s">
        <v>124</v>
      </c>
      <c r="C29" s="22" t="s">
        <v>29</v>
      </c>
      <c r="D29" s="18">
        <v>-133145.18768999999</v>
      </c>
      <c r="E29" s="18">
        <v>-1406777.3642200001</v>
      </c>
    </row>
    <row r="30" spans="1:5" ht="12" customHeight="1" x14ac:dyDescent="0.25">
      <c r="A30" s="9" t="s">
        <v>0</v>
      </c>
      <c r="B30" s="15" t="s">
        <v>125</v>
      </c>
      <c r="C30" s="16" t="s">
        <v>31</v>
      </c>
      <c r="D30" s="17">
        <v>16027.22732</v>
      </c>
      <c r="E30" s="17">
        <v>43913.570529999997</v>
      </c>
    </row>
    <row r="31" spans="1:5" ht="12" customHeight="1" x14ac:dyDescent="0.25">
      <c r="A31" s="9" t="s">
        <v>0</v>
      </c>
      <c r="B31" s="15" t="s">
        <v>126</v>
      </c>
      <c r="C31" s="16" t="s">
        <v>33</v>
      </c>
      <c r="D31" s="17">
        <v>47127.400150000001</v>
      </c>
      <c r="E31" s="17">
        <v>235508.32819999999</v>
      </c>
    </row>
    <row r="32" spans="1:5" ht="24" customHeight="1" x14ac:dyDescent="0.25">
      <c r="A32" s="9" t="s">
        <v>0</v>
      </c>
      <c r="B32" s="12" t="s">
        <v>127</v>
      </c>
      <c r="C32" s="22" t="s">
        <v>45</v>
      </c>
      <c r="D32" s="18">
        <v>-196299.81516</v>
      </c>
      <c r="E32" s="18">
        <v>-1686199.2629499999</v>
      </c>
    </row>
    <row r="33" spans="1:5" ht="12" customHeight="1" x14ac:dyDescent="0.25">
      <c r="A33" s="9" t="s">
        <v>0</v>
      </c>
      <c r="B33" s="15" t="s">
        <v>128</v>
      </c>
      <c r="C33" s="16" t="s">
        <v>47</v>
      </c>
      <c r="D33" s="17">
        <v>5861.3776600000001</v>
      </c>
      <c r="E33" s="17">
        <v>32002.92656</v>
      </c>
    </row>
    <row r="34" spans="1:5" ht="12" customHeight="1" x14ac:dyDescent="0.25">
      <c r="A34" s="9" t="s">
        <v>0</v>
      </c>
      <c r="B34" s="15" t="s">
        <v>129</v>
      </c>
      <c r="C34" s="16" t="s">
        <v>49</v>
      </c>
      <c r="D34" s="17">
        <v>335566.82199000003</v>
      </c>
      <c r="E34" s="17">
        <v>1301028.6134200001</v>
      </c>
    </row>
    <row r="35" spans="1:5" ht="24" customHeight="1" x14ac:dyDescent="0.25">
      <c r="A35" s="9" t="s">
        <v>0</v>
      </c>
      <c r="B35" s="15" t="s">
        <v>130</v>
      </c>
      <c r="C35" s="16" t="s">
        <v>131</v>
      </c>
      <c r="D35" s="17"/>
      <c r="E35" s="17"/>
    </row>
    <row r="36" spans="1:5" ht="12" customHeight="1" x14ac:dyDescent="0.25">
      <c r="A36" s="9" t="s">
        <v>0</v>
      </c>
      <c r="B36" s="15" t="s">
        <v>132</v>
      </c>
      <c r="C36" s="16" t="s">
        <v>133</v>
      </c>
      <c r="D36" s="17">
        <v>1920414.6997199999</v>
      </c>
      <c r="E36" s="17">
        <v>9263006.3835000005</v>
      </c>
    </row>
    <row r="37" spans="1:5" ht="12" customHeight="1" x14ac:dyDescent="0.25">
      <c r="A37" s="9" t="s">
        <v>0</v>
      </c>
      <c r="B37" s="15" t="s">
        <v>134</v>
      </c>
      <c r="C37" s="16" t="s">
        <v>135</v>
      </c>
      <c r="D37" s="17">
        <v>1094259.8557599999</v>
      </c>
      <c r="E37" s="17">
        <v>4740547.5488400003</v>
      </c>
    </row>
    <row r="38" spans="1:5" ht="24" customHeight="1" x14ac:dyDescent="0.25">
      <c r="A38" s="9" t="s">
        <v>0</v>
      </c>
      <c r="B38" s="12" t="s">
        <v>136</v>
      </c>
      <c r="C38" s="11">
        <v>100</v>
      </c>
      <c r="D38" s="18">
        <v>300149.58447</v>
      </c>
      <c r="E38" s="18">
        <v>1567233.88485</v>
      </c>
    </row>
    <row r="39" spans="1:5" ht="12" customHeight="1" x14ac:dyDescent="0.25">
      <c r="A39" s="9" t="s">
        <v>0</v>
      </c>
      <c r="B39" s="15" t="s">
        <v>137</v>
      </c>
      <c r="C39" s="13">
        <v>101</v>
      </c>
      <c r="D39" s="17"/>
      <c r="E39" s="17">
        <v>-22369.59864</v>
      </c>
    </row>
    <row r="40" spans="1:5" ht="24" customHeight="1" x14ac:dyDescent="0.25">
      <c r="A40" s="9" t="s">
        <v>0</v>
      </c>
      <c r="B40" s="12" t="s">
        <v>138</v>
      </c>
      <c r="C40" s="11">
        <v>200</v>
      </c>
      <c r="D40" s="18">
        <v>300149.58447</v>
      </c>
      <c r="E40" s="18">
        <v>1544864.28621</v>
      </c>
    </row>
    <row r="41" spans="1:5" ht="12" customHeight="1" x14ac:dyDescent="0.25">
      <c r="A41" s="9" t="s">
        <v>0</v>
      </c>
      <c r="B41" s="15" t="s">
        <v>139</v>
      </c>
      <c r="C41" s="13">
        <v>201</v>
      </c>
      <c r="D41" s="17"/>
      <c r="E41" s="17"/>
    </row>
    <row r="42" spans="1:5" ht="12" customHeight="1" x14ac:dyDescent="0.25">
      <c r="A42" s="9" t="s">
        <v>0</v>
      </c>
      <c r="B42" s="12" t="s">
        <v>140</v>
      </c>
      <c r="C42" s="11">
        <v>300</v>
      </c>
      <c r="D42" s="18">
        <v>300149.58447</v>
      </c>
      <c r="E42" s="18">
        <v>1544864.28621</v>
      </c>
    </row>
    <row r="43" spans="1:5" ht="12" customHeight="1" x14ac:dyDescent="0.25">
      <c r="A43" s="9" t="s">
        <v>0</v>
      </c>
      <c r="B43" s="15" t="s">
        <v>141</v>
      </c>
      <c r="C43" s="13" t="s">
        <v>0</v>
      </c>
      <c r="D43" s="17"/>
      <c r="E43" s="17"/>
    </row>
    <row r="44" spans="1:5" ht="12" customHeight="1" x14ac:dyDescent="0.25">
      <c r="A44" s="9" t="s">
        <v>0</v>
      </c>
      <c r="B44" s="15" t="s">
        <v>142</v>
      </c>
      <c r="C44" s="13" t="s">
        <v>0</v>
      </c>
      <c r="D44" s="17"/>
      <c r="E44" s="17"/>
    </row>
    <row r="45" spans="1:5" ht="14.25" customHeight="1" x14ac:dyDescent="0.25">
      <c r="A45" s="9" t="s">
        <v>0</v>
      </c>
      <c r="B45" s="12" t="s">
        <v>143</v>
      </c>
      <c r="C45" s="11">
        <v>400</v>
      </c>
      <c r="D45" s="18"/>
      <c r="E45" s="18"/>
    </row>
    <row r="46" spans="1:5" ht="12" customHeight="1" x14ac:dyDescent="0.25">
      <c r="A46" s="9" t="s">
        <v>0</v>
      </c>
      <c r="B46" s="73" t="s">
        <v>144</v>
      </c>
      <c r="C46" s="84"/>
      <c r="D46" s="84"/>
      <c r="E46" s="74"/>
    </row>
    <row r="47" spans="1:5" ht="24" customHeight="1" x14ac:dyDescent="0.25">
      <c r="A47" s="9" t="s">
        <v>0</v>
      </c>
      <c r="B47" s="15" t="s">
        <v>145</v>
      </c>
      <c r="C47" s="13">
        <v>410</v>
      </c>
      <c r="D47" s="17"/>
      <c r="E47" s="17"/>
    </row>
    <row r="48" spans="1:5" ht="24" customHeight="1" x14ac:dyDescent="0.25">
      <c r="A48" s="9" t="s">
        <v>0</v>
      </c>
      <c r="B48" s="15" t="s">
        <v>146</v>
      </c>
      <c r="C48" s="13">
        <v>411</v>
      </c>
      <c r="D48" s="17"/>
      <c r="E48" s="17"/>
    </row>
    <row r="49" spans="1:5" ht="12" customHeight="1" x14ac:dyDescent="0.25">
      <c r="A49" s="9" t="s">
        <v>0</v>
      </c>
      <c r="B49" s="15" t="s">
        <v>147</v>
      </c>
      <c r="C49" s="13">
        <v>412</v>
      </c>
      <c r="D49" s="17"/>
      <c r="E49" s="17"/>
    </row>
    <row r="50" spans="1:5" ht="12" customHeight="1" x14ac:dyDescent="0.25">
      <c r="A50" s="9" t="s">
        <v>0</v>
      </c>
      <c r="B50" s="15" t="s">
        <v>148</v>
      </c>
      <c r="C50" s="13">
        <v>413</v>
      </c>
      <c r="D50" s="17"/>
      <c r="E50" s="17"/>
    </row>
    <row r="51" spans="1:5" ht="12" customHeight="1" x14ac:dyDescent="0.25">
      <c r="A51" s="9" t="s">
        <v>0</v>
      </c>
      <c r="B51" s="15" t="s">
        <v>149</v>
      </c>
      <c r="C51" s="13">
        <v>414</v>
      </c>
      <c r="D51" s="17"/>
      <c r="E51" s="17"/>
    </row>
    <row r="52" spans="1:5" ht="12" customHeight="1" x14ac:dyDescent="0.25">
      <c r="A52" s="9" t="s">
        <v>0</v>
      </c>
      <c r="B52" s="15" t="s">
        <v>150</v>
      </c>
      <c r="C52" s="13">
        <v>415</v>
      </c>
      <c r="D52" s="17"/>
      <c r="E52" s="17"/>
    </row>
    <row r="53" spans="1:5" ht="12" customHeight="1" x14ac:dyDescent="0.25">
      <c r="A53" s="9" t="s">
        <v>0</v>
      </c>
      <c r="B53" s="15" t="s">
        <v>151</v>
      </c>
      <c r="C53" s="13">
        <v>416</v>
      </c>
      <c r="D53" s="17"/>
      <c r="E53" s="17"/>
    </row>
    <row r="54" spans="1:5" ht="12" customHeight="1" x14ac:dyDescent="0.25">
      <c r="A54" s="9" t="s">
        <v>0</v>
      </c>
      <c r="B54" s="15" t="s">
        <v>152</v>
      </c>
      <c r="C54" s="13">
        <v>417</v>
      </c>
      <c r="D54" s="17"/>
      <c r="E54" s="17"/>
    </row>
    <row r="55" spans="1:5" ht="12" customHeight="1" x14ac:dyDescent="0.25">
      <c r="A55" s="9" t="s">
        <v>0</v>
      </c>
      <c r="B55" s="15" t="s">
        <v>153</v>
      </c>
      <c r="C55" s="13">
        <v>418</v>
      </c>
      <c r="D55" s="17"/>
      <c r="E55" s="17"/>
    </row>
    <row r="56" spans="1:5" ht="36" customHeight="1" x14ac:dyDescent="0.25">
      <c r="A56" s="9" t="s">
        <v>0</v>
      </c>
      <c r="B56" s="12" t="s">
        <v>154</v>
      </c>
      <c r="C56" s="11">
        <v>420</v>
      </c>
      <c r="D56" s="18"/>
      <c r="E56" s="18"/>
    </row>
    <row r="57" spans="1:5" ht="12" customHeight="1" x14ac:dyDescent="0.25">
      <c r="A57" s="9" t="s">
        <v>0</v>
      </c>
      <c r="B57" s="15" t="s">
        <v>155</v>
      </c>
      <c r="C57" s="13">
        <v>431</v>
      </c>
      <c r="D57" s="17"/>
      <c r="E57" s="17"/>
    </row>
    <row r="58" spans="1:5" ht="24" customHeight="1" x14ac:dyDescent="0.25">
      <c r="A58" s="9" t="s">
        <v>0</v>
      </c>
      <c r="B58" s="15" t="s">
        <v>146</v>
      </c>
      <c r="C58" s="13">
        <v>432</v>
      </c>
      <c r="D58" s="17"/>
      <c r="E58" s="17"/>
    </row>
    <row r="59" spans="1:5" ht="12" customHeight="1" x14ac:dyDescent="0.25">
      <c r="A59" s="9" t="s">
        <v>0</v>
      </c>
      <c r="B59" s="15" t="s">
        <v>156</v>
      </c>
      <c r="C59" s="13">
        <v>433</v>
      </c>
      <c r="D59" s="17"/>
      <c r="E59" s="17"/>
    </row>
    <row r="60" spans="1:5" ht="12" customHeight="1" x14ac:dyDescent="0.25">
      <c r="A60" s="9" t="s">
        <v>0</v>
      </c>
      <c r="B60" s="15" t="s">
        <v>153</v>
      </c>
      <c r="C60" s="13">
        <v>434</v>
      </c>
      <c r="D60" s="17"/>
      <c r="E60" s="17"/>
    </row>
    <row r="61" spans="1:5" ht="24" customHeight="1" x14ac:dyDescent="0.25">
      <c r="A61" s="9" t="s">
        <v>0</v>
      </c>
      <c r="B61" s="15" t="s">
        <v>157</v>
      </c>
      <c r="C61" s="13">
        <v>435</v>
      </c>
      <c r="D61" s="17"/>
      <c r="E61" s="17"/>
    </row>
    <row r="62" spans="1:5" ht="36" customHeight="1" x14ac:dyDescent="0.25">
      <c r="A62" s="9" t="s">
        <v>0</v>
      </c>
      <c r="B62" s="12" t="s">
        <v>158</v>
      </c>
      <c r="C62" s="11">
        <v>440</v>
      </c>
      <c r="D62" s="18"/>
      <c r="E62" s="18"/>
    </row>
    <row r="63" spans="1:5" ht="12" customHeight="1" x14ac:dyDescent="0.25">
      <c r="A63" s="9" t="s">
        <v>0</v>
      </c>
      <c r="B63" s="12" t="s">
        <v>159</v>
      </c>
      <c r="C63" s="11">
        <v>500</v>
      </c>
      <c r="D63" s="18">
        <v>300149.58447</v>
      </c>
      <c r="E63" s="18">
        <v>1544864.28621</v>
      </c>
    </row>
    <row r="64" spans="1:5" ht="12" customHeight="1" x14ac:dyDescent="0.25">
      <c r="A64" s="9" t="s">
        <v>0</v>
      </c>
      <c r="B64" s="15" t="s">
        <v>160</v>
      </c>
      <c r="C64" s="13" t="s">
        <v>0</v>
      </c>
      <c r="D64" s="14" t="s">
        <v>0</v>
      </c>
      <c r="E64" s="14" t="s">
        <v>0</v>
      </c>
    </row>
    <row r="65" spans="1:6" ht="12" customHeight="1" x14ac:dyDescent="0.25">
      <c r="A65" s="9" t="s">
        <v>0</v>
      </c>
      <c r="B65" s="15" t="s">
        <v>141</v>
      </c>
      <c r="C65" s="13" t="s">
        <v>0</v>
      </c>
      <c r="D65" s="17"/>
      <c r="E65" s="17"/>
    </row>
    <row r="66" spans="1:6" ht="12" customHeight="1" x14ac:dyDescent="0.25">
      <c r="A66" s="9" t="s">
        <v>0</v>
      </c>
      <c r="B66" s="15" t="s">
        <v>161</v>
      </c>
      <c r="C66" s="13" t="s">
        <v>0</v>
      </c>
      <c r="D66" s="17"/>
      <c r="E66" s="17"/>
    </row>
    <row r="67" spans="1:6" ht="12" customHeight="1" x14ac:dyDescent="0.25">
      <c r="A67" s="9" t="s">
        <v>0</v>
      </c>
      <c r="B67" s="12" t="s">
        <v>162</v>
      </c>
      <c r="C67" s="11">
        <v>600</v>
      </c>
      <c r="D67" s="23"/>
      <c r="E67" s="23"/>
    </row>
    <row r="68" spans="1:6" ht="12" customHeight="1" x14ac:dyDescent="0.25">
      <c r="A68" s="9" t="s">
        <v>0</v>
      </c>
      <c r="B68" s="73" t="s">
        <v>144</v>
      </c>
      <c r="C68" s="84"/>
      <c r="D68" s="84"/>
      <c r="E68" s="74"/>
    </row>
    <row r="69" spans="1:6" ht="12" customHeight="1" x14ac:dyDescent="0.25">
      <c r="A69" s="9" t="s">
        <v>0</v>
      </c>
      <c r="B69" s="15" t="s">
        <v>163</v>
      </c>
      <c r="C69" s="13" t="s">
        <v>0</v>
      </c>
      <c r="D69" s="14" t="s">
        <v>0</v>
      </c>
      <c r="E69" s="14" t="s">
        <v>0</v>
      </c>
    </row>
    <row r="70" spans="1:6" ht="12" customHeight="1" x14ac:dyDescent="0.25">
      <c r="A70" s="9" t="s">
        <v>0</v>
      </c>
      <c r="B70" s="15" t="s">
        <v>164</v>
      </c>
      <c r="C70" s="13" t="s">
        <v>0</v>
      </c>
      <c r="D70" s="17"/>
      <c r="E70" s="17"/>
    </row>
    <row r="71" spans="1:6" ht="12" customHeight="1" x14ac:dyDescent="0.25">
      <c r="A71" s="9" t="s">
        <v>0</v>
      </c>
      <c r="B71" s="15" t="s">
        <v>165</v>
      </c>
      <c r="C71" s="13" t="s">
        <v>0</v>
      </c>
      <c r="D71" s="17"/>
      <c r="E71" s="17"/>
    </row>
    <row r="72" spans="1:6" ht="12" customHeight="1" x14ac:dyDescent="0.25">
      <c r="A72" s="9" t="s">
        <v>0</v>
      </c>
      <c r="B72" s="15" t="s">
        <v>166</v>
      </c>
      <c r="C72" s="13" t="s">
        <v>0</v>
      </c>
      <c r="D72" s="14" t="s">
        <v>0</v>
      </c>
      <c r="E72" s="14" t="s">
        <v>0</v>
      </c>
    </row>
    <row r="73" spans="1:6" ht="12" customHeight="1" x14ac:dyDescent="0.25">
      <c r="A73" s="9" t="s">
        <v>0</v>
      </c>
      <c r="B73" s="15" t="s">
        <v>164</v>
      </c>
      <c r="C73" s="13" t="s">
        <v>0</v>
      </c>
      <c r="D73" s="17"/>
      <c r="E73" s="17"/>
    </row>
    <row r="74" spans="1:6" ht="12" customHeight="1" x14ac:dyDescent="0.25">
      <c r="A74" s="9" t="s">
        <v>0</v>
      </c>
      <c r="B74" s="15" t="s">
        <v>165</v>
      </c>
      <c r="C74" s="13" t="s">
        <v>0</v>
      </c>
      <c r="D74" s="17"/>
      <c r="E74" s="17"/>
    </row>
    <row r="75" spans="1:6" ht="12" customHeight="1" x14ac:dyDescent="0.25">
      <c r="B75" s="5" t="s">
        <v>0</v>
      </c>
      <c r="C75" s="5" t="s">
        <v>0</v>
      </c>
      <c r="D75" s="5" t="s">
        <v>0</v>
      </c>
      <c r="E75" s="5" t="s">
        <v>0</v>
      </c>
      <c r="F75" s="4"/>
    </row>
    <row r="76" spans="1:6" ht="12" customHeight="1" x14ac:dyDescent="0.25">
      <c r="B76" s="5" t="s">
        <v>0</v>
      </c>
      <c r="C76" s="5" t="s">
        <v>0</v>
      </c>
      <c r="D76" s="5" t="s">
        <v>0</v>
      </c>
      <c r="E76" s="5" t="s">
        <v>0</v>
      </c>
      <c r="F76" s="4"/>
    </row>
    <row r="77" spans="1:6" ht="12" customHeight="1" x14ac:dyDescent="0.25">
      <c r="B77" s="19" t="s">
        <v>110</v>
      </c>
      <c r="C77" s="20" t="s">
        <v>0</v>
      </c>
      <c r="D77" s="19" t="s">
        <v>0</v>
      </c>
      <c r="E77" s="20" t="s">
        <v>0</v>
      </c>
      <c r="F77" s="4"/>
    </row>
    <row r="78" spans="1:6" ht="12" customHeight="1" x14ac:dyDescent="0.25">
      <c r="B78" s="20" t="s">
        <v>111</v>
      </c>
      <c r="C78" s="20" t="s">
        <v>0</v>
      </c>
      <c r="D78" s="21" t="s">
        <v>112</v>
      </c>
      <c r="E78" s="20" t="s">
        <v>0</v>
      </c>
      <c r="F78" s="4"/>
    </row>
    <row r="79" spans="1:6" ht="12" customHeight="1" x14ac:dyDescent="0.25">
      <c r="B79" s="19" t="s">
        <v>113</v>
      </c>
      <c r="C79" s="20" t="s">
        <v>0</v>
      </c>
      <c r="D79" s="19" t="s">
        <v>0</v>
      </c>
      <c r="E79" s="20" t="s">
        <v>0</v>
      </c>
      <c r="F79" s="4"/>
    </row>
    <row r="80" spans="1:6" ht="12" customHeight="1" x14ac:dyDescent="0.25">
      <c r="B80" s="20" t="s">
        <v>114</v>
      </c>
      <c r="C80" s="20" t="s">
        <v>0</v>
      </c>
      <c r="D80" s="21" t="s">
        <v>112</v>
      </c>
      <c r="E80" s="20" t="s">
        <v>0</v>
      </c>
      <c r="F80" s="4"/>
    </row>
    <row r="81" spans="2:6" ht="12" customHeight="1" x14ac:dyDescent="0.25">
      <c r="B81" s="5" t="s">
        <v>115</v>
      </c>
      <c r="C81" s="5" t="s">
        <v>0</v>
      </c>
      <c r="D81" s="5" t="s">
        <v>0</v>
      </c>
      <c r="E81" s="5" t="s">
        <v>0</v>
      </c>
      <c r="F81" s="4"/>
    </row>
    <row r="82" spans="2:6" hidden="1" x14ac:dyDescent="0.25"/>
    <row r="83" spans="2:6" hidden="1" x14ac:dyDescent="0.25"/>
    <row r="84" spans="2:6" hidden="1" x14ac:dyDescent="0.25"/>
    <row r="85" spans="2:6" hidden="1" x14ac:dyDescent="0.25"/>
    <row r="86" spans="2:6" hidden="1" x14ac:dyDescent="0.25"/>
    <row r="87" spans="2:6" hidden="1" x14ac:dyDescent="0.25"/>
    <row r="88" spans="2:6" hidden="1" x14ac:dyDescent="0.25"/>
  </sheetData>
  <mergeCells count="11">
    <mergeCell ref="C6:E6"/>
    <mergeCell ref="C1:E1"/>
    <mergeCell ref="C2:E2"/>
    <mergeCell ref="C3:E3"/>
    <mergeCell ref="C4:E4"/>
    <mergeCell ref="C5:E5"/>
    <mergeCell ref="B8:E8"/>
    <mergeCell ref="B10:E10"/>
    <mergeCell ref="B11:E11"/>
    <mergeCell ref="B46:E46"/>
    <mergeCell ref="B68:E6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ED3D-A0E6-4CBA-B0F9-E5220D677020}">
  <dimension ref="A1:E62"/>
  <sheetViews>
    <sheetView view="pageBreakPreview" topLeftCell="A6" zoomScale="60" zoomScaleNormal="100" workbookViewId="0">
      <selection activeCell="B24" sqref="B24"/>
    </sheetView>
  </sheetViews>
  <sheetFormatPr defaultRowHeight="15" x14ac:dyDescent="0.25"/>
  <cols>
    <col min="1" max="1" width="55.140625" customWidth="1"/>
    <col min="2" max="2" width="21.140625" customWidth="1"/>
    <col min="3" max="3" width="18.42578125" customWidth="1"/>
    <col min="4" max="4" width="9.28515625" customWidth="1"/>
    <col min="5" max="5" width="1.28515625" customWidth="1"/>
  </cols>
  <sheetData>
    <row r="1" spans="1:5" x14ac:dyDescent="0.25">
      <c r="A1" s="85" t="s">
        <v>116</v>
      </c>
      <c r="B1" s="85"/>
      <c r="C1" s="85"/>
      <c r="D1" s="85"/>
      <c r="E1" s="85"/>
    </row>
    <row r="2" spans="1:5" x14ac:dyDescent="0.25">
      <c r="A2" s="85" t="s">
        <v>2</v>
      </c>
      <c r="B2" s="85"/>
      <c r="C2" s="85"/>
      <c r="D2" s="85"/>
      <c r="E2" s="85"/>
    </row>
    <row r="3" spans="1:5" x14ac:dyDescent="0.25">
      <c r="A3" s="85" t="s">
        <v>3</v>
      </c>
      <c r="B3" s="85"/>
      <c r="C3" s="85"/>
      <c r="D3" s="85"/>
      <c r="E3" s="85"/>
    </row>
    <row r="4" spans="1:5" x14ac:dyDescent="0.25">
      <c r="A4" s="85" t="s">
        <v>4</v>
      </c>
      <c r="B4" s="85"/>
      <c r="C4" s="85"/>
      <c r="D4" s="85"/>
      <c r="E4" s="85"/>
    </row>
    <row r="5" spans="1:5" x14ac:dyDescent="0.25">
      <c r="A5" s="86" t="s">
        <v>0</v>
      </c>
      <c r="B5" s="86"/>
      <c r="C5" s="86"/>
      <c r="D5" s="86"/>
      <c r="E5" s="86"/>
    </row>
    <row r="6" spans="1:5" x14ac:dyDescent="0.25">
      <c r="A6" s="85" t="s">
        <v>167</v>
      </c>
      <c r="B6" s="85"/>
      <c r="C6" s="85"/>
      <c r="D6" s="85"/>
      <c r="E6" s="85"/>
    </row>
    <row r="7" spans="1:5" x14ac:dyDescent="0.25">
      <c r="A7" s="86" t="s">
        <v>168</v>
      </c>
      <c r="B7" s="86"/>
      <c r="C7" s="86"/>
      <c r="D7" s="86"/>
      <c r="E7" s="86"/>
    </row>
    <row r="8" spans="1:5" x14ac:dyDescent="0.25">
      <c r="A8" s="24" t="s">
        <v>0</v>
      </c>
      <c r="B8" s="24" t="s">
        <v>0</v>
      </c>
      <c r="C8" s="24" t="s">
        <v>0</v>
      </c>
      <c r="D8" s="24" t="s">
        <v>0</v>
      </c>
      <c r="E8" s="24" t="s">
        <v>0</v>
      </c>
    </row>
    <row r="9" spans="1:5" x14ac:dyDescent="0.25">
      <c r="A9" s="86" t="s">
        <v>7</v>
      </c>
      <c r="B9" s="86"/>
      <c r="C9" s="86"/>
      <c r="D9" s="86"/>
      <c r="E9" s="86"/>
    </row>
    <row r="10" spans="1:5" x14ac:dyDescent="0.25">
      <c r="A10" s="86" t="s">
        <v>8</v>
      </c>
      <c r="B10" s="86"/>
      <c r="C10" s="86"/>
      <c r="D10" s="86"/>
      <c r="E10" s="86"/>
    </row>
    <row r="11" spans="1:5" x14ac:dyDescent="0.25">
      <c r="A11" s="86" t="s">
        <v>9</v>
      </c>
      <c r="B11" s="86"/>
      <c r="C11" s="86"/>
      <c r="D11" s="86"/>
      <c r="E11" s="86"/>
    </row>
    <row r="12" spans="1:5" x14ac:dyDescent="0.25">
      <c r="A12" s="86" t="s">
        <v>10</v>
      </c>
      <c r="B12" s="86"/>
      <c r="C12" s="86"/>
      <c r="D12" s="86"/>
      <c r="E12" s="86"/>
    </row>
    <row r="13" spans="1:5" x14ac:dyDescent="0.25">
      <c r="A13" s="86" t="s">
        <v>169</v>
      </c>
      <c r="B13" s="86"/>
      <c r="C13" s="86"/>
      <c r="D13" s="86"/>
      <c r="E13" s="86"/>
    </row>
    <row r="14" spans="1:5" x14ac:dyDescent="0.25">
      <c r="A14" s="86" t="s">
        <v>12</v>
      </c>
      <c r="B14" s="86"/>
      <c r="C14" s="86"/>
      <c r="D14" s="86"/>
      <c r="E14" s="86"/>
    </row>
    <row r="15" spans="1:5" x14ac:dyDescent="0.25">
      <c r="A15" s="25" t="s">
        <v>13</v>
      </c>
      <c r="B15" s="87" t="s">
        <v>170</v>
      </c>
      <c r="C15" s="87"/>
      <c r="D15" s="87"/>
      <c r="E15" s="87"/>
    </row>
    <row r="17" spans="1:3" x14ac:dyDescent="0.25">
      <c r="A17" s="26"/>
      <c r="B17" s="27" t="s">
        <v>171</v>
      </c>
      <c r="C17" s="27"/>
    </row>
    <row r="18" spans="1:3" x14ac:dyDescent="0.25">
      <c r="A18" s="28"/>
      <c r="B18" s="29" t="s">
        <v>16</v>
      </c>
      <c r="C18" s="28"/>
    </row>
    <row r="19" spans="1:3" ht="24" x14ac:dyDescent="0.25">
      <c r="A19" s="30" t="s">
        <v>119</v>
      </c>
      <c r="B19" s="31" t="s">
        <v>120</v>
      </c>
      <c r="C19" s="31" t="s">
        <v>121</v>
      </c>
    </row>
    <row r="20" spans="1:3" x14ac:dyDescent="0.25">
      <c r="A20" s="88" t="s">
        <v>172</v>
      </c>
      <c r="B20" s="89"/>
      <c r="C20" s="32"/>
    </row>
    <row r="21" spans="1:3" x14ac:dyDescent="0.25">
      <c r="A21" s="33" t="s">
        <v>173</v>
      </c>
      <c r="B21" s="35">
        <f>SUM(B22:B25)</f>
        <v>2802352.3521799999</v>
      </c>
      <c r="C21" s="35">
        <f>SUM(C22:C25)</f>
        <v>17470818.928920001</v>
      </c>
    </row>
    <row r="22" spans="1:3" x14ac:dyDescent="0.25">
      <c r="A22" s="34" t="s">
        <v>144</v>
      </c>
      <c r="B22" s="38"/>
      <c r="C22" s="38"/>
    </row>
    <row r="23" spans="1:3" x14ac:dyDescent="0.25">
      <c r="A23" s="34" t="s">
        <v>174</v>
      </c>
      <c r="B23" s="36">
        <v>1740186.91704</v>
      </c>
      <c r="C23" s="36">
        <v>10835177.55535</v>
      </c>
    </row>
    <row r="24" spans="1:3" x14ac:dyDescent="0.25">
      <c r="A24" s="34" t="s">
        <v>175</v>
      </c>
      <c r="B24" s="36">
        <v>599599.23658999999</v>
      </c>
      <c r="C24" s="36">
        <v>5237757.4194900002</v>
      </c>
    </row>
    <row r="25" spans="1:3" x14ac:dyDescent="0.25">
      <c r="A25" s="34" t="s">
        <v>176</v>
      </c>
      <c r="B25" s="36">
        <f>457541.36017+5024.83838</f>
        <v>462566.19854999997</v>
      </c>
      <c r="C25" s="36">
        <f>23568.43191+1374315.52217</f>
        <v>1397883.9540800001</v>
      </c>
    </row>
    <row r="26" spans="1:3" x14ac:dyDescent="0.25">
      <c r="A26" s="33" t="s">
        <v>177</v>
      </c>
      <c r="B26" s="35">
        <f>SUM(B27:B33)</f>
        <v>4409125.5747100003</v>
      </c>
      <c r="C26" s="35">
        <f>SUM(C27:C33)</f>
        <v>16475116.59561</v>
      </c>
    </row>
    <row r="27" spans="1:3" x14ac:dyDescent="0.25">
      <c r="A27" s="34" t="s">
        <v>144</v>
      </c>
      <c r="B27" s="36"/>
      <c r="C27" s="36"/>
    </row>
    <row r="28" spans="1:3" x14ac:dyDescent="0.25">
      <c r="A28" s="34" t="s">
        <v>178</v>
      </c>
      <c r="B28" s="36">
        <v>1306652.4022900001</v>
      </c>
      <c r="C28" s="36">
        <v>7221548.2745500002</v>
      </c>
    </row>
    <row r="29" spans="1:3" x14ac:dyDescent="0.25">
      <c r="A29" s="34" t="s">
        <v>179</v>
      </c>
      <c r="B29" s="36">
        <v>1274259.5523900001</v>
      </c>
      <c r="C29" s="36">
        <v>4264527.2486500004</v>
      </c>
    </row>
    <row r="30" spans="1:3" x14ac:dyDescent="0.25">
      <c r="A30" s="34" t="s">
        <v>180</v>
      </c>
      <c r="B30" s="36">
        <v>141752.20863000001</v>
      </c>
      <c r="C30" s="36">
        <v>495593.69709999999</v>
      </c>
    </row>
    <row r="31" spans="1:3" x14ac:dyDescent="0.25">
      <c r="A31" s="34" t="s">
        <v>181</v>
      </c>
      <c r="B31" s="36">
        <v>95636.510999999999</v>
      </c>
      <c r="C31" s="36">
        <v>570273.63994000002</v>
      </c>
    </row>
    <row r="32" spans="1:3" x14ac:dyDescent="0.25">
      <c r="A32" s="34" t="s">
        <v>182</v>
      </c>
      <c r="B32" s="36">
        <v>350865.37099000002</v>
      </c>
      <c r="C32" s="36">
        <v>1261976.6205500001</v>
      </c>
    </row>
    <row r="33" spans="1:3" x14ac:dyDescent="0.25">
      <c r="A33" s="34" t="s">
        <v>183</v>
      </c>
      <c r="B33" s="36">
        <v>1239959.52941</v>
      </c>
      <c r="C33" s="36">
        <v>2661197.1148199998</v>
      </c>
    </row>
    <row r="34" spans="1:3" x14ac:dyDescent="0.25">
      <c r="A34" s="33" t="s">
        <v>184</v>
      </c>
      <c r="B34" s="35">
        <f>B21-B26</f>
        <v>-1606773.2225300004</v>
      </c>
      <c r="C34" s="35">
        <f>C21-C26</f>
        <v>995702.3333100006</v>
      </c>
    </row>
    <row r="35" spans="1:3" x14ac:dyDescent="0.25">
      <c r="A35" s="33" t="s">
        <v>185</v>
      </c>
      <c r="B35" s="37"/>
      <c r="C35" s="37"/>
    </row>
    <row r="36" spans="1:3" x14ac:dyDescent="0.25">
      <c r="A36" s="33" t="s">
        <v>173</v>
      </c>
      <c r="B36" s="37" t="s">
        <v>186</v>
      </c>
      <c r="C36" s="37" t="s">
        <v>187</v>
      </c>
    </row>
    <row r="37" spans="1:3" x14ac:dyDescent="0.25">
      <c r="A37" s="34" t="s">
        <v>144</v>
      </c>
      <c r="B37" s="39"/>
      <c r="C37" s="39"/>
    </row>
    <row r="38" spans="1:3" x14ac:dyDescent="0.25">
      <c r="A38" s="34" t="s">
        <v>188</v>
      </c>
      <c r="B38" s="36">
        <v>0</v>
      </c>
      <c r="C38" s="36">
        <v>0</v>
      </c>
    </row>
    <row r="39" spans="1:3" x14ac:dyDescent="0.25">
      <c r="A39" s="34" t="s">
        <v>189</v>
      </c>
      <c r="B39" s="36">
        <v>0</v>
      </c>
      <c r="C39" s="36">
        <v>0</v>
      </c>
    </row>
    <row r="40" spans="1:3" x14ac:dyDescent="0.25">
      <c r="A40" s="33" t="s">
        <v>177</v>
      </c>
      <c r="B40" s="36">
        <v>0</v>
      </c>
      <c r="C40" s="36">
        <v>0</v>
      </c>
    </row>
    <row r="41" spans="1:3" x14ac:dyDescent="0.25">
      <c r="A41" s="34" t="s">
        <v>144</v>
      </c>
      <c r="B41" s="37">
        <v>0</v>
      </c>
      <c r="C41" s="37">
        <v>0</v>
      </c>
    </row>
    <row r="42" spans="1:3" x14ac:dyDescent="0.25">
      <c r="A42" s="34" t="s">
        <v>190</v>
      </c>
      <c r="B42" s="36">
        <v>0</v>
      </c>
      <c r="C42" s="36">
        <v>0</v>
      </c>
    </row>
    <row r="43" spans="1:3" ht="24" x14ac:dyDescent="0.25">
      <c r="A43" s="33" t="s">
        <v>191</v>
      </c>
      <c r="B43" s="36">
        <v>0</v>
      </c>
      <c r="C43" s="36">
        <v>0</v>
      </c>
    </row>
    <row r="44" spans="1:3" x14ac:dyDescent="0.25">
      <c r="A44" s="33" t="s">
        <v>192</v>
      </c>
      <c r="B44" s="37">
        <v>0</v>
      </c>
      <c r="C44" s="37">
        <v>0</v>
      </c>
    </row>
    <row r="45" spans="1:3" x14ac:dyDescent="0.25">
      <c r="A45" s="33" t="s">
        <v>173</v>
      </c>
      <c r="B45" s="35">
        <f>B47</f>
        <v>985617.02800000005</v>
      </c>
      <c r="C45" s="35">
        <f>C47</f>
        <v>6729491.9529999997</v>
      </c>
    </row>
    <row r="46" spans="1:3" x14ac:dyDescent="0.25">
      <c r="A46" s="34" t="s">
        <v>144</v>
      </c>
      <c r="B46" s="38"/>
      <c r="C46" s="38"/>
    </row>
    <row r="47" spans="1:3" x14ac:dyDescent="0.25">
      <c r="A47" s="34" t="s">
        <v>193</v>
      </c>
      <c r="B47" s="36">
        <v>985617.02800000005</v>
      </c>
      <c r="C47" s="36">
        <v>6729491.9529999997</v>
      </c>
    </row>
    <row r="48" spans="1:3" x14ac:dyDescent="0.25">
      <c r="A48" s="33" t="s">
        <v>177</v>
      </c>
      <c r="B48" s="35">
        <f>SUM(B50:B51)</f>
        <v>160129.734</v>
      </c>
      <c r="C48" s="35">
        <f>SUM(C50:C51)</f>
        <v>6540680.1800000006</v>
      </c>
    </row>
    <row r="49" spans="1:3" x14ac:dyDescent="0.25">
      <c r="A49" s="34" t="s">
        <v>144</v>
      </c>
      <c r="B49" s="38"/>
      <c r="C49" s="38"/>
    </row>
    <row r="50" spans="1:3" x14ac:dyDescent="0.25">
      <c r="A50" s="34" t="s">
        <v>194</v>
      </c>
      <c r="B50" s="36">
        <v>160129.734</v>
      </c>
      <c r="C50" s="36">
        <v>6318046.1840000004</v>
      </c>
    </row>
    <row r="51" spans="1:3" x14ac:dyDescent="0.25">
      <c r="A51" s="34" t="s">
        <v>195</v>
      </c>
      <c r="B51" s="36"/>
      <c r="C51" s="36">
        <v>222633.99600000001</v>
      </c>
    </row>
    <row r="52" spans="1:3" x14ac:dyDescent="0.25">
      <c r="A52" s="33" t="s">
        <v>196</v>
      </c>
      <c r="B52" s="35">
        <f>B45-B48</f>
        <v>825487.29399999999</v>
      </c>
      <c r="C52" s="35">
        <f>C45-C48</f>
        <v>188811.77299999911</v>
      </c>
    </row>
    <row r="53" spans="1:3" x14ac:dyDescent="0.25">
      <c r="A53" s="33" t="s">
        <v>197</v>
      </c>
      <c r="B53" s="35">
        <f>B34+B52</f>
        <v>-781285.92853000038</v>
      </c>
      <c r="C53" s="35">
        <f>C34+C52</f>
        <v>1184514.1063099997</v>
      </c>
    </row>
    <row r="54" spans="1:3" ht="24" x14ac:dyDescent="0.25">
      <c r="A54" s="33" t="s">
        <v>198</v>
      </c>
      <c r="B54" s="35">
        <v>1216772.2169999999</v>
      </c>
      <c r="C54" s="35">
        <v>32258.111000000001</v>
      </c>
    </row>
    <row r="55" spans="1:3" ht="24" x14ac:dyDescent="0.25">
      <c r="A55" s="33" t="s">
        <v>199</v>
      </c>
      <c r="B55" s="35">
        <f>B54+B53</f>
        <v>435486.28846999956</v>
      </c>
      <c r="C55" s="35">
        <f>C53+C54</f>
        <v>1216772.2173099997</v>
      </c>
    </row>
    <row r="58" spans="1:3" x14ac:dyDescent="0.25">
      <c r="A58" s="19" t="s">
        <v>110</v>
      </c>
      <c r="B58" s="20" t="s">
        <v>0</v>
      </c>
      <c r="C58" s="19" t="s">
        <v>0</v>
      </c>
    </row>
    <row r="59" spans="1:3" x14ac:dyDescent="0.25">
      <c r="A59" s="20" t="s">
        <v>111</v>
      </c>
      <c r="B59" s="20" t="s">
        <v>0</v>
      </c>
      <c r="C59" s="21" t="s">
        <v>112</v>
      </c>
    </row>
    <row r="60" spans="1:3" x14ac:dyDescent="0.25">
      <c r="A60" s="19" t="s">
        <v>113</v>
      </c>
      <c r="B60" s="20" t="s">
        <v>0</v>
      </c>
      <c r="C60" s="19" t="s">
        <v>0</v>
      </c>
    </row>
    <row r="61" spans="1:3" x14ac:dyDescent="0.25">
      <c r="A61" s="20" t="s">
        <v>114</v>
      </c>
      <c r="B61" s="20" t="s">
        <v>0</v>
      </c>
      <c r="C61" s="21" t="s">
        <v>112</v>
      </c>
    </row>
    <row r="62" spans="1:3" x14ac:dyDescent="0.25">
      <c r="A62" s="5" t="s">
        <v>115</v>
      </c>
      <c r="B62" s="5" t="s">
        <v>0</v>
      </c>
      <c r="C62" s="5" t="s">
        <v>0</v>
      </c>
    </row>
  </sheetData>
  <mergeCells count="15">
    <mergeCell ref="A14:E14"/>
    <mergeCell ref="B15:E15"/>
    <mergeCell ref="A20:B20"/>
    <mergeCell ref="A7:E7"/>
    <mergeCell ref="A9:E9"/>
    <mergeCell ref="A10:E10"/>
    <mergeCell ref="A11:E11"/>
    <mergeCell ref="A12:E12"/>
    <mergeCell ref="A13:E1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3211-123F-4F6D-953A-D35906163EB3}">
  <sheetPr>
    <pageSetUpPr fitToPage="1"/>
  </sheetPr>
  <dimension ref="A1:H45"/>
  <sheetViews>
    <sheetView tabSelected="1" topLeftCell="A10" workbookViewId="0">
      <selection activeCell="K35" sqref="K35"/>
    </sheetView>
  </sheetViews>
  <sheetFormatPr defaultRowHeight="15" x14ac:dyDescent="0.25"/>
  <cols>
    <col min="1" max="1" width="39.85546875" customWidth="1"/>
    <col min="2" max="2" width="10" customWidth="1"/>
    <col min="3" max="3" width="11.140625" bestFit="1" customWidth="1"/>
    <col min="4" max="4" width="9.42578125" bestFit="1" customWidth="1"/>
    <col min="5" max="5" width="15.85546875" bestFit="1" customWidth="1"/>
    <col min="6" max="6" width="13.42578125" bestFit="1" customWidth="1"/>
    <col min="7" max="7" width="12.85546875" customWidth="1"/>
    <col min="8" max="8" width="13.42578125" bestFit="1" customWidth="1"/>
  </cols>
  <sheetData>
    <row r="1" spans="1:5" x14ac:dyDescent="0.25">
      <c r="A1" s="85" t="s">
        <v>200</v>
      </c>
      <c r="B1" s="85"/>
      <c r="C1" s="85"/>
      <c r="D1" s="85"/>
      <c r="E1" s="85"/>
    </row>
    <row r="2" spans="1:5" x14ac:dyDescent="0.25">
      <c r="A2" s="85" t="s">
        <v>2</v>
      </c>
      <c r="B2" s="85"/>
      <c r="C2" s="85"/>
      <c r="D2" s="85"/>
      <c r="E2" s="85"/>
    </row>
    <row r="3" spans="1:5" x14ac:dyDescent="0.25">
      <c r="A3" s="85" t="s">
        <v>3</v>
      </c>
      <c r="B3" s="85"/>
      <c r="C3" s="85"/>
      <c r="D3" s="85"/>
      <c r="E3" s="85"/>
    </row>
    <row r="4" spans="1:5" x14ac:dyDescent="0.25">
      <c r="A4" s="85" t="s">
        <v>4</v>
      </c>
      <c r="B4" s="85"/>
      <c r="C4" s="85"/>
      <c r="D4" s="85"/>
      <c r="E4" s="85"/>
    </row>
    <row r="5" spans="1:5" x14ac:dyDescent="0.25">
      <c r="A5" s="86" t="s">
        <v>0</v>
      </c>
      <c r="B5" s="86"/>
      <c r="C5" s="86"/>
      <c r="D5" s="86"/>
      <c r="E5" s="86"/>
    </row>
    <row r="6" spans="1:5" x14ac:dyDescent="0.25">
      <c r="A6" s="85" t="s">
        <v>201</v>
      </c>
      <c r="B6" s="85"/>
      <c r="C6" s="85"/>
      <c r="D6" s="85"/>
      <c r="E6" s="85"/>
    </row>
    <row r="7" spans="1:5" x14ac:dyDescent="0.25">
      <c r="A7" s="86" t="s">
        <v>168</v>
      </c>
      <c r="B7" s="86"/>
      <c r="C7" s="86"/>
      <c r="D7" s="86"/>
      <c r="E7" s="86"/>
    </row>
    <row r="8" spans="1:5" x14ac:dyDescent="0.25">
      <c r="A8" s="24" t="s">
        <v>0</v>
      </c>
      <c r="B8" s="24" t="s">
        <v>0</v>
      </c>
      <c r="C8" s="24" t="s">
        <v>0</v>
      </c>
      <c r="D8" s="24" t="s">
        <v>0</v>
      </c>
      <c r="E8" s="24" t="s">
        <v>0</v>
      </c>
    </row>
    <row r="9" spans="1:5" x14ac:dyDescent="0.25">
      <c r="A9" s="86" t="s">
        <v>7</v>
      </c>
      <c r="B9" s="86"/>
      <c r="C9" s="86"/>
      <c r="D9" s="86"/>
      <c r="E9" s="86"/>
    </row>
    <row r="10" spans="1:5" x14ac:dyDescent="0.25">
      <c r="A10" s="86" t="s">
        <v>8</v>
      </c>
      <c r="B10" s="86"/>
      <c r="C10" s="86"/>
      <c r="D10" s="86"/>
      <c r="E10" s="86"/>
    </row>
    <row r="11" spans="1:5" x14ac:dyDescent="0.25">
      <c r="A11" s="86" t="s">
        <v>9</v>
      </c>
      <c r="B11" s="86"/>
      <c r="C11" s="86"/>
      <c r="D11" s="86"/>
      <c r="E11" s="86"/>
    </row>
    <row r="12" spans="1:5" x14ac:dyDescent="0.25">
      <c r="A12" s="86" t="s">
        <v>10</v>
      </c>
      <c r="B12" s="86"/>
      <c r="C12" s="86"/>
      <c r="D12" s="86"/>
      <c r="E12" s="86"/>
    </row>
    <row r="13" spans="1:5" x14ac:dyDescent="0.25">
      <c r="A13" s="86" t="s">
        <v>169</v>
      </c>
      <c r="B13" s="86"/>
      <c r="C13" s="86"/>
      <c r="D13" s="86"/>
      <c r="E13" s="86"/>
    </row>
    <row r="14" spans="1:5" x14ac:dyDescent="0.25">
      <c r="A14" s="86" t="s">
        <v>12</v>
      </c>
      <c r="B14" s="86"/>
      <c r="C14" s="86"/>
      <c r="D14" s="86"/>
      <c r="E14" s="86"/>
    </row>
    <row r="15" spans="1:5" x14ac:dyDescent="0.25">
      <c r="A15" s="25" t="s">
        <v>13</v>
      </c>
      <c r="B15" s="97" t="s">
        <v>170</v>
      </c>
      <c r="C15" s="97"/>
      <c r="D15" s="97"/>
      <c r="E15" s="97"/>
    </row>
    <row r="17" spans="1:8" x14ac:dyDescent="0.25">
      <c r="A17" s="26"/>
      <c r="B17" s="27" t="s">
        <v>202</v>
      </c>
      <c r="C17" s="27"/>
      <c r="D17" s="26"/>
    </row>
    <row r="18" spans="1:8" x14ac:dyDescent="0.25">
      <c r="A18" s="28"/>
      <c r="B18" s="29" t="s">
        <v>16</v>
      </c>
      <c r="C18" s="28"/>
      <c r="D18" s="26"/>
    </row>
    <row r="20" spans="1:8" ht="15.75" thickBot="1" x14ac:dyDescent="0.3">
      <c r="A20" s="40"/>
      <c r="B20" s="40"/>
      <c r="C20" s="40"/>
      <c r="D20" s="40"/>
      <c r="E20" s="40"/>
      <c r="F20" s="40"/>
      <c r="G20" s="40"/>
      <c r="H20" s="67" t="s">
        <v>222</v>
      </c>
    </row>
    <row r="21" spans="1:8" ht="15.75" thickBot="1" x14ac:dyDescent="0.3">
      <c r="A21" s="90"/>
      <c r="B21" s="92" t="s">
        <v>205</v>
      </c>
      <c r="C21" s="94" t="s">
        <v>206</v>
      </c>
      <c r="D21" s="95"/>
      <c r="E21" s="95"/>
      <c r="F21" s="96"/>
      <c r="G21" s="98" t="s">
        <v>207</v>
      </c>
      <c r="H21" s="100" t="s">
        <v>204</v>
      </c>
    </row>
    <row r="22" spans="1:8" ht="24.75" thickBot="1" x14ac:dyDescent="0.3">
      <c r="A22" s="91"/>
      <c r="B22" s="93"/>
      <c r="C22" s="104" t="s">
        <v>208</v>
      </c>
      <c r="D22" s="103" t="s">
        <v>209</v>
      </c>
      <c r="E22" s="103" t="s">
        <v>203</v>
      </c>
      <c r="F22" s="102" t="s">
        <v>210</v>
      </c>
      <c r="G22" s="99"/>
      <c r="H22" s="101"/>
    </row>
    <row r="23" spans="1:8" ht="15.75" thickBot="1" x14ac:dyDescent="0.3">
      <c r="A23" s="63">
        <v>1</v>
      </c>
      <c r="B23" s="47">
        <v>2</v>
      </c>
      <c r="C23" s="49">
        <v>3</v>
      </c>
      <c r="D23" s="50">
        <v>4</v>
      </c>
      <c r="E23" s="51">
        <v>5</v>
      </c>
      <c r="F23" s="41">
        <v>6</v>
      </c>
      <c r="G23" s="54">
        <v>7</v>
      </c>
      <c r="H23" s="41">
        <v>8</v>
      </c>
    </row>
    <row r="24" spans="1:8" x14ac:dyDescent="0.25">
      <c r="A24" s="64" t="s">
        <v>211</v>
      </c>
      <c r="B24" s="42">
        <v>110</v>
      </c>
      <c r="C24" s="48">
        <v>29390.325000000001</v>
      </c>
      <c r="D24" s="48">
        <v>0</v>
      </c>
      <c r="E24" s="48">
        <v>5179518.6414200012</v>
      </c>
      <c r="F24" s="59">
        <v>5208908.9664200014</v>
      </c>
      <c r="G24" s="55">
        <v>0</v>
      </c>
      <c r="H24" s="35">
        <v>5208908.9664200014</v>
      </c>
    </row>
    <row r="25" spans="1:8" x14ac:dyDescent="0.25">
      <c r="A25" s="65" t="s">
        <v>212</v>
      </c>
      <c r="B25" s="43">
        <v>120</v>
      </c>
      <c r="C25" s="36">
        <v>0</v>
      </c>
      <c r="D25" s="36">
        <v>0</v>
      </c>
      <c r="E25" s="36">
        <v>0</v>
      </c>
      <c r="F25" s="60">
        <v>0</v>
      </c>
      <c r="G25" s="56">
        <v>0</v>
      </c>
      <c r="H25" s="36">
        <v>0</v>
      </c>
    </row>
    <row r="26" spans="1:8" x14ac:dyDescent="0.25">
      <c r="A26" s="65" t="s">
        <v>213</v>
      </c>
      <c r="B26" s="44">
        <v>130</v>
      </c>
      <c r="C26" s="35">
        <v>29390.325000000001</v>
      </c>
      <c r="D26" s="35">
        <v>0</v>
      </c>
      <c r="E26" s="35">
        <v>5179518.6414200012</v>
      </c>
      <c r="F26" s="61">
        <v>5208908.9664200014</v>
      </c>
      <c r="G26" s="57">
        <v>0</v>
      </c>
      <c r="H26" s="35">
        <v>5208908.9664200014</v>
      </c>
    </row>
    <row r="27" spans="1:8" x14ac:dyDescent="0.25">
      <c r="A27" s="65" t="s">
        <v>214</v>
      </c>
      <c r="B27" s="43">
        <v>131</v>
      </c>
      <c r="C27" s="36">
        <v>0</v>
      </c>
      <c r="D27" s="36">
        <v>0</v>
      </c>
      <c r="E27" s="36">
        <v>0</v>
      </c>
      <c r="F27" s="60">
        <v>0</v>
      </c>
      <c r="G27" s="56">
        <v>0</v>
      </c>
      <c r="H27" s="36">
        <v>0</v>
      </c>
    </row>
    <row r="28" spans="1:8" x14ac:dyDescent="0.25">
      <c r="A28" s="65" t="s">
        <v>148</v>
      </c>
      <c r="B28" s="45">
        <v>132</v>
      </c>
      <c r="C28" s="36">
        <v>0</v>
      </c>
      <c r="D28" s="36">
        <v>0</v>
      </c>
      <c r="E28" s="36">
        <v>0</v>
      </c>
      <c r="F28" s="60">
        <v>0</v>
      </c>
      <c r="G28" s="56">
        <v>0</v>
      </c>
      <c r="H28" s="36">
        <v>0</v>
      </c>
    </row>
    <row r="29" spans="1:8" x14ac:dyDescent="0.25">
      <c r="A29" s="65" t="s">
        <v>215</v>
      </c>
      <c r="B29" s="43">
        <v>133</v>
      </c>
      <c r="C29" s="36">
        <v>0</v>
      </c>
      <c r="D29" s="36">
        <v>0</v>
      </c>
      <c r="E29" s="36">
        <v>0</v>
      </c>
      <c r="F29" s="60">
        <v>0</v>
      </c>
      <c r="G29" s="56">
        <v>0</v>
      </c>
      <c r="H29" s="36">
        <v>0</v>
      </c>
    </row>
    <row r="30" spans="1:8" ht="24" x14ac:dyDescent="0.25">
      <c r="A30" s="65" t="s">
        <v>216</v>
      </c>
      <c r="B30" s="43">
        <v>140</v>
      </c>
      <c r="C30" s="36">
        <v>0</v>
      </c>
      <c r="D30" s="36">
        <v>0</v>
      </c>
      <c r="E30" s="36">
        <v>0</v>
      </c>
      <c r="F30" s="60">
        <v>0</v>
      </c>
      <c r="G30" s="56">
        <v>0</v>
      </c>
      <c r="H30" s="36">
        <v>0</v>
      </c>
    </row>
    <row r="31" spans="1:8" x14ac:dyDescent="0.25">
      <c r="A31" s="65" t="s">
        <v>217</v>
      </c>
      <c r="B31" s="43">
        <v>150</v>
      </c>
      <c r="C31" s="36">
        <v>0</v>
      </c>
      <c r="D31" s="36">
        <v>0</v>
      </c>
      <c r="E31" s="36">
        <v>300149.58446999919</v>
      </c>
      <c r="F31" s="60">
        <v>300149.58446999919</v>
      </c>
      <c r="G31" s="56">
        <v>0</v>
      </c>
      <c r="H31" s="36">
        <v>300149.58446999919</v>
      </c>
    </row>
    <row r="32" spans="1:8" x14ac:dyDescent="0.25">
      <c r="A32" s="65" t="s">
        <v>218</v>
      </c>
      <c r="B32" s="43">
        <v>160</v>
      </c>
      <c r="C32" s="36">
        <v>0</v>
      </c>
      <c r="D32" s="36">
        <v>0</v>
      </c>
      <c r="E32" s="36">
        <v>300149.58446999919</v>
      </c>
      <c r="F32" s="60">
        <v>5509058.5508900005</v>
      </c>
      <c r="G32" s="56">
        <v>0</v>
      </c>
      <c r="H32" s="36">
        <v>5509058.5508900005</v>
      </c>
    </row>
    <row r="33" spans="1:8" x14ac:dyDescent="0.25">
      <c r="A33" s="65" t="s">
        <v>219</v>
      </c>
      <c r="B33" s="43">
        <v>170</v>
      </c>
      <c r="C33" s="36">
        <v>0</v>
      </c>
      <c r="D33" s="36">
        <v>0</v>
      </c>
      <c r="E33" s="36">
        <v>0</v>
      </c>
      <c r="F33" s="60">
        <v>0</v>
      </c>
      <c r="G33" s="56">
        <v>0</v>
      </c>
      <c r="H33" s="36">
        <v>0</v>
      </c>
    </row>
    <row r="34" spans="1:8" x14ac:dyDescent="0.25">
      <c r="A34" s="65" t="s">
        <v>220</v>
      </c>
      <c r="B34" s="43">
        <v>180</v>
      </c>
      <c r="C34" s="36">
        <v>0</v>
      </c>
      <c r="D34" s="36">
        <v>0</v>
      </c>
      <c r="E34" s="36">
        <v>0</v>
      </c>
      <c r="F34" s="60">
        <v>0</v>
      </c>
      <c r="G34" s="56">
        <v>0</v>
      </c>
      <c r="H34" s="36">
        <v>0</v>
      </c>
    </row>
    <row r="35" spans="1:8" x14ac:dyDescent="0.25">
      <c r="A35" s="65" t="s">
        <v>102</v>
      </c>
      <c r="B35" s="43">
        <v>190</v>
      </c>
      <c r="C35" s="36">
        <v>0</v>
      </c>
      <c r="D35" s="36">
        <v>0</v>
      </c>
      <c r="E35" s="36">
        <v>0</v>
      </c>
      <c r="F35" s="60">
        <v>0</v>
      </c>
      <c r="G35" s="56">
        <v>0</v>
      </c>
      <c r="H35" s="36">
        <v>0</v>
      </c>
    </row>
    <row r="36" spans="1:8" ht="15.75" thickBot="1" x14ac:dyDescent="0.3">
      <c r="A36" s="66" t="s">
        <v>221</v>
      </c>
      <c r="B36" s="46">
        <v>200</v>
      </c>
      <c r="C36" s="52">
        <v>29390.325000000001</v>
      </c>
      <c r="D36" s="53">
        <v>0</v>
      </c>
      <c r="E36" s="53">
        <v>5479668.2258900004</v>
      </c>
      <c r="F36" s="62">
        <v>5509058.5508900005</v>
      </c>
      <c r="G36" s="58">
        <v>0</v>
      </c>
      <c r="H36" s="53">
        <v>5509058.5508900005</v>
      </c>
    </row>
    <row r="41" spans="1:8" x14ac:dyDescent="0.25">
      <c r="A41" s="19" t="s">
        <v>110</v>
      </c>
      <c r="B41" s="20" t="s">
        <v>0</v>
      </c>
      <c r="C41" s="19" t="s">
        <v>0</v>
      </c>
    </row>
    <row r="42" spans="1:8" ht="24.75" x14ac:dyDescent="0.25">
      <c r="A42" s="20" t="s">
        <v>111</v>
      </c>
      <c r="B42" s="20" t="s">
        <v>0</v>
      </c>
      <c r="C42" s="21" t="s">
        <v>112</v>
      </c>
    </row>
    <row r="43" spans="1:8" x14ac:dyDescent="0.25">
      <c r="A43" s="19" t="s">
        <v>113</v>
      </c>
      <c r="B43" s="20" t="s">
        <v>0</v>
      </c>
      <c r="C43" s="19" t="s">
        <v>0</v>
      </c>
    </row>
    <row r="44" spans="1:8" ht="24.75" x14ac:dyDescent="0.25">
      <c r="A44" s="20" t="s">
        <v>114</v>
      </c>
      <c r="B44" s="20" t="s">
        <v>0</v>
      </c>
      <c r="C44" s="21" t="s">
        <v>112</v>
      </c>
    </row>
    <row r="45" spans="1:8" x14ac:dyDescent="0.25">
      <c r="A45" s="5" t="s">
        <v>115</v>
      </c>
      <c r="B45" s="5" t="s">
        <v>0</v>
      </c>
      <c r="C45" s="5" t="s">
        <v>0</v>
      </c>
    </row>
  </sheetData>
  <mergeCells count="19">
    <mergeCell ref="A14:E14"/>
    <mergeCell ref="B15:E15"/>
    <mergeCell ref="A13:E13"/>
    <mergeCell ref="A1:E1"/>
    <mergeCell ref="A2:E2"/>
    <mergeCell ref="A3:E3"/>
    <mergeCell ref="A4:E4"/>
    <mergeCell ref="A5:E5"/>
    <mergeCell ref="A6:E6"/>
    <mergeCell ref="A7:E7"/>
    <mergeCell ref="A9:E9"/>
    <mergeCell ref="A10:E10"/>
    <mergeCell ref="A11:E11"/>
    <mergeCell ref="A12:E12"/>
    <mergeCell ref="A21:A22"/>
    <mergeCell ref="B21:B22"/>
    <mergeCell ref="C21:F21"/>
    <mergeCell ref="G21:G22"/>
    <mergeCell ref="H21:H2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НефинФ1</vt:lpstr>
      <vt:lpstr>НефинФ2</vt:lpstr>
      <vt:lpstr>НефинФ3</vt:lpstr>
      <vt:lpstr>НефинФ4</vt:lpstr>
      <vt:lpstr>НефинФ1!Заголовки_для_печати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М. Манасбаева</dc:creator>
  <cp:lastModifiedBy>Алмас Серикович Тауасаров</cp:lastModifiedBy>
  <cp:lastPrinted>2025-05-14T15:08:25Z</cp:lastPrinted>
  <dcterms:created xsi:type="dcterms:W3CDTF">2025-05-14T13:47:02Z</dcterms:created>
  <dcterms:modified xsi:type="dcterms:W3CDTF">2025-05-14T15:08:28Z</dcterms:modified>
</cp:coreProperties>
</file>