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5\1 Q\Листинг\"/>
    </mc:Choice>
  </mc:AlternateContent>
  <xr:revisionPtr revIDLastSave="0" documentId="13_ncr:1_{4476B6DB-3AB7-42B4-87B4-9C0724334426}" xr6:coauthVersionLast="47" xr6:coauthVersionMax="47" xr10:uidLastSave="{00000000-0000-0000-0000-000000000000}"/>
  <bookViews>
    <workbookView xWindow="-120" yWindow="-120" windowWidth="29040" windowHeight="15840" xr2:uid="{F70CAFC1-4A87-4F54-A1FA-867ABDC7A475}"/>
  </bookViews>
  <sheets>
    <sheet name="IS" sheetId="1" r:id="rId1"/>
    <sheet name="BS" sheetId="2" r:id="rId2"/>
    <sheet name="CF" sheetId="4" r:id="rId3"/>
    <sheet name="CE" sheetId="3" r:id="rId4"/>
  </sheets>
  <externalReferences>
    <externalReference r:id="rId5"/>
  </externalReferences>
  <definedNames>
    <definedName name="a" localSheetId="1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TextRefCopyRangeCount" hidden="1">3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1">BS!$A$1:$D$52</definedName>
    <definedName name="_xlnm.Print_Area" localSheetId="3">CE!$A$1:$E$42</definedName>
    <definedName name="_xlnm.Print_Area" localSheetId="2">CF!$A$1:$D$57</definedName>
    <definedName name="_xlnm.Print_Area" localSheetId="0">IS!$A$1:$D$50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C5" i="4"/>
  <c r="C12" i="3" l="1"/>
  <c r="C17" i="3"/>
  <c r="E16" i="3"/>
  <c r="D14" i="3"/>
  <c r="E14" i="3" s="1"/>
  <c r="D9" i="3"/>
  <c r="D12" i="3" s="1"/>
  <c r="D7" i="3"/>
  <c r="C7" i="3"/>
  <c r="E15" i="3" l="1"/>
  <c r="E17" i="3" s="1"/>
  <c r="E9" i="3"/>
  <c r="E12" i="3" s="1"/>
  <c r="D17" i="3"/>
</calcChain>
</file>

<file path=xl/sharedStrings.xml><?xml version="1.0" encoding="utf-8"?>
<sst xmlns="http://schemas.openxmlformats.org/spreadsheetml/2006/main" count="181" uniqueCount="97">
  <si>
    <t>тыс. тенге</t>
  </si>
  <si>
    <t>Прим.</t>
  </si>
  <si>
    <t>Доходы по услугам и комиссиям</t>
  </si>
  <si>
    <t>Расходы по услугам и комиссии</t>
  </si>
  <si>
    <t>Валовой доход</t>
  </si>
  <si>
    <t>Финансовые доходы (расходы), нетто</t>
  </si>
  <si>
    <t>Операционные расходы</t>
  </si>
  <si>
    <t>Прочие операционные доходы (расходы), нетто</t>
  </si>
  <si>
    <t>Доход от курсовой разницы</t>
  </si>
  <si>
    <t>Доход (убыток) до налогообложения</t>
  </si>
  <si>
    <t>Расходы по подоходному налогу</t>
  </si>
  <si>
    <t>Чистый доход (убыток) за год</t>
  </si>
  <si>
    <t xml:space="preserve"> </t>
  </si>
  <si>
    <t>Прочий совокупный доход</t>
  </si>
  <si>
    <t>Общий совокупный доход (убыток) за год</t>
  </si>
  <si>
    <t>АО «Tengri Partners Investment Banking (Kazakhstan)»</t>
  </si>
  <si>
    <t>Промежуточный консолидированный отчет о доходах и расходах и прочем совокупном доходе</t>
  </si>
  <si>
    <t>за период, закончившийся 31 марта 2025 года</t>
  </si>
  <si>
    <t xml:space="preserve">Главный бухгалтер </t>
  </si>
  <si>
    <t>Татыбаева А.Т.</t>
  </si>
  <si>
    <t>_______________</t>
  </si>
  <si>
    <t>(подпись)</t>
  </si>
  <si>
    <t>Председатель Правления</t>
  </si>
  <si>
    <t>Есембаев Н.С.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</si>
  <si>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</si>
  <si>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</si>
  <si>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</si>
  <si>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</si>
  <si>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</si>
  <si>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Торговая и прочая дебиторская задолженность</t>
  </si>
  <si>
    <t>Авансы выданные и прочие текущие активы</t>
  </si>
  <si>
    <t>Займы выданные</t>
  </si>
  <si>
    <t>Основные средства</t>
  </si>
  <si>
    <t>Отложенный налоговый актив</t>
  </si>
  <si>
    <t>Товарно-материальные запасы</t>
  </si>
  <si>
    <t>Предоплата по подоходному налогу</t>
  </si>
  <si>
    <t xml:space="preserve">ВСЕГО АКТИВЫ </t>
  </si>
  <si>
    <t>КАПИТАЛ И ОБЯЗАТЕЛЬСТВА</t>
  </si>
  <si>
    <t>Обязательства</t>
  </si>
  <si>
    <t>Займы</t>
  </si>
  <si>
    <t>Подоходный налог к уплате</t>
  </si>
  <si>
    <t>Прочие налоги к уплате</t>
  </si>
  <si>
    <t>Кредиторская задолженность по операциям репо</t>
  </si>
  <si>
    <t>Торговая и прочая кредиторская задолженность</t>
  </si>
  <si>
    <t>Капитал</t>
  </si>
  <si>
    <t>Акционерный капитал</t>
  </si>
  <si>
    <t>Непокрытый убыток</t>
  </si>
  <si>
    <t>ВСЕГО КАПИТАЛ И ОБЯЗАТЕЛЬСТВА</t>
  </si>
  <si>
    <t>Промежуточный консолидированный отчет о финансовом положении</t>
  </si>
  <si>
    <t>по состоянию на 31.03.2025 года</t>
  </si>
  <si>
    <t>За период, закончившиеся 31 марта 2025</t>
  </si>
  <si>
    <t>Итого</t>
  </si>
  <si>
    <t>Чистый доход за период</t>
  </si>
  <si>
    <t>Выпуск акций</t>
  </si>
  <si>
    <t>Дивиденды объявленные</t>
  </si>
  <si>
    <t>На 31 марта 2024</t>
  </si>
  <si>
    <t>На 31 марта 2025</t>
  </si>
  <si>
    <t>Промежуточный консолидированный отчет об изменениях в собственном капитале</t>
  </si>
  <si>
    <t>за период, закончившийся на 31 марта 2025 года</t>
  </si>
  <si>
    <t>На 1 января 2024</t>
  </si>
  <si>
    <t>На 1 января 2025</t>
  </si>
  <si>
    <t>ОПЕРАЦИОННАЯ ДЕЯТЕЛЬНОСТЬ</t>
  </si>
  <si>
    <t>(Убыток)  доход до налогообложения</t>
  </si>
  <si>
    <t>Корректировки:</t>
  </si>
  <si>
    <t>Финансовые доходы</t>
  </si>
  <si>
    <t>Убытки от обесценения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</si>
  <si>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</si>
  <si>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</si>
  <si>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Уменьшение (увеличение) авансов выданных и прочих текущих активов</t>
  </si>
  <si>
    <t>(Увеличение) уменьшение торговой и прочей дебиторской задолженности</t>
  </si>
  <si>
    <t>Изменение дебиторской задолженности по операциям репо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</si>
  <si>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</si>
  <si>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</si>
  <si>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</si>
  <si>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уплаченные (полученный)</t>
  </si>
  <si>
    <t xml:space="preserve">Подоходный налог 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</si>
  <si>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</si>
  <si>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</si>
  <si>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инвистиций</t>
  </si>
  <si>
    <t>Приобретение основных средств</t>
  </si>
  <si>
    <t>Чистые денежные средства использованные в инвестиционной деятельности</t>
  </si>
  <si>
    <t>ФИНАНСОВАЯ ДЕЯТЕЛЬНОСТЬ</t>
  </si>
  <si>
    <t>17(а)</t>
  </si>
  <si>
    <t>Выкуп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</si>
  <si>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</si>
  <si>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</si>
  <si>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</si>
  <si>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</si>
  <si>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</si>
  <si>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Износ и амортизация</t>
  </si>
  <si>
    <t>Дивиденды, выплаченные собственникам</t>
  </si>
  <si>
    <t>на 31 марта 2025</t>
  </si>
  <si>
    <t>на 31 декабря 2024</t>
  </si>
  <si>
    <t>Промежуточный консолидированный отчет о движении денежных средств</t>
  </si>
  <si>
    <t>9 (а)</t>
  </si>
  <si>
    <t>9 (б)</t>
  </si>
  <si>
    <t>За период, закончившиеся 
31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</si>
</sst>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#,##0_);_(\(#,##0\);_(&quot;–&quot;_);_(@_)"/>
    <numFmt numFmtId="166" formatCode="0.0"/>
    <numFmt numFmtId="167" formatCode="_-* #,##0_-;\-* #,##0_-;_-* &quot;-&quot;??_-;_-@_-"/>
    <numFmt numFmtId="168" formatCode="#,##0.0"/>
    <numFmt numFmtId="169" formatCode="_-* #,##0_р_._-;\-* #,##0_р_._-;_-* &quot;-&quot;_р_._-;_-@_-"/>
  </numFmts>
  <fonts count="26" x14ac:knownFonts="1">
    <font>
      <sz val="10"/>
      <name val="Arial"/>
      <family val="2"/>
      <charset val="204"/>
    </font>
    <font>
      <sz val="11"/>
      <color theme="1"/>
      <name val="Aptos Narrow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u/>
      <sz val="10"/>
      <color indexed="12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57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7"/>
      <color indexed="10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57"/>
      <name val="Arial"/>
      <family val="2"/>
      <charset val="204"/>
    </font>
    <font>
      <sz val="7"/>
      <color indexed="57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66"/>
      <name val="Calibri"/>
      <family val="2"/>
      <charset val="204"/>
    </font>
    <font>
      <sz val="11"/>
      <color rgb="FF000066"/>
      <name val="Calibri"/>
      <family val="2"/>
      <charset val="204"/>
    </font>
    <font>
      <sz val="9"/>
      <color rgb="FF000066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0" fillId="0" borderId="0"/>
  </cellStyleXfs>
  <cellXfs count="103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left" vertical="center"/>
    </xf>
    <xf numFmtId="167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8" fillId="0" borderId="0" xfId="0" applyNumberFormat="1" applyFont="1" applyAlignment="1" applyProtection="1">
      <alignment vertical="center"/>
      <protection hidden="1"/>
    </xf>
    <xf numFmtId="164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4" fontId="7" fillId="0" borderId="0" xfId="2" applyNumberFormat="1" applyFont="1" applyProtection="1">
      <protection hidden="1"/>
    </xf>
    <xf numFmtId="0" fontId="7" fillId="0" borderId="0" xfId="3" applyFont="1" applyFill="1" applyBorder="1" applyAlignment="1" applyProtection="1">
      <alignment horizontal="center"/>
      <protection locked="0"/>
    </xf>
    <xf numFmtId="165" fontId="7" fillId="2" borderId="0" xfId="0" applyNumberFormat="1" applyFont="1" applyFill="1"/>
    <xf numFmtId="165" fontId="7" fillId="0" borderId="0" xfId="0" applyNumberFormat="1" applyFont="1"/>
    <xf numFmtId="166" fontId="9" fillId="0" borderId="0" xfId="0" applyNumberFormat="1" applyFont="1"/>
    <xf numFmtId="3" fontId="7" fillId="0" borderId="0" xfId="0" applyNumberFormat="1" applyFont="1" applyProtection="1">
      <protection locked="0"/>
    </xf>
    <xf numFmtId="167" fontId="7" fillId="0" borderId="0" xfId="1" applyNumberFormat="1" applyFont="1" applyProtection="1">
      <protection locked="0"/>
    </xf>
    <xf numFmtId="165" fontId="6" fillId="2" borderId="1" xfId="0" applyNumberFormat="1" applyFont="1" applyFill="1" applyBorder="1"/>
    <xf numFmtId="165" fontId="6" fillId="0" borderId="1" xfId="0" applyNumberFormat="1" applyFont="1" applyBorder="1"/>
    <xf numFmtId="165" fontId="6" fillId="0" borderId="0" xfId="0" applyNumberFormat="1" applyFont="1"/>
    <xf numFmtId="165" fontId="7" fillId="0" borderId="0" xfId="0" applyNumberFormat="1" applyFont="1" applyProtection="1">
      <protection locked="0"/>
    </xf>
    <xf numFmtId="165" fontId="6" fillId="0" borderId="0" xfId="0" applyNumberFormat="1" applyFont="1" applyProtection="1">
      <protection locked="0"/>
    </xf>
    <xf numFmtId="165" fontId="6" fillId="2" borderId="2" xfId="0" applyNumberFormat="1" applyFont="1" applyFill="1" applyBorder="1"/>
    <xf numFmtId="165" fontId="6" fillId="0" borderId="2" xfId="0" applyNumberFormat="1" applyFont="1" applyBorder="1"/>
    <xf numFmtId="4" fontId="7" fillId="0" borderId="0" xfId="0" applyNumberFormat="1" applyFont="1" applyAlignment="1" applyProtection="1">
      <alignment horizontal="left"/>
      <protection locked="0"/>
    </xf>
    <xf numFmtId="168" fontId="10" fillId="0" borderId="0" xfId="0" applyNumberFormat="1" applyFont="1"/>
    <xf numFmtId="166" fontId="7" fillId="0" borderId="0" xfId="0" applyNumberFormat="1" applyFont="1"/>
    <xf numFmtId="0" fontId="8" fillId="0" borderId="0" xfId="0" applyFont="1" applyAlignment="1" applyProtection="1">
      <alignment horizontal="centerContinuous" vertical="center"/>
      <protection hidden="1"/>
    </xf>
    <xf numFmtId="4" fontId="11" fillId="0" borderId="0" xfId="2" applyNumberFormat="1" applyFont="1" applyProtection="1">
      <protection hidden="1"/>
    </xf>
    <xf numFmtId="0" fontId="12" fillId="0" borderId="0" xfId="2" applyFont="1" applyProtection="1">
      <protection locked="0"/>
    </xf>
    <xf numFmtId="0" fontId="12" fillId="2" borderId="0" xfId="2" applyFont="1" applyFill="1" applyProtection="1">
      <protection locked="0"/>
    </xf>
    <xf numFmtId="4" fontId="12" fillId="0" borderId="0" xfId="2" applyNumberFormat="1" applyFont="1" applyProtection="1">
      <protection hidden="1"/>
    </xf>
    <xf numFmtId="4" fontId="12" fillId="0" borderId="0" xfId="0" applyNumberFormat="1" applyFont="1" applyProtection="1">
      <protection hidden="1"/>
    </xf>
    <xf numFmtId="4" fontId="7" fillId="0" borderId="0" xfId="0" applyNumberFormat="1" applyFont="1" applyProtection="1">
      <protection hidden="1"/>
    </xf>
    <xf numFmtId="165" fontId="6" fillId="2" borderId="3" xfId="0" applyNumberFormat="1" applyFont="1" applyFill="1" applyBorder="1"/>
    <xf numFmtId="165" fontId="6" fillId="0" borderId="3" xfId="0" applyNumberFormat="1" applyFont="1" applyBorder="1"/>
    <xf numFmtId="165" fontId="7" fillId="2" borderId="3" xfId="0" applyNumberFormat="1" applyFont="1" applyFill="1" applyBorder="1"/>
    <xf numFmtId="165" fontId="7" fillId="0" borderId="3" xfId="0" applyNumberFormat="1" applyFont="1" applyBorder="1"/>
    <xf numFmtId="0" fontId="12" fillId="0" borderId="0" xfId="2" applyFont="1" applyAlignment="1" applyProtection="1">
      <alignment horizontal="center"/>
      <protection locked="0"/>
    </xf>
    <xf numFmtId="40" fontId="7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4" fontId="13" fillId="0" borderId="0" xfId="0" applyNumberFormat="1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"/>
      <protection locked="0"/>
    </xf>
    <xf numFmtId="165" fontId="13" fillId="0" borderId="0" xfId="0" applyNumberFormat="1" applyFont="1"/>
    <xf numFmtId="165" fontId="15" fillId="0" borderId="2" xfId="0" applyNumberFormat="1" applyFont="1" applyBorder="1"/>
    <xf numFmtId="165" fontId="15" fillId="0" borderId="0" xfId="0" applyNumberFormat="1" applyFont="1"/>
    <xf numFmtId="165" fontId="13" fillId="2" borderId="0" xfId="0" applyNumberFormat="1" applyFont="1" applyFill="1"/>
    <xf numFmtId="165" fontId="15" fillId="2" borderId="2" xfId="0" applyNumberFormat="1" applyFont="1" applyFill="1" applyBorder="1"/>
    <xf numFmtId="4" fontId="16" fillId="0" borderId="0" xfId="0" applyNumberFormat="1" applyFont="1" applyAlignment="1" applyProtection="1">
      <alignment horizontal="left"/>
      <protection locked="0"/>
    </xf>
    <xf numFmtId="168" fontId="14" fillId="0" borderId="0" xfId="0" applyNumberFormat="1" applyFont="1"/>
    <xf numFmtId="4" fontId="17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/>
    <xf numFmtId="0" fontId="5" fillId="0" borderId="0" xfId="4" applyFont="1" applyAlignment="1">
      <alignment vertical="center" wrapText="1"/>
    </xf>
    <xf numFmtId="167" fontId="5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49" fontId="5" fillId="0" borderId="0" xfId="4" applyNumberFormat="1" applyFont="1" applyAlignment="1">
      <alignment horizontal="left" vertical="center"/>
    </xf>
    <xf numFmtId="167" fontId="5" fillId="0" borderId="0" xfId="5" applyNumberFormat="1" applyFont="1" applyFill="1" applyBorder="1" applyAlignment="1">
      <alignment horizontal="right"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left" vertical="center" wrapText="1"/>
    </xf>
    <xf numFmtId="167" fontId="5" fillId="0" borderId="0" xfId="4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5" fillId="0" borderId="0" xfId="0" applyFont="1" applyProtection="1">
      <protection locked="0"/>
    </xf>
    <xf numFmtId="0" fontId="5" fillId="0" borderId="0" xfId="4" applyFont="1"/>
    <xf numFmtId="0" fontId="5" fillId="0" borderId="0" xfId="4" applyFont="1" applyAlignment="1">
      <alignment horizontal="center"/>
    </xf>
    <xf numFmtId="0" fontId="21" fillId="0" borderId="0" xfId="4" applyFont="1" applyAlignment="1">
      <alignment vertical="center" wrapText="1"/>
    </xf>
    <xf numFmtId="0" fontId="21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164" fontId="6" fillId="0" borderId="0" xfId="6" quotePrefix="1" applyNumberFormat="1" applyFont="1" applyFill="1" applyBorder="1" applyProtection="1">
      <protection locked="0"/>
    </xf>
    <xf numFmtId="164" fontId="7" fillId="0" borderId="0" xfId="6" quotePrefix="1" applyNumberFormat="1" applyFont="1" applyFill="1" applyBorder="1" applyProtection="1">
      <protection locked="0"/>
    </xf>
    <xf numFmtId="164" fontId="7" fillId="0" borderId="4" xfId="6" quotePrefix="1" applyNumberFormat="1" applyFont="1" applyFill="1" applyBorder="1" applyProtection="1">
      <protection locked="0"/>
    </xf>
    <xf numFmtId="164" fontId="7" fillId="0" borderId="4" xfId="6" quotePrefix="1" applyNumberFormat="1" applyFont="1" applyFill="1" applyBorder="1" applyAlignment="1" applyProtection="1">
      <alignment horizontal="right"/>
      <protection locked="0"/>
    </xf>
    <xf numFmtId="167" fontId="6" fillId="0" borderId="0" xfId="5" quotePrefix="1" applyNumberFormat="1" applyFont="1" applyFill="1" applyBorder="1" applyProtection="1">
      <protection locked="0"/>
    </xf>
    <xf numFmtId="167" fontId="6" fillId="0" borderId="5" xfId="5" quotePrefix="1" applyNumberFormat="1" applyFont="1" applyFill="1" applyBorder="1" applyProtection="1">
      <protection locked="0"/>
    </xf>
    <xf numFmtId="164" fontId="6" fillId="0" borderId="5" xfId="6" quotePrefix="1" applyNumberFormat="1" applyFont="1" applyFill="1" applyBorder="1" applyProtection="1">
      <protection locked="0"/>
    </xf>
    <xf numFmtId="37" fontId="7" fillId="0" borderId="0" xfId="7" applyNumberFormat="1" applyFont="1" applyAlignment="1" applyProtection="1">
      <alignment horizontal="left"/>
      <protection locked="0"/>
    </xf>
    <xf numFmtId="167" fontId="22" fillId="0" borderId="6" xfId="5" applyNumberFormat="1" applyFont="1" applyFill="1" applyBorder="1" applyAlignment="1">
      <alignment horizontal="right" vertical="center" wrapText="1"/>
    </xf>
    <xf numFmtId="0" fontId="7" fillId="0" borderId="0" xfId="0" applyFont="1"/>
    <xf numFmtId="0" fontId="21" fillId="0" borderId="0" xfId="0" applyFont="1" applyAlignment="1">
      <alignment horizontal="center" vertical="center" wrapText="1"/>
    </xf>
    <xf numFmtId="167" fontId="5" fillId="0" borderId="0" xfId="1" applyNumberFormat="1" applyFont="1"/>
    <xf numFmtId="167" fontId="5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5" fillId="0" borderId="0" xfId="1" applyNumberFormat="1" applyFont="1" applyAlignment="1">
      <alignment vertical="center"/>
    </xf>
    <xf numFmtId="0" fontId="22" fillId="0" borderId="0" xfId="4" applyFont="1" applyAlignment="1">
      <alignment horizontal="center" vertical="center" wrapText="1"/>
    </xf>
    <xf numFmtId="0" fontId="23" fillId="0" borderId="0" xfId="4" applyFont="1" applyAlignment="1">
      <alignment horizontal="right" vertical="center" wrapText="1"/>
    </xf>
    <xf numFmtId="0" fontId="24" fillId="0" borderId="0" xfId="4" applyFont="1" applyAlignment="1">
      <alignment horizontal="right" vertical="center" wrapText="1"/>
    </xf>
    <xf numFmtId="0" fontId="12" fillId="0" borderId="0" xfId="2" applyFont="1" applyAlignment="1" applyProtection="1">
      <alignment horizontal="right"/>
      <protection locked="0"/>
    </xf>
    <xf numFmtId="0" fontId="5" fillId="0" borderId="0" xfId="4" applyFont="1" applyAlignment="1">
      <alignment horizontal="right"/>
    </xf>
    <xf numFmtId="49" fontId="25" fillId="0" borderId="0" xfId="0" applyNumberFormat="1" applyFont="1" applyAlignment="1">
      <alignment horizontal="left" vertical="center"/>
    </xf>
    <xf numFmtId="167" fontId="25" fillId="0" borderId="0" xfId="1" applyNumberFormat="1" applyFont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4" applyFont="1" applyAlignment="1">
      <alignment horizontal="left" vertical="center"/>
    </xf>
  </cellXfs>
  <cellStyles count="8">
    <cellStyle name="Comma [0]_Книга1" xfId="6" xr:uid="{6CBAA6EE-45F5-40C7-89C2-86AE25B24AB4}"/>
    <cellStyle name="Normal_Worksheet in 2251 Cash Flow Worksheet" xfId="7" xr:uid="{3E7C0268-AAB3-44C6-8A49-889A1C81E86A}"/>
    <cellStyle name="Style 1" xfId="2" xr:uid="{474774B9-1E20-42F1-8E42-F46CB0F3618F}"/>
    <cellStyle name="Гиперссылка" xfId="3" builtinId="8"/>
    <cellStyle name="Обычный" xfId="0" builtinId="0"/>
    <cellStyle name="Обычный 2" xfId="4" xr:uid="{4CC8FCBC-3F92-421A-ADC1-361FFE0EC24E}"/>
    <cellStyle name="Финансовый" xfId="1" builtinId="3"/>
    <cellStyle name="Финансовый 2" xfId="5" xr:uid="{45EE6480-D131-4477-B6B9-F2A09530BB36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5\1%20Q\&#1051;&#1080;&#1089;&#1090;&#1080;&#1085;&#1075;\TPIB-25%201Q%20%20&#1050;&#1060;&#1054;.xlsx" TargetMode="External"/><Relationship Id="rId1" Type="http://schemas.openxmlformats.org/officeDocument/2006/relationships/externalLinkPath" Target="TPIB-25%201Q%20%20&#1050;&#106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"/>
      <sheetName val="BS"/>
      <sheetName val="CE"/>
      <sheetName val="60"/>
      <sheetName val="70"/>
      <sheetName val="61"/>
      <sheetName val="72"/>
      <sheetName val="62"/>
      <sheetName val="10"/>
      <sheetName val="12"/>
      <sheetName val="17"/>
      <sheetName val="201"/>
      <sheetName val="24"/>
      <sheetName val="31"/>
      <sheetName val="33"/>
      <sheetName val="50"/>
      <sheetName val="ОСВ"/>
      <sheetName val="Лист5"/>
      <sheetName val="Лист4"/>
      <sheetName val="ОСВ 2025"/>
      <sheetName val="Анализ счета 2025"/>
      <sheetName val="5710"/>
      <sheetName val="ОС 2024"/>
      <sheetName val="Резерв ДЗ"/>
      <sheetName val="Связаные стороны"/>
      <sheetName val="Sheet1"/>
    </sheetNames>
    <sheetDataSet>
      <sheetData sheetId="0">
        <row r="15">
          <cell r="C15">
            <v>-120298</v>
          </cell>
          <cell r="D15">
            <v>323800</v>
          </cell>
        </row>
      </sheetData>
      <sheetData sheetId="1">
        <row r="27">
          <cell r="A27" t="str">
            <v>Акционерный капитал</v>
          </cell>
        </row>
        <row r="28">
          <cell r="A28" t="str">
            <v>Непокрытый убыток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428D7-5278-498F-9ED5-1DB8D09718AC}">
  <sheetPr>
    <tabColor theme="1" tint="0.499984740745262"/>
    <outlinePr summaryBelow="0"/>
    <pageSetUpPr fitToPage="1"/>
  </sheetPr>
  <dimension ref="A1:M50"/>
  <sheetViews>
    <sheetView tabSelected="1" view="pageBreakPreview" zoomScale="87" zoomScaleNormal="100" zoomScaleSheetLayoutView="87" workbookViewId="0">
      <selection activeCell="C14" sqref="C14"/>
    </sheetView>
  </sheetViews>
  <sheetFormatPr defaultColWidth="8.5703125" defaultRowHeight="15" x14ac:dyDescent="0.25"/>
  <cols>
    <col min="1" max="1" width="53.140625" style="13" customWidth="1"/>
    <col min="2" max="2" width="10" style="13" customWidth="1"/>
    <col min="3" max="3" width="17" style="13" customWidth="1"/>
    <col min="4" max="4" width="17.7109375" style="13" bestFit="1" customWidth="1"/>
    <col min="5" max="5" width="10.42578125" style="13" customWidth="1"/>
    <col min="6" max="6" width="13" style="13" customWidth="1"/>
    <col min="7" max="7" width="15.5703125" style="13" customWidth="1"/>
    <col min="8" max="8" width="8.5703125" style="13" customWidth="1"/>
    <col min="9" max="9" width="13" style="13" customWidth="1"/>
    <col min="10" max="10" width="12.85546875" style="13" bestFit="1" customWidth="1"/>
    <col min="11" max="13" width="14.5703125" style="13" customWidth="1"/>
    <col min="14" max="14" width="8.5703125" style="13" customWidth="1"/>
    <col min="15" max="16383" width="8.5703125" style="13"/>
    <col min="16384" max="16384" width="4.42578125" style="13" customWidth="1"/>
  </cols>
  <sheetData>
    <row r="1" spans="1:13" x14ac:dyDescent="0.25">
      <c r="A1" s="100" t="s">
        <v>15</v>
      </c>
      <c r="B1" s="100"/>
      <c r="C1" s="100"/>
      <c r="D1" s="100"/>
    </row>
    <row r="2" spans="1:13" x14ac:dyDescent="0.25">
      <c r="A2" s="100" t="s">
        <v>16</v>
      </c>
      <c r="B2" s="100"/>
      <c r="C2" s="100"/>
      <c r="D2" s="100"/>
    </row>
    <row r="3" spans="1:13" x14ac:dyDescent="0.25">
      <c r="A3" s="100" t="s">
        <v>17</v>
      </c>
      <c r="B3" s="100"/>
      <c r="C3" s="100"/>
      <c r="D3" s="100"/>
    </row>
    <row r="5" spans="1:13" ht="20.100000000000001" customHeight="1" x14ac:dyDescent="0.25">
      <c r="A5" s="14"/>
      <c r="B5" s="15"/>
    </row>
    <row r="6" spans="1:13" ht="26.25" customHeight="1" x14ac:dyDescent="0.25">
      <c r="A6" s="16"/>
      <c r="J6" s="17"/>
    </row>
    <row r="7" spans="1:13" ht="61.5" customHeight="1" x14ac:dyDescent="0.25">
      <c r="A7" s="95" t="s">
        <v>0</v>
      </c>
      <c r="B7" s="94" t="s">
        <v>1</v>
      </c>
      <c r="C7" s="93" t="s">
        <v>50</v>
      </c>
      <c r="D7" s="93" t="s">
        <v>96</v>
      </c>
      <c r="E7" s="18"/>
      <c r="F7" s="18"/>
    </row>
    <row r="8" spans="1:13" ht="17.25" customHeight="1" x14ac:dyDescent="0.25">
      <c r="A8" s="19" t="s">
        <v>2</v>
      </c>
      <c r="B8" s="20">
        <v>2</v>
      </c>
      <c r="C8" s="21">
        <v>213901</v>
      </c>
      <c r="D8" s="22">
        <v>710446</v>
      </c>
      <c r="E8" s="23"/>
      <c r="F8" s="23"/>
      <c r="G8" s="23"/>
      <c r="J8" s="22"/>
      <c r="K8" s="24"/>
      <c r="L8" s="24"/>
    </row>
    <row r="9" spans="1:13" ht="17.25" customHeight="1" x14ac:dyDescent="0.25">
      <c r="A9" s="19" t="s">
        <v>3</v>
      </c>
      <c r="B9" s="20">
        <v>3</v>
      </c>
      <c r="C9" s="21">
        <v>-2698</v>
      </c>
      <c r="D9" s="22">
        <v>-3386</v>
      </c>
      <c r="E9" s="23"/>
      <c r="F9" s="23"/>
      <c r="G9" s="23"/>
      <c r="J9" s="22"/>
      <c r="M9" s="25"/>
    </row>
    <row r="10" spans="1:13" ht="19.5" customHeight="1" x14ac:dyDescent="0.25">
      <c r="A10" s="75" t="s">
        <v>4</v>
      </c>
      <c r="B10" s="20"/>
      <c r="C10" s="26">
        <v>211203</v>
      </c>
      <c r="D10" s="27">
        <v>707060</v>
      </c>
      <c r="E10" s="23"/>
      <c r="F10" s="23"/>
      <c r="J10" s="28"/>
      <c r="M10" s="29"/>
    </row>
    <row r="11" spans="1:13" ht="19.5" customHeight="1" x14ac:dyDescent="0.25">
      <c r="A11" s="19" t="s">
        <v>5</v>
      </c>
      <c r="B11" s="20">
        <v>4</v>
      </c>
      <c r="C11" s="21">
        <v>-74709</v>
      </c>
      <c r="D11" s="22">
        <v>1712</v>
      </c>
      <c r="E11" s="23"/>
      <c r="F11" s="23"/>
      <c r="G11" s="23"/>
      <c r="J11" s="22"/>
      <c r="M11" s="30"/>
    </row>
    <row r="12" spans="1:13" ht="19.5" customHeight="1" x14ac:dyDescent="0.25">
      <c r="A12" s="19" t="s">
        <v>6</v>
      </c>
      <c r="B12" s="20">
        <v>5</v>
      </c>
      <c r="C12" s="21">
        <v>-280912</v>
      </c>
      <c r="D12" s="22">
        <v>-371955</v>
      </c>
      <c r="E12" s="23"/>
      <c r="F12" s="23"/>
      <c r="G12" s="23"/>
      <c r="J12" s="22"/>
      <c r="M12" s="24"/>
    </row>
    <row r="13" spans="1:13" ht="19.5" customHeight="1" x14ac:dyDescent="0.25">
      <c r="A13" s="19" t="s">
        <v>7</v>
      </c>
      <c r="B13" s="20">
        <v>6</v>
      </c>
      <c r="C13" s="21">
        <v>24575</v>
      </c>
      <c r="D13" s="22">
        <v>-6224</v>
      </c>
      <c r="E13" s="23"/>
      <c r="F13" s="23"/>
      <c r="G13" s="23"/>
      <c r="J13" s="22"/>
      <c r="M13" s="24"/>
    </row>
    <row r="14" spans="1:13" ht="19.5" customHeight="1" x14ac:dyDescent="0.25">
      <c r="A14" s="19" t="s">
        <v>8</v>
      </c>
      <c r="B14" s="20"/>
      <c r="C14" s="21">
        <v>-455</v>
      </c>
      <c r="D14" s="22">
        <v>-6793</v>
      </c>
      <c r="E14" s="23"/>
      <c r="F14" s="23"/>
      <c r="J14" s="22"/>
    </row>
    <row r="15" spans="1:13" ht="22.5" customHeight="1" x14ac:dyDescent="0.25">
      <c r="A15" s="75" t="s">
        <v>9</v>
      </c>
      <c r="B15" s="20"/>
      <c r="C15" s="26">
        <v>-120298</v>
      </c>
      <c r="D15" s="27">
        <v>323800</v>
      </c>
      <c r="E15" s="23"/>
      <c r="F15" s="23"/>
      <c r="J15" s="28"/>
    </row>
    <row r="16" spans="1:13" ht="22.5" customHeight="1" x14ac:dyDescent="0.25">
      <c r="A16" s="19" t="s">
        <v>10</v>
      </c>
      <c r="B16" s="20"/>
      <c r="C16" s="21">
        <v>0</v>
      </c>
      <c r="D16" s="22">
        <v>0</v>
      </c>
      <c r="E16" s="23"/>
      <c r="F16" s="23"/>
      <c r="G16" s="23"/>
      <c r="J16" s="22"/>
    </row>
    <row r="17" spans="1:12" ht="22.5" customHeight="1" x14ac:dyDescent="0.25">
      <c r="A17" s="75" t="s">
        <v>11</v>
      </c>
      <c r="B17" s="20" t="s">
        <v>12</v>
      </c>
      <c r="C17" s="26">
        <v>-120298</v>
      </c>
      <c r="D17" s="27">
        <v>323800</v>
      </c>
      <c r="E17" s="23"/>
      <c r="F17" s="23"/>
      <c r="G17" s="23"/>
      <c r="J17" s="28"/>
      <c r="K17" s="29"/>
      <c r="L17" s="29"/>
    </row>
    <row r="18" spans="1:12" ht="22.5" customHeight="1" x14ac:dyDescent="0.25">
      <c r="A18" s="19" t="s">
        <v>13</v>
      </c>
      <c r="B18" s="20" t="s">
        <v>12</v>
      </c>
      <c r="C18" s="21"/>
      <c r="D18" s="22">
        <v>0</v>
      </c>
      <c r="E18" s="23"/>
      <c r="F18" s="23"/>
      <c r="J18" s="22"/>
    </row>
    <row r="19" spans="1:12" ht="22.5" customHeight="1" thickBot="1" x14ac:dyDescent="0.3">
      <c r="A19" s="75" t="s">
        <v>14</v>
      </c>
      <c r="B19" s="20" t="s">
        <v>12</v>
      </c>
      <c r="C19" s="31">
        <v>-120298</v>
      </c>
      <c r="D19" s="32">
        <v>323800</v>
      </c>
      <c r="E19" s="23"/>
      <c r="F19" s="23"/>
      <c r="G19" s="23"/>
      <c r="J19" s="28"/>
    </row>
    <row r="20" spans="1:12" ht="15.75" thickTop="1" x14ac:dyDescent="0.25">
      <c r="A20" s="33"/>
      <c r="C20" s="34"/>
      <c r="D20" s="34"/>
      <c r="E20" s="35"/>
      <c r="F20" s="35"/>
    </row>
    <row r="21" spans="1:12" x14ac:dyDescent="0.25">
      <c r="A21" s="33"/>
      <c r="C21" s="34"/>
      <c r="D21" s="34"/>
      <c r="E21" s="35"/>
      <c r="F21" s="35"/>
    </row>
    <row r="22" spans="1:12" x14ac:dyDescent="0.25">
      <c r="A22" s="33"/>
      <c r="C22" s="34"/>
      <c r="D22" s="34"/>
      <c r="E22" s="35"/>
      <c r="F22" s="35"/>
    </row>
    <row r="23" spans="1:12" x14ac:dyDescent="0.25">
      <c r="A23" s="33"/>
      <c r="C23" s="34"/>
      <c r="D23" s="34"/>
      <c r="E23" s="35"/>
      <c r="F23" s="35"/>
    </row>
    <row r="24" spans="1:12" x14ac:dyDescent="0.25">
      <c r="A24" s="33"/>
      <c r="C24" s="34"/>
      <c r="D24" s="34"/>
      <c r="E24" s="35"/>
      <c r="F24" s="35"/>
    </row>
    <row r="25" spans="1:12" x14ac:dyDescent="0.25">
      <c r="A25" s="33"/>
      <c r="C25" s="34"/>
      <c r="D25" s="34"/>
      <c r="E25" s="35"/>
      <c r="F25" s="35"/>
    </row>
    <row r="26" spans="1:12" x14ac:dyDescent="0.25">
      <c r="A26" s="33"/>
      <c r="C26" s="34"/>
      <c r="D26" s="34"/>
      <c r="E26" s="35"/>
      <c r="F26" s="35"/>
    </row>
    <row r="27" spans="1:12" x14ac:dyDescent="0.25">
      <c r="A27" s="33"/>
      <c r="C27" s="34"/>
      <c r="D27" s="34"/>
      <c r="E27" s="35"/>
      <c r="F27" s="35"/>
    </row>
    <row r="28" spans="1:12" x14ac:dyDescent="0.25">
      <c r="A28" s="33"/>
      <c r="C28" s="34"/>
      <c r="D28" s="34"/>
      <c r="E28" s="35"/>
      <c r="F28" s="35"/>
    </row>
    <row r="37" spans="1:4" x14ac:dyDescent="0.25">
      <c r="A37" s="1" t="s">
        <v>18</v>
      </c>
      <c r="B37" s="2"/>
      <c r="C37" s="3"/>
    </row>
    <row r="38" spans="1:4" x14ac:dyDescent="0.25">
      <c r="A38" s="98" t="s">
        <v>19</v>
      </c>
      <c r="B38" s="5"/>
      <c r="D38" s="6" t="s">
        <v>20</v>
      </c>
    </row>
    <row r="39" spans="1:4" x14ac:dyDescent="0.25">
      <c r="A39" s="7"/>
      <c r="B39" s="8"/>
      <c r="D39" s="6" t="s">
        <v>21</v>
      </c>
    </row>
    <row r="40" spans="1:4" x14ac:dyDescent="0.25">
      <c r="A40" s="101"/>
      <c r="B40" s="101"/>
      <c r="C40" s="101"/>
    </row>
    <row r="41" spans="1:4" x14ac:dyDescent="0.25">
      <c r="A41" s="1" t="s">
        <v>22</v>
      </c>
      <c r="B41" s="10"/>
      <c r="C41" s="10"/>
    </row>
    <row r="42" spans="1:4" x14ac:dyDescent="0.25">
      <c r="A42" s="98" t="s">
        <v>23</v>
      </c>
      <c r="B42" s="9"/>
      <c r="D42" s="6" t="s">
        <v>20</v>
      </c>
    </row>
    <row r="43" spans="1:4" x14ac:dyDescent="0.25">
      <c r="A43" s="7"/>
      <c r="B43" s="9"/>
      <c r="D43" s="6" t="s">
        <v>21</v>
      </c>
    </row>
    <row r="44" spans="1:4" x14ac:dyDescent="0.25">
      <c r="A44" s="11"/>
      <c r="B44" s="12"/>
      <c r="C44" s="12"/>
    </row>
    <row r="50" spans="4:4" x14ac:dyDescent="0.25">
      <c r="D50" s="13">
        <v>1</v>
      </c>
    </row>
  </sheetData>
  <sheetProtection formatColumns="0"/>
  <mergeCells count="4">
    <mergeCell ref="A1:D1"/>
    <mergeCell ref="A2:D2"/>
    <mergeCell ref="A3:D3"/>
    <mergeCell ref="A40:C40"/>
  </mergeCells>
  <conditionalFormatting sqref="C20:D28">
    <cfRule type="cellIs" dxfId="8" priority="1" operator="lessThanOrEqual">
      <formula>-0.1</formula>
    </cfRule>
    <cfRule type="cellIs" dxfId="7" priority="2" operator="greaterThanOrEqual">
      <formula>0.1</formula>
    </cfRule>
  </conditionalFormatting>
  <conditionalFormatting sqref="E8:G19">
    <cfRule type="cellIs" dxfId="6" priority="3" operator="lessThanOrEqual">
      <formula>-0.1</formula>
    </cfRule>
    <cfRule type="cellIs" dxfId="5" priority="4" operator="greaterThanOrEqual">
      <formula>0.1</formula>
    </cfRule>
  </conditionalFormatting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D44D-341F-456C-B321-7D019043CD6E}">
  <sheetPr>
    <tabColor theme="1" tint="0.499984740745262"/>
    <outlinePr summaryBelow="0"/>
    <pageSetUpPr fitToPage="1"/>
  </sheetPr>
  <dimension ref="A1:L52"/>
  <sheetViews>
    <sheetView view="pageBreakPreview" zoomScaleNormal="100" zoomScaleSheetLayoutView="100" workbookViewId="0">
      <selection activeCell="A39" sqref="A39"/>
    </sheetView>
  </sheetViews>
  <sheetFormatPr defaultColWidth="8.5703125" defaultRowHeight="15" x14ac:dyDescent="0.25"/>
  <cols>
    <col min="1" max="1" width="45.5703125" style="13" customWidth="1"/>
    <col min="2" max="2" width="9.7109375" style="13" customWidth="1"/>
    <col min="3" max="3" width="17.140625" style="13" customWidth="1"/>
    <col min="4" max="4" width="18.5703125" style="13" customWidth="1"/>
    <col min="5" max="5" width="13.42578125" style="13" customWidth="1"/>
    <col min="6" max="6" width="14" style="25" customWidth="1"/>
    <col min="7" max="7" width="8.5703125" style="13"/>
    <col min="8" max="8" width="10.7109375" style="13" bestFit="1" customWidth="1"/>
    <col min="9" max="9" width="13.7109375" style="13" customWidth="1"/>
    <col min="10" max="10" width="12.7109375" style="13" customWidth="1"/>
    <col min="11" max="11" width="12.140625" style="13" customWidth="1"/>
    <col min="12" max="12" width="11.5703125" style="13" customWidth="1"/>
    <col min="13" max="16384" width="8.5703125" style="13"/>
  </cols>
  <sheetData>
    <row r="1" spans="1:12" ht="21.75" customHeight="1" x14ac:dyDescent="0.25">
      <c r="A1" s="100" t="s">
        <v>15</v>
      </c>
      <c r="B1" s="100"/>
      <c r="C1" s="100"/>
      <c r="D1" s="100"/>
    </row>
    <row r="2" spans="1:12" ht="21.75" customHeight="1" x14ac:dyDescent="0.25">
      <c r="A2" s="100" t="s">
        <v>48</v>
      </c>
      <c r="B2" s="100"/>
      <c r="C2" s="100"/>
      <c r="D2" s="100"/>
    </row>
    <row r="3" spans="1:12" x14ac:dyDescent="0.25">
      <c r="A3" s="100" t="s">
        <v>49</v>
      </c>
      <c r="B3" s="100"/>
      <c r="C3" s="100"/>
      <c r="D3" s="100"/>
    </row>
    <row r="5" spans="1:12" s="25" customFormat="1" ht="20.100000000000001" customHeight="1" x14ac:dyDescent="0.25">
      <c r="A5" s="14"/>
      <c r="B5" s="13"/>
      <c r="C5" s="13"/>
      <c r="D5" s="36"/>
      <c r="E5" s="13"/>
      <c r="G5" s="13"/>
      <c r="H5" s="13"/>
      <c r="I5" s="13"/>
      <c r="J5" s="13"/>
      <c r="K5" s="13"/>
      <c r="L5" s="13"/>
    </row>
    <row r="6" spans="1:12" s="25" customFormat="1" ht="12" customHeight="1" x14ac:dyDescent="0.25">
      <c r="A6" s="16"/>
      <c r="B6" s="13"/>
      <c r="C6" s="13"/>
      <c r="D6" s="13"/>
      <c r="E6" s="13"/>
      <c r="G6" s="13"/>
      <c r="H6" s="13"/>
      <c r="I6" s="13"/>
      <c r="J6" s="13"/>
      <c r="K6" s="13"/>
      <c r="L6" s="13"/>
    </row>
    <row r="7" spans="1:12" s="25" customFormat="1" ht="34.5" customHeight="1" x14ac:dyDescent="0.25">
      <c r="A7" s="95" t="s">
        <v>0</v>
      </c>
      <c r="B7" s="94" t="s">
        <v>1</v>
      </c>
      <c r="C7" s="75" t="s">
        <v>91</v>
      </c>
      <c r="D7" s="75" t="s">
        <v>92</v>
      </c>
      <c r="E7" s="15"/>
      <c r="G7" s="13"/>
      <c r="H7" s="13"/>
      <c r="I7" s="13"/>
      <c r="J7" s="13"/>
      <c r="K7" s="13"/>
      <c r="L7" s="13"/>
    </row>
    <row r="8" spans="1:12" s="25" customFormat="1" x14ac:dyDescent="0.25">
      <c r="A8" s="75" t="s">
        <v>24</v>
      </c>
      <c r="B8" s="38" t="s">
        <v>12</v>
      </c>
      <c r="C8" s="39"/>
      <c r="D8" s="38"/>
      <c r="E8" s="23"/>
      <c r="G8" s="13"/>
      <c r="H8" s="13"/>
      <c r="I8" s="13"/>
      <c r="J8" s="13"/>
      <c r="K8" s="13"/>
      <c r="L8" s="13"/>
    </row>
    <row r="9" spans="1:12" s="25" customFormat="1" x14ac:dyDescent="0.25">
      <c r="A9" s="40" t="s">
        <v>25</v>
      </c>
      <c r="B9" s="38">
        <v>7</v>
      </c>
      <c r="C9" s="21">
        <v>17038</v>
      </c>
      <c r="D9" s="22">
        <v>21151</v>
      </c>
      <c r="E9" s="23"/>
      <c r="G9" s="13"/>
      <c r="H9" s="13"/>
      <c r="I9" s="13"/>
      <c r="J9" s="13"/>
      <c r="K9" s="13"/>
      <c r="L9" s="13"/>
    </row>
    <row r="10" spans="1:12" s="25" customFormat="1" x14ac:dyDescent="0.25">
      <c r="A10" s="40" t="s">
        <v>26</v>
      </c>
      <c r="B10" s="38">
        <v>8</v>
      </c>
      <c r="C10" s="21">
        <v>62033</v>
      </c>
      <c r="D10" s="22">
        <v>134107</v>
      </c>
      <c r="E10" s="23"/>
      <c r="G10" s="13"/>
      <c r="H10" s="13"/>
      <c r="I10" s="13"/>
      <c r="J10" s="13"/>
      <c r="K10" s="13"/>
      <c r="L10" s="13"/>
    </row>
    <row r="11" spans="1:12" s="25" customFormat="1" x14ac:dyDescent="0.25">
      <c r="A11" s="40" t="s">
        <v>27</v>
      </c>
      <c r="B11" s="96" t="s">
        <v>94</v>
      </c>
      <c r="C11" s="21">
        <v>806689</v>
      </c>
      <c r="D11" s="22">
        <v>807349.44756</v>
      </c>
      <c r="E11" s="23"/>
      <c r="G11" s="13"/>
      <c r="H11" s="13"/>
      <c r="I11" s="13"/>
      <c r="J11" s="13"/>
      <c r="K11" s="13"/>
      <c r="L11" s="13"/>
    </row>
    <row r="12" spans="1:12" s="25" customFormat="1" x14ac:dyDescent="0.25">
      <c r="A12" s="40" t="s">
        <v>28</v>
      </c>
      <c r="B12" s="96" t="s">
        <v>95</v>
      </c>
      <c r="C12" s="21">
        <v>200</v>
      </c>
      <c r="D12" s="22">
        <v>200</v>
      </c>
      <c r="E12" s="23"/>
      <c r="G12" s="13"/>
      <c r="H12" s="13"/>
      <c r="I12" s="13"/>
      <c r="J12" s="13"/>
      <c r="K12" s="13"/>
      <c r="L12" s="13"/>
    </row>
    <row r="13" spans="1:12" s="25" customFormat="1" x14ac:dyDescent="0.25">
      <c r="A13" s="40" t="s">
        <v>29</v>
      </c>
      <c r="B13" s="38">
        <v>10</v>
      </c>
      <c r="C13" s="21">
        <v>94914</v>
      </c>
      <c r="D13" s="22">
        <v>51017</v>
      </c>
      <c r="E13" s="23"/>
      <c r="G13" s="13"/>
      <c r="H13" s="13"/>
      <c r="I13" s="13"/>
      <c r="J13" s="13"/>
      <c r="K13" s="13"/>
      <c r="L13" s="13"/>
    </row>
    <row r="14" spans="1:12" s="25" customFormat="1" x14ac:dyDescent="0.25">
      <c r="A14" s="40" t="s">
        <v>30</v>
      </c>
      <c r="B14" s="38">
        <v>11</v>
      </c>
      <c r="C14" s="21">
        <v>22492</v>
      </c>
      <c r="D14" s="22">
        <v>14125</v>
      </c>
      <c r="E14" s="23"/>
      <c r="G14" s="13"/>
      <c r="H14" s="13"/>
      <c r="I14" s="13"/>
      <c r="J14" s="13"/>
      <c r="K14" s="13"/>
      <c r="L14" s="13"/>
    </row>
    <row r="15" spans="1:12" s="25" customFormat="1" x14ac:dyDescent="0.25">
      <c r="A15" s="40" t="s">
        <v>31</v>
      </c>
      <c r="B15" s="38">
        <v>12</v>
      </c>
      <c r="C15" s="21">
        <v>415163</v>
      </c>
      <c r="D15" s="22">
        <v>397458</v>
      </c>
      <c r="E15" s="23"/>
      <c r="G15" s="13"/>
      <c r="H15" s="13"/>
      <c r="I15" s="13"/>
      <c r="J15" s="13"/>
      <c r="K15" s="13"/>
      <c r="L15" s="13"/>
    </row>
    <row r="16" spans="1:12" s="25" customFormat="1" x14ac:dyDescent="0.25">
      <c r="A16" s="41" t="s">
        <v>32</v>
      </c>
      <c r="B16" s="38" t="s">
        <v>12</v>
      </c>
      <c r="C16" s="21">
        <v>21375</v>
      </c>
      <c r="D16" s="22">
        <v>23941</v>
      </c>
      <c r="E16" s="23"/>
      <c r="G16" s="13"/>
      <c r="H16" s="13"/>
      <c r="I16" s="13"/>
      <c r="J16" s="13"/>
      <c r="K16" s="13"/>
      <c r="L16" s="13"/>
    </row>
    <row r="17" spans="1:12" s="25" customFormat="1" hidden="1" x14ac:dyDescent="0.25">
      <c r="A17" s="40" t="s">
        <v>33</v>
      </c>
      <c r="B17" s="38" t="s">
        <v>12</v>
      </c>
      <c r="C17" s="21"/>
      <c r="D17" s="22"/>
      <c r="E17" s="23"/>
      <c r="G17" s="13"/>
      <c r="H17" s="13"/>
      <c r="I17" s="13"/>
      <c r="J17" s="13"/>
      <c r="K17" s="13"/>
      <c r="L17" s="13"/>
    </row>
    <row r="18" spans="1:12" s="25" customFormat="1" hidden="1" x14ac:dyDescent="0.25">
      <c r="A18" s="40" t="s">
        <v>34</v>
      </c>
      <c r="B18" s="38" t="s">
        <v>12</v>
      </c>
      <c r="C18" s="21"/>
      <c r="D18" s="22"/>
      <c r="E18" s="23"/>
      <c r="G18" s="13"/>
      <c r="H18" s="13"/>
      <c r="I18" s="13"/>
      <c r="J18" s="13"/>
      <c r="K18" s="13"/>
      <c r="L18" s="13"/>
    </row>
    <row r="19" spans="1:12" s="25" customFormat="1" hidden="1" x14ac:dyDescent="0.25">
      <c r="A19" s="40" t="s">
        <v>35</v>
      </c>
      <c r="B19" s="38" t="s">
        <v>12</v>
      </c>
      <c r="C19" s="21"/>
      <c r="D19" s="22"/>
      <c r="E19" s="23"/>
      <c r="G19" s="13"/>
      <c r="H19" s="13"/>
      <c r="I19" s="13"/>
      <c r="J19" s="13"/>
      <c r="K19" s="13"/>
      <c r="L19" s="13"/>
    </row>
    <row r="20" spans="1:12" s="29" customFormat="1" ht="15.75" thickBot="1" x14ac:dyDescent="0.3">
      <c r="A20" s="75" t="s">
        <v>36</v>
      </c>
      <c r="B20" s="38" t="s">
        <v>12</v>
      </c>
      <c r="C20" s="31">
        <v>1439904</v>
      </c>
      <c r="D20" s="32">
        <v>1449348.44756</v>
      </c>
      <c r="E20" s="23"/>
      <c r="F20" s="25"/>
    </row>
    <row r="21" spans="1:12" ht="15.75" thickTop="1" x14ac:dyDescent="0.25">
      <c r="A21" s="75" t="s">
        <v>37</v>
      </c>
      <c r="B21" s="38" t="s">
        <v>12</v>
      </c>
      <c r="C21" s="21"/>
      <c r="D21" s="22"/>
      <c r="E21" s="23"/>
    </row>
    <row r="22" spans="1:12" x14ac:dyDescent="0.25">
      <c r="A22" s="75" t="s">
        <v>38</v>
      </c>
      <c r="B22" s="38" t="s">
        <v>12</v>
      </c>
      <c r="C22" s="21"/>
      <c r="D22" s="22"/>
      <c r="E22" s="23"/>
    </row>
    <row r="23" spans="1:12" hidden="1" x14ac:dyDescent="0.25">
      <c r="A23" s="40" t="s">
        <v>39</v>
      </c>
      <c r="B23" s="38" t="s">
        <v>12</v>
      </c>
      <c r="C23" s="21"/>
      <c r="D23" s="22"/>
      <c r="E23" s="23"/>
    </row>
    <row r="24" spans="1:12" hidden="1" x14ac:dyDescent="0.25">
      <c r="A24" s="42" t="s">
        <v>40</v>
      </c>
      <c r="B24" s="38" t="s">
        <v>12</v>
      </c>
      <c r="C24" s="21"/>
      <c r="D24" s="22"/>
      <c r="E24" s="23"/>
    </row>
    <row r="25" spans="1:12" x14ac:dyDescent="0.25">
      <c r="A25" s="42" t="s">
        <v>41</v>
      </c>
      <c r="B25" s="38">
        <v>13</v>
      </c>
      <c r="C25" s="21">
        <v>18070</v>
      </c>
      <c r="D25" s="22">
        <v>23340</v>
      </c>
      <c r="E25" s="23"/>
      <c r="G25" s="29"/>
    </row>
    <row r="26" spans="1:12" x14ac:dyDescent="0.25">
      <c r="A26" s="42" t="s">
        <v>42</v>
      </c>
      <c r="B26" s="38"/>
      <c r="C26" s="21">
        <v>31003</v>
      </c>
      <c r="D26" s="22">
        <v>0</v>
      </c>
      <c r="E26" s="23"/>
      <c r="G26" s="29"/>
    </row>
    <row r="27" spans="1:12" x14ac:dyDescent="0.25">
      <c r="A27" s="42" t="s">
        <v>43</v>
      </c>
      <c r="B27" s="38">
        <v>14</v>
      </c>
      <c r="C27" s="21">
        <v>282412</v>
      </c>
      <c r="D27" s="22">
        <v>197291</v>
      </c>
      <c r="E27" s="23"/>
      <c r="G27" s="29"/>
    </row>
    <row r="28" spans="1:12" x14ac:dyDescent="0.25">
      <c r="A28" s="37"/>
      <c r="B28" s="38" t="s">
        <v>12</v>
      </c>
      <c r="C28" s="43">
        <v>331485</v>
      </c>
      <c r="D28" s="44">
        <v>220631</v>
      </c>
      <c r="E28" s="23"/>
    </row>
    <row r="29" spans="1:12" s="15" customFormat="1" x14ac:dyDescent="0.25">
      <c r="A29" s="75" t="s">
        <v>44</v>
      </c>
      <c r="B29" s="38" t="s">
        <v>12</v>
      </c>
      <c r="C29" s="21"/>
      <c r="D29" s="22"/>
      <c r="E29" s="23"/>
      <c r="F29" s="25"/>
    </row>
    <row r="30" spans="1:12" x14ac:dyDescent="0.25">
      <c r="A30" s="40" t="s">
        <v>45</v>
      </c>
      <c r="B30" s="38">
        <v>16</v>
      </c>
      <c r="C30" s="21">
        <v>2256804</v>
      </c>
      <c r="D30" s="22">
        <v>2256804</v>
      </c>
      <c r="E30" s="23"/>
      <c r="G30" s="29"/>
    </row>
    <row r="31" spans="1:12" x14ac:dyDescent="0.25">
      <c r="A31" s="40" t="s">
        <v>46</v>
      </c>
      <c r="B31" s="38" t="s">
        <v>12</v>
      </c>
      <c r="C31" s="21">
        <v>-1148385</v>
      </c>
      <c r="D31" s="22">
        <v>-1028087</v>
      </c>
      <c r="E31" s="23"/>
      <c r="G31" s="29"/>
    </row>
    <row r="32" spans="1:12" x14ac:dyDescent="0.25">
      <c r="A32" s="37"/>
      <c r="B32" s="38" t="s">
        <v>12</v>
      </c>
      <c r="C32" s="45">
        <v>1108419</v>
      </c>
      <c r="D32" s="46">
        <v>1228717</v>
      </c>
      <c r="E32" s="23"/>
    </row>
    <row r="33" spans="1:9" s="29" customFormat="1" ht="15.75" thickBot="1" x14ac:dyDescent="0.3">
      <c r="A33" s="75" t="s">
        <v>47</v>
      </c>
      <c r="B33" s="47" t="s">
        <v>12</v>
      </c>
      <c r="C33" s="31">
        <v>1439904</v>
      </c>
      <c r="D33" s="32">
        <v>1449348</v>
      </c>
      <c r="E33" s="23"/>
      <c r="F33" s="25"/>
    </row>
    <row r="34" spans="1:9" ht="15.75" thickTop="1" x14ac:dyDescent="0.25">
      <c r="D34" s="29"/>
      <c r="E34" s="48"/>
    </row>
    <row r="35" spans="1:9" x14ac:dyDescent="0.25">
      <c r="D35" s="29"/>
      <c r="E35" s="48"/>
    </row>
    <row r="36" spans="1:9" x14ac:dyDescent="0.25">
      <c r="D36" s="29"/>
      <c r="E36" s="48"/>
    </row>
    <row r="37" spans="1:9" x14ac:dyDescent="0.25">
      <c r="D37" s="29"/>
      <c r="E37" s="48"/>
    </row>
    <row r="38" spans="1:9" x14ac:dyDescent="0.25">
      <c r="D38" s="29"/>
      <c r="E38" s="48"/>
    </row>
    <row r="39" spans="1:9" x14ac:dyDescent="0.25">
      <c r="H39" s="29"/>
      <c r="I39" s="29"/>
    </row>
    <row r="40" spans="1:9" x14ac:dyDescent="0.25">
      <c r="I40" s="24"/>
    </row>
    <row r="43" spans="1:9" x14ac:dyDescent="0.25">
      <c r="A43" s="4" t="s">
        <v>19</v>
      </c>
      <c r="B43" s="5"/>
      <c r="D43" s="6" t="s">
        <v>20</v>
      </c>
    </row>
    <row r="44" spans="1:9" x14ac:dyDescent="0.25">
      <c r="A44" s="7"/>
      <c r="B44" s="8"/>
      <c r="D44" s="6" t="s">
        <v>21</v>
      </c>
    </row>
    <row r="45" spans="1:9" x14ac:dyDescent="0.25">
      <c r="A45" s="101"/>
      <c r="B45" s="101"/>
      <c r="C45" s="101"/>
    </row>
    <row r="46" spans="1:9" x14ac:dyDescent="0.25">
      <c r="A46" s="1" t="s">
        <v>22</v>
      </c>
      <c r="B46" s="10"/>
      <c r="C46" s="10"/>
    </row>
    <row r="47" spans="1:9" x14ac:dyDescent="0.25">
      <c r="A47" s="4" t="s">
        <v>23</v>
      </c>
      <c r="B47" s="9"/>
      <c r="D47" s="6" t="s">
        <v>20</v>
      </c>
    </row>
    <row r="48" spans="1:9" x14ac:dyDescent="0.25">
      <c r="A48" s="7"/>
      <c r="B48" s="9"/>
      <c r="D48" s="6" t="s">
        <v>21</v>
      </c>
    </row>
    <row r="52" spans="4:4" x14ac:dyDescent="0.25">
      <c r="D52" s="13">
        <v>2</v>
      </c>
    </row>
  </sheetData>
  <sheetProtection formatColumns="0" formatRows="0"/>
  <mergeCells count="4">
    <mergeCell ref="A1:D1"/>
    <mergeCell ref="A2:D2"/>
    <mergeCell ref="A3:D3"/>
    <mergeCell ref="A45:C45"/>
  </mergeCells>
  <conditionalFormatting sqref="D5">
    <cfRule type="cellIs" dxfId="4" priority="3" stopIfTrue="1" operator="equal">
      <formula>TRUE</formula>
    </cfRule>
  </conditionalFormatting>
  <conditionalFormatting sqref="E8:E33">
    <cfRule type="cellIs" dxfId="3" priority="1" operator="lessThanOrEqual">
      <formula>-0.1</formula>
    </cfRule>
    <cfRule type="cellIs" dxfId="2" priority="2" operator="greaterThanOrEqual">
      <formula>0.1</formula>
    </cfRule>
  </conditionalFormatting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B094-BB87-4ABB-B3D5-34F7285F992F}">
  <dimension ref="A1:D57"/>
  <sheetViews>
    <sheetView view="pageBreakPreview" zoomScale="87" zoomScaleNormal="100" zoomScaleSheetLayoutView="87" workbookViewId="0">
      <selection activeCell="A50" sqref="A49:C50"/>
    </sheetView>
  </sheetViews>
  <sheetFormatPr defaultRowHeight="15" x14ac:dyDescent="0.25"/>
  <cols>
    <col min="1" max="1" width="63.42578125" style="71" customWidth="1"/>
    <col min="2" max="2" width="9.140625" style="72"/>
    <col min="3" max="4" width="17" style="72" customWidth="1"/>
    <col min="5" max="16384" width="9.140625" style="71"/>
  </cols>
  <sheetData>
    <row r="1" spans="1:4" x14ac:dyDescent="0.25">
      <c r="A1" s="100" t="s">
        <v>15</v>
      </c>
      <c r="B1" s="100"/>
      <c r="C1" s="100"/>
      <c r="D1" s="100"/>
    </row>
    <row r="2" spans="1:4" x14ac:dyDescent="0.25">
      <c r="A2" s="100" t="s">
        <v>93</v>
      </c>
      <c r="B2" s="100"/>
      <c r="C2" s="100"/>
      <c r="D2" s="100"/>
    </row>
    <row r="3" spans="1:4" x14ac:dyDescent="0.25">
      <c r="A3" s="100" t="s">
        <v>17</v>
      </c>
      <c r="B3" s="100"/>
      <c r="C3" s="100"/>
      <c r="D3" s="100"/>
    </row>
    <row r="5" spans="1:4" ht="45" x14ac:dyDescent="0.25">
      <c r="A5" s="95" t="s">
        <v>0</v>
      </c>
      <c r="B5" s="94" t="s">
        <v>1</v>
      </c>
      <c r="C5" s="93" t="str">
        <f>IS!C7</f>
        <v>За период, закончившиеся 31 марта 2025</v>
      </c>
      <c r="D5" s="93" t="str">
        <f>IS!D7</f>
        <v>За период, закончившиеся 
31 марта 2024</v>
      </c>
    </row>
    <row r="6" spans="1:4" x14ac:dyDescent="0.25">
      <c r="A6" s="75" t="s">
        <v>61</v>
      </c>
      <c r="B6" s="74" t="s">
        <v>12</v>
      </c>
      <c r="C6" s="74"/>
      <c r="D6" s="74"/>
    </row>
    <row r="7" spans="1:4" x14ac:dyDescent="0.25">
      <c r="A7" s="73" t="s">
        <v>62</v>
      </c>
      <c r="B7" s="74" t="s">
        <v>12</v>
      </c>
      <c r="C7" s="76">
        <v>-120298</v>
      </c>
      <c r="D7" s="76">
        <v>323409</v>
      </c>
    </row>
    <row r="8" spans="1:4" x14ac:dyDescent="0.25">
      <c r="A8" s="73" t="s">
        <v>63</v>
      </c>
      <c r="B8" s="74" t="s">
        <v>12</v>
      </c>
      <c r="C8" s="77"/>
      <c r="D8" s="77"/>
    </row>
    <row r="9" spans="1:4" x14ac:dyDescent="0.25">
      <c r="A9" s="73" t="s">
        <v>64</v>
      </c>
      <c r="B9" s="74">
        <v>4</v>
      </c>
      <c r="C9" s="77">
        <v>74709</v>
      </c>
      <c r="D9" s="77">
        <v>-1713</v>
      </c>
    </row>
    <row r="10" spans="1:4" x14ac:dyDescent="0.25">
      <c r="A10" s="85" t="s">
        <v>89</v>
      </c>
      <c r="B10" s="74">
        <v>5</v>
      </c>
      <c r="C10" s="77">
        <v>3261</v>
      </c>
      <c r="D10" s="77">
        <v>2675</v>
      </c>
    </row>
    <row r="11" spans="1:4" x14ac:dyDescent="0.25">
      <c r="A11" s="73" t="s">
        <v>65</v>
      </c>
      <c r="B11" s="74">
        <v>6</v>
      </c>
      <c r="C11" s="77">
        <v>5846</v>
      </c>
      <c r="D11" s="77">
        <v>6223</v>
      </c>
    </row>
    <row r="12" spans="1:4" ht="15.75" thickBot="1" x14ac:dyDescent="0.3">
      <c r="A12" s="73" t="s">
        <v>66</v>
      </c>
      <c r="B12" s="74" t="s">
        <v>12</v>
      </c>
      <c r="C12" s="78">
        <v>217</v>
      </c>
      <c r="D12" s="78">
        <v>6963</v>
      </c>
    </row>
    <row r="13" spans="1:4" ht="30.75" customHeight="1" x14ac:dyDescent="0.25">
      <c r="A13" s="75" t="s">
        <v>67</v>
      </c>
      <c r="B13" s="74" t="s">
        <v>12</v>
      </c>
      <c r="C13" s="76">
        <v>-36265</v>
      </c>
      <c r="D13" s="76">
        <v>337557</v>
      </c>
    </row>
    <row r="14" spans="1:4" ht="30" x14ac:dyDescent="0.25">
      <c r="A14" s="73" t="s">
        <v>68</v>
      </c>
      <c r="B14" s="74" t="s">
        <v>12</v>
      </c>
      <c r="C14" s="77">
        <v>-8453</v>
      </c>
      <c r="D14" s="77">
        <v>21182</v>
      </c>
    </row>
    <row r="15" spans="1:4" ht="30" x14ac:dyDescent="0.25">
      <c r="A15" s="73" t="s">
        <v>69</v>
      </c>
      <c r="B15" s="74" t="s">
        <v>12</v>
      </c>
      <c r="C15" s="77">
        <v>-50317</v>
      </c>
      <c r="D15" s="77">
        <v>-251832</v>
      </c>
    </row>
    <row r="16" spans="1:4" x14ac:dyDescent="0.25">
      <c r="A16" s="73" t="s">
        <v>70</v>
      </c>
      <c r="B16" s="74" t="s">
        <v>12</v>
      </c>
      <c r="C16" s="77">
        <v>103077</v>
      </c>
      <c r="D16" s="77">
        <v>87093</v>
      </c>
    </row>
    <row r="17" spans="1:4" x14ac:dyDescent="0.25">
      <c r="A17" s="73" t="s">
        <v>71</v>
      </c>
      <c r="B17" s="74" t="s">
        <v>12</v>
      </c>
      <c r="C17" s="77">
        <v>-5270</v>
      </c>
      <c r="D17" s="77">
        <v>-57165</v>
      </c>
    </row>
    <row r="18" spans="1:4" ht="30.75" thickBot="1" x14ac:dyDescent="0.3">
      <c r="A18" s="73" t="s">
        <v>72</v>
      </c>
      <c r="B18" s="74" t="s">
        <v>12</v>
      </c>
      <c r="C18" s="79">
        <v>80986</v>
      </c>
      <c r="D18" s="79">
        <v>101410</v>
      </c>
    </row>
    <row r="19" spans="1:4" ht="30" x14ac:dyDescent="0.25">
      <c r="A19" s="75" t="s">
        <v>73</v>
      </c>
      <c r="B19" s="74" t="s">
        <v>12</v>
      </c>
      <c r="C19" s="80">
        <v>83758</v>
      </c>
      <c r="D19" s="80">
        <v>238245</v>
      </c>
    </row>
    <row r="20" spans="1:4" x14ac:dyDescent="0.25">
      <c r="A20" s="73" t="s">
        <v>74</v>
      </c>
      <c r="B20" s="74"/>
      <c r="C20" s="77">
        <v>993</v>
      </c>
      <c r="D20" s="77">
        <v>3513</v>
      </c>
    </row>
    <row r="21" spans="1:4" ht="15.75" thickBot="1" x14ac:dyDescent="0.3">
      <c r="A21" s="73" t="s">
        <v>75</v>
      </c>
      <c r="B21" s="74" t="s">
        <v>12</v>
      </c>
      <c r="C21" s="77">
        <v>0</v>
      </c>
      <c r="D21" s="77">
        <v>0</v>
      </c>
    </row>
    <row r="22" spans="1:4" ht="29.25" customHeight="1" thickBot="1" x14ac:dyDescent="0.3">
      <c r="A22" s="75" t="s">
        <v>76</v>
      </c>
      <c r="B22" s="74" t="s">
        <v>12</v>
      </c>
      <c r="C22" s="81">
        <v>84751</v>
      </c>
      <c r="D22" s="81">
        <v>241758</v>
      </c>
    </row>
    <row r="23" spans="1:4" x14ac:dyDescent="0.25">
      <c r="A23" s="73"/>
      <c r="B23" s="74" t="s">
        <v>12</v>
      </c>
      <c r="C23" s="86"/>
      <c r="D23" s="86"/>
    </row>
    <row r="24" spans="1:4" x14ac:dyDescent="0.25">
      <c r="A24" s="75" t="s">
        <v>77</v>
      </c>
      <c r="B24" s="74" t="s">
        <v>12</v>
      </c>
      <c r="C24" s="86"/>
      <c r="D24" s="86"/>
    </row>
    <row r="25" spans="1:4" x14ac:dyDescent="0.25">
      <c r="A25" s="73" t="s">
        <v>78</v>
      </c>
      <c r="B25" s="74"/>
      <c r="C25" s="77">
        <v>-89505.552439999999</v>
      </c>
      <c r="D25" s="77">
        <v>-3537</v>
      </c>
    </row>
    <row r="26" spans="1:4" ht="15.75" thickBot="1" x14ac:dyDescent="0.3">
      <c r="A26" s="73" t="s">
        <v>79</v>
      </c>
      <c r="B26" s="74"/>
      <c r="C26" s="77">
        <v>-695</v>
      </c>
      <c r="D26" s="77">
        <v>-1496</v>
      </c>
    </row>
    <row r="27" spans="1:4" ht="30.75" thickBot="1" x14ac:dyDescent="0.3">
      <c r="A27" s="75" t="s">
        <v>80</v>
      </c>
      <c r="B27" s="74" t="s">
        <v>12</v>
      </c>
      <c r="C27" s="82">
        <v>-90200.552439999999</v>
      </c>
      <c r="D27" s="82">
        <v>-5033</v>
      </c>
    </row>
    <row r="28" spans="1:4" x14ac:dyDescent="0.25">
      <c r="A28" s="73"/>
      <c r="B28" s="74"/>
      <c r="C28" s="86"/>
      <c r="D28" s="86"/>
    </row>
    <row r="29" spans="1:4" x14ac:dyDescent="0.25">
      <c r="A29" s="75" t="s">
        <v>81</v>
      </c>
      <c r="B29" s="74"/>
      <c r="C29" s="86"/>
      <c r="D29" s="86"/>
    </row>
    <row r="30" spans="1:4" ht="15.75" thickBot="1" x14ac:dyDescent="0.3">
      <c r="A30" s="83" t="s">
        <v>90</v>
      </c>
      <c r="B30" s="74"/>
      <c r="C30" s="77">
        <v>0</v>
      </c>
      <c r="D30" s="77">
        <v>-168572</v>
      </c>
    </row>
    <row r="31" spans="1:4" hidden="1" x14ac:dyDescent="0.25">
      <c r="A31" s="73" t="s">
        <v>53</v>
      </c>
      <c r="B31" s="74" t="s">
        <v>82</v>
      </c>
      <c r="C31" s="86"/>
      <c r="D31" s="86"/>
    </row>
    <row r="32" spans="1:4" hidden="1" x14ac:dyDescent="0.25">
      <c r="A32" s="73" t="s">
        <v>83</v>
      </c>
      <c r="B32" s="74" t="s">
        <v>82</v>
      </c>
      <c r="C32" s="86"/>
      <c r="D32" s="86"/>
    </row>
    <row r="33" spans="1:4" ht="15.75" thickBot="1" x14ac:dyDescent="0.3">
      <c r="A33" s="75" t="s">
        <v>84</v>
      </c>
      <c r="B33" s="74" t="s">
        <v>12</v>
      </c>
      <c r="C33" s="82">
        <v>0</v>
      </c>
      <c r="D33" s="82">
        <v>-168572</v>
      </c>
    </row>
    <row r="34" spans="1:4" x14ac:dyDescent="0.25">
      <c r="A34" s="73"/>
      <c r="B34" s="74"/>
      <c r="C34" s="86"/>
      <c r="D34" s="86"/>
    </row>
    <row r="35" spans="1:4" x14ac:dyDescent="0.25">
      <c r="A35" s="73" t="s">
        <v>85</v>
      </c>
      <c r="B35" s="74" t="s">
        <v>12</v>
      </c>
      <c r="C35" s="76">
        <v>-5449.5524399999995</v>
      </c>
      <c r="D35" s="76">
        <v>68153</v>
      </c>
    </row>
    <row r="36" spans="1:4" x14ac:dyDescent="0.25">
      <c r="A36" s="73" t="s">
        <v>86</v>
      </c>
      <c r="B36" s="74" t="s">
        <v>12</v>
      </c>
      <c r="C36" s="77">
        <v>1337</v>
      </c>
      <c r="D36" s="77">
        <v>-1645</v>
      </c>
    </row>
    <row r="37" spans="1:4" ht="15.75" thickBot="1" x14ac:dyDescent="0.3">
      <c r="A37" s="75" t="s">
        <v>87</v>
      </c>
      <c r="B37" s="74"/>
      <c r="C37" s="78">
        <v>21151</v>
      </c>
      <c r="D37" s="78">
        <v>97668</v>
      </c>
    </row>
    <row r="38" spans="1:4" ht="15.75" thickBot="1" x14ac:dyDescent="0.3">
      <c r="A38" s="75" t="s">
        <v>88</v>
      </c>
      <c r="B38" s="72">
        <v>7</v>
      </c>
      <c r="C38" s="84">
        <v>17038.447560000001</v>
      </c>
      <c r="D38" s="84">
        <v>164176</v>
      </c>
    </row>
    <row r="39" spans="1:4" ht="15.75" thickTop="1" x14ac:dyDescent="0.25"/>
    <row r="47" spans="1:4" x14ac:dyDescent="0.25">
      <c r="A47" s="1" t="s">
        <v>18</v>
      </c>
      <c r="B47" s="2"/>
      <c r="C47" s="87"/>
    </row>
    <row r="48" spans="1:4" x14ac:dyDescent="0.25">
      <c r="A48" s="4" t="s">
        <v>19</v>
      </c>
      <c r="B48" s="88"/>
      <c r="D48" s="89" t="s">
        <v>20</v>
      </c>
    </row>
    <row r="49" spans="1:4" x14ac:dyDescent="0.25">
      <c r="A49" s="7"/>
      <c r="B49" s="90"/>
      <c r="D49" s="99" t="s">
        <v>21</v>
      </c>
    </row>
    <row r="50" spans="1:4" x14ac:dyDescent="0.25">
      <c r="A50" s="101"/>
      <c r="B50" s="101"/>
      <c r="C50" s="101"/>
    </row>
    <row r="51" spans="1:4" x14ac:dyDescent="0.25">
      <c r="A51" s="1" t="s">
        <v>22</v>
      </c>
      <c r="B51" s="91"/>
      <c r="C51" s="92"/>
    </row>
    <row r="52" spans="1:4" x14ac:dyDescent="0.25">
      <c r="A52" s="4" t="s">
        <v>23</v>
      </c>
      <c r="B52" s="91"/>
      <c r="D52" s="89" t="s">
        <v>20</v>
      </c>
    </row>
    <row r="53" spans="1:4" x14ac:dyDescent="0.25">
      <c r="A53" s="7"/>
      <c r="B53" s="91"/>
      <c r="D53" s="99" t="s">
        <v>21</v>
      </c>
    </row>
    <row r="57" spans="1:4" x14ac:dyDescent="0.25">
      <c r="D57" s="97">
        <v>3</v>
      </c>
    </row>
  </sheetData>
  <mergeCells count="4">
    <mergeCell ref="A50:C50"/>
    <mergeCell ref="A1:D1"/>
    <mergeCell ref="A2:D2"/>
    <mergeCell ref="A3:D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0A9E-245F-4C5A-8166-D0341C1B63C2}">
  <sheetPr>
    <tabColor theme="1" tint="0.499984740745262"/>
    <pageSetUpPr fitToPage="1"/>
  </sheetPr>
  <dimension ref="A1:E42"/>
  <sheetViews>
    <sheetView view="pageBreakPreview" zoomScale="87" zoomScaleNormal="87" zoomScaleSheetLayoutView="87" workbookViewId="0">
      <pane ySplit="7" topLeftCell="A8" activePane="bottomLeft" state="frozen"/>
      <selection pane="bottomLeft" activeCell="B28" sqref="B28"/>
    </sheetView>
  </sheetViews>
  <sheetFormatPr defaultColWidth="8.5703125" defaultRowHeight="12" x14ac:dyDescent="0.2"/>
  <cols>
    <col min="1" max="1" width="47.140625" style="49" customWidth="1"/>
    <col min="2" max="2" width="10.28515625" style="49" customWidth="1"/>
    <col min="3" max="3" width="14.7109375" style="49" customWidth="1"/>
    <col min="4" max="4" width="20.85546875" style="49" customWidth="1"/>
    <col min="5" max="5" width="19" style="49" customWidth="1"/>
    <col min="6" max="30" width="8.5703125" style="49" customWidth="1"/>
    <col min="31" max="33" width="8.5703125" style="49"/>
    <col min="34" max="16383" width="8.5703125" style="49" customWidth="1"/>
    <col min="16384" max="16384" width="24.7109375" style="49" customWidth="1"/>
  </cols>
  <sheetData>
    <row r="1" spans="1:5" ht="15" customHeight="1" x14ac:dyDescent="0.2">
      <c r="A1" s="100" t="s">
        <v>15</v>
      </c>
      <c r="B1" s="100"/>
      <c r="C1" s="100"/>
      <c r="D1" s="100"/>
      <c r="E1" s="100"/>
    </row>
    <row r="2" spans="1:5" ht="15" x14ac:dyDescent="0.2">
      <c r="A2" s="100" t="s">
        <v>57</v>
      </c>
      <c r="B2" s="100"/>
      <c r="C2" s="100"/>
      <c r="D2" s="100"/>
      <c r="E2" s="100"/>
    </row>
    <row r="3" spans="1:5" ht="15" x14ac:dyDescent="0.2">
      <c r="A3" s="100" t="s">
        <v>58</v>
      </c>
      <c r="B3" s="100"/>
      <c r="C3" s="100"/>
      <c r="D3" s="100"/>
      <c r="E3" s="100"/>
    </row>
    <row r="7" spans="1:5" s="70" customFormat="1" ht="30" x14ac:dyDescent="0.2">
      <c r="A7" s="95" t="s">
        <v>0</v>
      </c>
      <c r="B7" s="94" t="s">
        <v>1</v>
      </c>
      <c r="C7" s="93" t="str">
        <f>[1]BS!A27</f>
        <v>Акционерный капитал</v>
      </c>
      <c r="D7" s="93" t="str">
        <f>[1]BS!A28</f>
        <v>Непокрытый убыток</v>
      </c>
      <c r="E7" s="93" t="s">
        <v>51</v>
      </c>
    </row>
    <row r="8" spans="1:5" ht="15" x14ac:dyDescent="0.2">
      <c r="A8" s="75" t="s">
        <v>59</v>
      </c>
      <c r="B8" s="51">
        <v>16</v>
      </c>
      <c r="C8" s="52">
        <v>2256804</v>
      </c>
      <c r="D8" s="52">
        <v>-1170200</v>
      </c>
      <c r="E8" s="52">
        <v>1086604</v>
      </c>
    </row>
    <row r="9" spans="1:5" x14ac:dyDescent="0.2">
      <c r="A9" s="50" t="s">
        <v>52</v>
      </c>
      <c r="B9" s="51" t="s">
        <v>12</v>
      </c>
      <c r="C9" s="52">
        <v>0</v>
      </c>
      <c r="D9" s="52">
        <f>[1]IS!D15</f>
        <v>323800</v>
      </c>
      <c r="E9" s="52">
        <f>SUM(C9:D9)</f>
        <v>323800</v>
      </c>
    </row>
    <row r="10" spans="1:5" x14ac:dyDescent="0.2">
      <c r="A10" s="50" t="s">
        <v>53</v>
      </c>
      <c r="B10" s="51" t="s">
        <v>12</v>
      </c>
      <c r="C10" s="52">
        <v>0</v>
      </c>
      <c r="D10" s="52">
        <v>0</v>
      </c>
      <c r="E10" s="52">
        <v>0</v>
      </c>
    </row>
    <row r="11" spans="1:5" x14ac:dyDescent="0.2">
      <c r="A11" s="50" t="s">
        <v>54</v>
      </c>
      <c r="B11" s="51" t="s">
        <v>12</v>
      </c>
      <c r="C11" s="52">
        <v>0</v>
      </c>
      <c r="D11" s="52">
        <v>0</v>
      </c>
      <c r="E11" s="52">
        <v>-332619</v>
      </c>
    </row>
    <row r="12" spans="1:5" ht="15.75" thickBot="1" x14ac:dyDescent="0.25">
      <c r="A12" s="75" t="s">
        <v>55</v>
      </c>
      <c r="B12" s="51" t="s">
        <v>12</v>
      </c>
      <c r="C12" s="53">
        <f>SUM(C8:C11)</f>
        <v>2256804</v>
      </c>
      <c r="D12" s="53">
        <f>SUM(D8:D11)</f>
        <v>-846400</v>
      </c>
      <c r="E12" s="53">
        <f>SUM(E8:E11)</f>
        <v>1077785</v>
      </c>
    </row>
    <row r="13" spans="1:5" ht="15.75" thickTop="1" x14ac:dyDescent="0.2">
      <c r="A13" s="75" t="s">
        <v>60</v>
      </c>
      <c r="B13" s="51"/>
      <c r="C13" s="54">
        <v>2256804</v>
      </c>
      <c r="D13" s="54">
        <v>-1028087</v>
      </c>
      <c r="E13" s="54">
        <v>1228717</v>
      </c>
    </row>
    <row r="14" spans="1:5" x14ac:dyDescent="0.2">
      <c r="A14" s="50" t="s">
        <v>52</v>
      </c>
      <c r="B14" s="51" t="s">
        <v>12</v>
      </c>
      <c r="C14" s="55">
        <v>0</v>
      </c>
      <c r="D14" s="55">
        <f>[1]IS!C15</f>
        <v>-120298</v>
      </c>
      <c r="E14" s="55">
        <f>SUM(C14:D14)</f>
        <v>-120298</v>
      </c>
    </row>
    <row r="15" spans="1:5" x14ac:dyDescent="0.2">
      <c r="A15" s="50" t="s">
        <v>53</v>
      </c>
      <c r="B15" s="51" t="s">
        <v>12</v>
      </c>
      <c r="C15" s="55">
        <v>0</v>
      </c>
      <c r="D15" s="55">
        <v>0</v>
      </c>
      <c r="E15" s="55">
        <f>SUM(C15:D15)</f>
        <v>0</v>
      </c>
    </row>
    <row r="16" spans="1:5" x14ac:dyDescent="0.2">
      <c r="A16" s="50" t="s">
        <v>54</v>
      </c>
      <c r="B16" s="51" t="s">
        <v>12</v>
      </c>
      <c r="C16" s="55">
        <v>0</v>
      </c>
      <c r="D16" s="55">
        <v>0</v>
      </c>
      <c r="E16" s="55">
        <f>SUM(C16:D16)</f>
        <v>0</v>
      </c>
    </row>
    <row r="17" spans="1:5" ht="15.75" thickBot="1" x14ac:dyDescent="0.25">
      <c r="A17" s="75" t="s">
        <v>56</v>
      </c>
      <c r="B17" s="51" t="s">
        <v>12</v>
      </c>
      <c r="C17" s="56">
        <f>SUM(C13:C16)</f>
        <v>2256804</v>
      </c>
      <c r="D17" s="56">
        <f t="shared" ref="D17:E17" si="0">SUM(D13:D16)</f>
        <v>-1148385</v>
      </c>
      <c r="E17" s="56">
        <f t="shared" si="0"/>
        <v>1108419</v>
      </c>
    </row>
    <row r="18" spans="1:5" ht="15.75" thickTop="1" x14ac:dyDescent="0.2">
      <c r="A18" s="75"/>
      <c r="C18" s="58"/>
      <c r="D18" s="58"/>
      <c r="E18" s="58"/>
    </row>
    <row r="19" spans="1:5" x14ac:dyDescent="0.2">
      <c r="A19" s="57"/>
      <c r="B19" s="58"/>
      <c r="C19" s="58"/>
      <c r="D19" s="58"/>
      <c r="E19" s="58"/>
    </row>
    <row r="20" spans="1:5" x14ac:dyDescent="0.2">
      <c r="A20" s="59"/>
      <c r="C20" s="60"/>
      <c r="D20" s="60"/>
      <c r="E20" s="60"/>
    </row>
    <row r="21" spans="1:5" x14ac:dyDescent="0.2">
      <c r="A21" s="59"/>
      <c r="C21" s="60"/>
      <c r="D21" s="60"/>
      <c r="E21" s="60"/>
    </row>
    <row r="22" spans="1:5" x14ac:dyDescent="0.2">
      <c r="A22" s="59"/>
      <c r="C22" s="60"/>
      <c r="D22" s="60"/>
      <c r="E22" s="60"/>
    </row>
    <row r="23" spans="1:5" x14ac:dyDescent="0.2">
      <c r="A23" s="59"/>
      <c r="C23" s="60"/>
      <c r="D23" s="60"/>
      <c r="E23" s="60"/>
    </row>
    <row r="24" spans="1:5" x14ac:dyDescent="0.2">
      <c r="A24" s="59"/>
      <c r="C24" s="60"/>
      <c r="D24" s="60"/>
      <c r="E24" s="60"/>
    </row>
    <row r="25" spans="1:5" x14ac:dyDescent="0.2">
      <c r="A25" s="59"/>
      <c r="C25" s="60"/>
      <c r="D25" s="60"/>
      <c r="E25" s="60"/>
    </row>
    <row r="26" spans="1:5" x14ac:dyDescent="0.2">
      <c r="A26" s="59"/>
      <c r="C26" s="60"/>
      <c r="D26" s="60"/>
      <c r="E26" s="60"/>
    </row>
    <row r="27" spans="1:5" x14ac:dyDescent="0.2">
      <c r="A27" s="59"/>
      <c r="C27" s="60"/>
      <c r="D27" s="60"/>
      <c r="E27" s="60"/>
    </row>
    <row r="28" spans="1:5" ht="15" x14ac:dyDescent="0.2">
      <c r="A28" s="61" t="s">
        <v>18</v>
      </c>
      <c r="B28" s="62"/>
      <c r="C28" s="63"/>
      <c r="D28" s="60"/>
      <c r="E28" s="60"/>
    </row>
    <row r="29" spans="1:5" ht="15" x14ac:dyDescent="0.2">
      <c r="A29" s="64" t="s">
        <v>19</v>
      </c>
      <c r="B29" s="65"/>
      <c r="D29" s="60"/>
      <c r="E29" s="66" t="s">
        <v>20</v>
      </c>
    </row>
    <row r="30" spans="1:5" ht="15" x14ac:dyDescent="0.2">
      <c r="A30" s="67"/>
      <c r="B30" s="68"/>
      <c r="D30" s="60"/>
      <c r="E30" s="66" t="s">
        <v>21</v>
      </c>
    </row>
    <row r="31" spans="1:5" ht="15" x14ac:dyDescent="0.2">
      <c r="A31" s="102"/>
      <c r="B31" s="102"/>
      <c r="C31" s="102"/>
    </row>
    <row r="32" spans="1:5" ht="15" x14ac:dyDescent="0.2">
      <c r="A32" s="61" t="s">
        <v>22</v>
      </c>
      <c r="B32" s="63"/>
      <c r="C32" s="63"/>
    </row>
    <row r="33" spans="1:5" ht="15" x14ac:dyDescent="0.2">
      <c r="A33" s="4" t="s">
        <v>23</v>
      </c>
      <c r="B33" s="69"/>
      <c r="E33" s="66" t="s">
        <v>20</v>
      </c>
    </row>
    <row r="34" spans="1:5" ht="15" x14ac:dyDescent="0.2">
      <c r="A34" s="67"/>
      <c r="B34" s="69"/>
      <c r="E34" s="66" t="s">
        <v>21</v>
      </c>
    </row>
    <row r="42" spans="1:5" x14ac:dyDescent="0.2">
      <c r="E42" s="49">
        <v>4</v>
      </c>
    </row>
  </sheetData>
  <sheetProtection formatColumns="0" formatRows="0"/>
  <mergeCells count="4">
    <mergeCell ref="A31:C31"/>
    <mergeCell ref="A1:E1"/>
    <mergeCell ref="A2:E2"/>
    <mergeCell ref="A3:E3"/>
  </mergeCells>
  <conditionalFormatting sqref="C18:E18 B19:E19 C20:E28 D29:D30">
    <cfRule type="cellIs" dxfId="1" priority="1" operator="lessThanOrEqual">
      <formula>-0.1</formula>
    </cfRule>
    <cfRule type="cellIs" dxfId="0" priority="2" operator="greaterThanOrEqual">
      <formula>0.1</formula>
    </cfRule>
  </conditionalFormatting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IS</vt:lpstr>
      <vt:lpstr>BS</vt:lpstr>
      <vt:lpstr>CF</vt:lpstr>
      <vt:lpstr>CE</vt:lpstr>
      <vt:lpstr>BS!Область_печати</vt:lpstr>
      <vt:lpstr>CE!Область_печати</vt:lpstr>
      <vt:lpstr>CF!Область_печати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cp:lastPrinted>2025-05-12T06:49:33Z</cp:lastPrinted>
  <dcterms:created xsi:type="dcterms:W3CDTF">2025-05-08T10:24:08Z</dcterms:created>
  <dcterms:modified xsi:type="dcterms:W3CDTF">2025-05-12T11:19:30Z</dcterms:modified>
</cp:coreProperties>
</file>